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chris\Downloads\"/>
    </mc:Choice>
  </mc:AlternateContent>
  <xr:revisionPtr revIDLastSave="0" documentId="13_ncr:1_{BA1DF38B-7897-4A61-9F49-CEBFFA1CC335}" xr6:coauthVersionLast="47" xr6:coauthVersionMax="47" xr10:uidLastSave="{00000000-0000-0000-0000-000000000000}"/>
  <bookViews>
    <workbookView xWindow="-108" yWindow="-108" windowWidth="23256" windowHeight="12456" activeTab="2" xr2:uid="{04E2F42B-B0E7-C14E-A690-B41CAFCE17AF}"/>
  </bookViews>
  <sheets>
    <sheet name="amazon" sheetId="1" r:id="rId1"/>
    <sheet name="Pivot_Table" sheetId="3" r:id="rId2"/>
    <sheet name="DASHBOARD" sheetId="4" r:id="rId3"/>
    <sheet name="Cleaned_Amazon" sheetId="2" r:id="rId4"/>
  </sheets>
  <definedNames>
    <definedName name="_xlnm._FilterDatabase" localSheetId="0" hidden="1">amazon!$A$1:$Q$1466</definedName>
    <definedName name="Slicer_PRODUCT_CATEGORY">#N/A</definedName>
  </definedNames>
  <calcPr calcId="191029"/>
  <pivotCaches>
    <pivotCache cacheId="12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H6" i="4"/>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U2" i="2" a="1"/>
  <c r="U2" i="2" s="1"/>
  <c r="U3" i="2" a="1"/>
  <c r="U3" i="2" s="1"/>
  <c r="U4" i="2" a="1"/>
  <c r="U4" i="2" s="1"/>
  <c r="U5" i="2" a="1"/>
  <c r="U5" i="2" s="1"/>
  <c r="U6" i="2" a="1"/>
  <c r="U6" i="2" s="1"/>
  <c r="U7" i="2" a="1"/>
  <c r="U7" i="2" s="1"/>
  <c r="U8" i="2" a="1"/>
  <c r="U8" i="2"/>
  <c r="U9" i="2" a="1"/>
  <c r="U9" i="2" s="1"/>
  <c r="U10" i="2" a="1"/>
  <c r="U10" i="2" s="1"/>
  <c r="U11" i="2" a="1"/>
  <c r="U11" i="2" s="1"/>
  <c r="U12" i="2" a="1"/>
  <c r="U12" i="2"/>
  <c r="U13" i="2" a="1"/>
  <c r="U13" i="2" s="1"/>
  <c r="U14" i="2" a="1"/>
  <c r="U14" i="2" s="1"/>
  <c r="U15" i="2" a="1"/>
  <c r="U15" i="2" s="1"/>
  <c r="U16" i="2" a="1"/>
  <c r="U16" i="2"/>
  <c r="U17" i="2" a="1"/>
  <c r="U17" i="2" s="1"/>
  <c r="U18" i="2" a="1"/>
  <c r="U18" i="2" s="1"/>
  <c r="U19" i="2" a="1"/>
  <c r="U19" i="2" s="1"/>
  <c r="U20" i="2" a="1"/>
  <c r="U20" i="2" s="1"/>
  <c r="U21" i="2" a="1"/>
  <c r="U21" i="2" s="1"/>
  <c r="U22" i="2" a="1"/>
  <c r="U22" i="2" s="1"/>
  <c r="U23" i="2" a="1"/>
  <c r="U23" i="2" s="1"/>
  <c r="U24" i="2" a="1"/>
  <c r="U24" i="2"/>
  <c r="U25" i="2" a="1"/>
  <c r="U25" i="2" s="1"/>
  <c r="U26" i="2" a="1"/>
  <c r="U26" i="2" s="1"/>
  <c r="U27" i="2" a="1"/>
  <c r="U27" i="2" s="1"/>
  <c r="U28" i="2" a="1"/>
  <c r="U28" i="2" s="1"/>
  <c r="U29" i="2" a="1"/>
  <c r="U29" i="2" s="1"/>
  <c r="U30" i="2" a="1"/>
  <c r="U30" i="2" s="1"/>
  <c r="U31" i="2" a="1"/>
  <c r="U31" i="2" s="1"/>
  <c r="U32" i="2" a="1"/>
  <c r="U32" i="2" s="1"/>
  <c r="U33" i="2" a="1"/>
  <c r="U33" i="2" s="1"/>
  <c r="U34" i="2" a="1"/>
  <c r="U34" i="2" s="1"/>
  <c r="U35" i="2" a="1"/>
  <c r="U35" i="2" s="1"/>
  <c r="U36" i="2" a="1"/>
  <c r="U36" i="2" s="1"/>
  <c r="U37" i="2" a="1"/>
  <c r="U37" i="2" s="1"/>
  <c r="U38" i="2" a="1"/>
  <c r="U38" i="2" s="1"/>
  <c r="U39" i="2" a="1"/>
  <c r="U39" i="2" s="1"/>
  <c r="U40" i="2" a="1"/>
  <c r="U40" i="2" s="1"/>
  <c r="U41" i="2" a="1"/>
  <c r="U41" i="2" s="1"/>
  <c r="U42" i="2" a="1"/>
  <c r="U42" i="2" s="1"/>
  <c r="U43" i="2" a="1"/>
  <c r="U43" i="2" s="1"/>
  <c r="U44" i="2" a="1"/>
  <c r="U44" i="2" s="1"/>
  <c r="U45" i="2" a="1"/>
  <c r="U45" i="2" s="1"/>
  <c r="U46" i="2" a="1"/>
  <c r="U46" i="2" s="1"/>
  <c r="U47" i="2" a="1"/>
  <c r="U47" i="2" s="1"/>
  <c r="U48" i="2" a="1"/>
  <c r="U48" i="2"/>
  <c r="U49" i="2" a="1"/>
  <c r="U49" i="2" s="1"/>
  <c r="U50" i="2" a="1"/>
  <c r="U50" i="2" s="1"/>
  <c r="U51" i="2" a="1"/>
  <c r="U51" i="2" s="1"/>
  <c r="U52" i="2" a="1"/>
  <c r="U52" i="2"/>
  <c r="U53" i="2" a="1"/>
  <c r="U53" i="2" s="1"/>
  <c r="U54" i="2" a="1"/>
  <c r="U54" i="2" s="1"/>
  <c r="U55" i="2" a="1"/>
  <c r="U55" i="2" s="1"/>
  <c r="U56" i="2" a="1"/>
  <c r="U56" i="2"/>
  <c r="U57" i="2" a="1"/>
  <c r="U57" i="2" s="1"/>
  <c r="U58" i="2" a="1"/>
  <c r="U58" i="2" s="1"/>
  <c r="U59" i="2" a="1"/>
  <c r="U59" i="2" s="1"/>
  <c r="U60" i="2" a="1"/>
  <c r="U60" i="2" s="1"/>
  <c r="U61" i="2" a="1"/>
  <c r="U61" i="2" s="1"/>
  <c r="U62" i="2" a="1"/>
  <c r="U62" i="2" s="1"/>
  <c r="U63" i="2" a="1"/>
  <c r="U63" i="2" s="1"/>
  <c r="U64" i="2" a="1"/>
  <c r="U64" i="2" s="1"/>
  <c r="U65" i="2" a="1"/>
  <c r="U65" i="2" s="1"/>
  <c r="U66" i="2" a="1"/>
  <c r="U66" i="2" s="1"/>
  <c r="U67" i="2" a="1"/>
  <c r="U67" i="2" s="1"/>
  <c r="U68" i="2" a="1"/>
  <c r="U68" i="2"/>
  <c r="U69" i="2" a="1"/>
  <c r="U69" i="2" s="1"/>
  <c r="U70" i="2" a="1"/>
  <c r="U70" i="2" s="1"/>
  <c r="U71" i="2" a="1"/>
  <c r="U71" i="2" s="1"/>
  <c r="U72" i="2" a="1"/>
  <c r="U72" i="2" s="1"/>
  <c r="U73" i="2" a="1"/>
  <c r="U73" i="2" s="1"/>
  <c r="U74" i="2" a="1"/>
  <c r="U74" i="2" s="1"/>
  <c r="U75" i="2" a="1"/>
  <c r="U75" i="2" s="1"/>
  <c r="U76" i="2" a="1"/>
  <c r="U76" i="2" s="1"/>
  <c r="U77" i="2" a="1"/>
  <c r="U77" i="2" s="1"/>
  <c r="U78" i="2" a="1"/>
  <c r="U78" i="2" s="1"/>
  <c r="U79" i="2" a="1"/>
  <c r="U79" i="2" s="1"/>
  <c r="U80" i="2" a="1"/>
  <c r="U80" i="2"/>
  <c r="U81" i="2" a="1"/>
  <c r="U81" i="2" s="1"/>
  <c r="U82" i="2" a="1"/>
  <c r="U82" i="2" s="1"/>
  <c r="U83" i="2" a="1"/>
  <c r="U83" i="2" s="1"/>
  <c r="U84" i="2" a="1"/>
  <c r="U84" i="2" s="1"/>
  <c r="U85" i="2" a="1"/>
  <c r="U85" i="2" s="1"/>
  <c r="U86" i="2" a="1"/>
  <c r="U86" i="2" s="1"/>
  <c r="U87" i="2" a="1"/>
  <c r="U87" i="2" s="1"/>
  <c r="U88" i="2" a="1"/>
  <c r="U88" i="2" s="1"/>
  <c r="U89" i="2" a="1"/>
  <c r="U89" i="2" s="1"/>
  <c r="U90" i="2" a="1"/>
  <c r="U90" i="2" s="1"/>
  <c r="U91" i="2" a="1"/>
  <c r="U91" i="2" s="1"/>
  <c r="U92" i="2" a="1"/>
  <c r="U92" i="2" s="1"/>
  <c r="U93" i="2" a="1"/>
  <c r="U93" i="2" s="1"/>
  <c r="U94" i="2" a="1"/>
  <c r="U94" i="2" s="1"/>
  <c r="U95" i="2" a="1"/>
  <c r="U95" i="2" s="1"/>
  <c r="U96" i="2" a="1"/>
  <c r="U96" i="2"/>
  <c r="U97" i="2" a="1"/>
  <c r="U97" i="2" s="1"/>
  <c r="U98" i="2" a="1"/>
  <c r="U98" i="2" s="1"/>
  <c r="U99" i="2" a="1"/>
  <c r="U99" i="2" s="1"/>
  <c r="U100" i="2" a="1"/>
  <c r="U100" i="2"/>
  <c r="U101" i="2" a="1"/>
  <c r="U101" i="2" s="1"/>
  <c r="U102" i="2" a="1"/>
  <c r="U102" i="2" s="1"/>
  <c r="U103" i="2" a="1"/>
  <c r="U103" i="2" s="1"/>
  <c r="U104" i="2" a="1"/>
  <c r="U104" i="2" s="1"/>
  <c r="U105" i="2" a="1"/>
  <c r="U105" i="2" s="1"/>
  <c r="U106" i="2" a="1"/>
  <c r="U106" i="2" s="1"/>
  <c r="U107" i="2" a="1"/>
  <c r="U107" i="2" s="1"/>
  <c r="U108" i="2" a="1"/>
  <c r="U108" i="2" s="1"/>
  <c r="U109" i="2" a="1"/>
  <c r="U109" i="2" s="1"/>
  <c r="U110" i="2" a="1"/>
  <c r="U110" i="2" s="1"/>
  <c r="U111" i="2" a="1"/>
  <c r="U111" i="2" s="1"/>
  <c r="U112" i="2" a="1"/>
  <c r="U112" i="2" s="1"/>
  <c r="U113" i="2" a="1"/>
  <c r="U113" i="2" s="1"/>
  <c r="U114" i="2" a="1"/>
  <c r="U114" i="2" s="1"/>
  <c r="U115" i="2" a="1"/>
  <c r="U115" i="2" s="1"/>
  <c r="U116" i="2" a="1"/>
  <c r="U116" i="2" s="1"/>
  <c r="U117" i="2" a="1"/>
  <c r="U117" i="2" s="1"/>
  <c r="U118" i="2" a="1"/>
  <c r="U118" i="2" s="1"/>
  <c r="U119" i="2" a="1"/>
  <c r="U119" i="2" s="1"/>
  <c r="U120" i="2" a="1"/>
  <c r="U120" i="2" s="1"/>
  <c r="U121" i="2" a="1"/>
  <c r="U121" i="2" s="1"/>
  <c r="U122" i="2" a="1"/>
  <c r="U122" i="2" s="1"/>
  <c r="U123" i="2" a="1"/>
  <c r="U123" i="2" s="1"/>
  <c r="U124" i="2" a="1"/>
  <c r="U124" i="2" s="1"/>
  <c r="U125" i="2" a="1"/>
  <c r="U125" i="2" s="1"/>
  <c r="U126" i="2" a="1"/>
  <c r="U126" i="2" s="1"/>
  <c r="U127" i="2" a="1"/>
  <c r="U127" i="2" s="1"/>
  <c r="U128" i="2" a="1"/>
  <c r="U128" i="2"/>
  <c r="U129" i="2" a="1"/>
  <c r="U129" i="2" s="1"/>
  <c r="U130" i="2" a="1"/>
  <c r="U130" i="2" s="1"/>
  <c r="U131" i="2" a="1"/>
  <c r="U131" i="2" s="1"/>
  <c r="U132" i="2" a="1"/>
  <c r="U132" i="2" s="1"/>
  <c r="U133" i="2" a="1"/>
  <c r="U133" i="2" s="1"/>
  <c r="U134" i="2" a="1"/>
  <c r="U134" i="2" s="1"/>
  <c r="U135" i="2" a="1"/>
  <c r="U135" i="2" s="1"/>
  <c r="U136" i="2" a="1"/>
  <c r="U136" i="2" s="1"/>
  <c r="U137" i="2" a="1"/>
  <c r="U137" i="2" s="1"/>
  <c r="U138" i="2" a="1"/>
  <c r="U138" i="2" s="1"/>
  <c r="U139" i="2" a="1"/>
  <c r="U139" i="2" s="1"/>
  <c r="U140" i="2" a="1"/>
  <c r="U140" i="2" s="1"/>
  <c r="U141" i="2" a="1"/>
  <c r="U141" i="2" s="1"/>
  <c r="U142" i="2" a="1"/>
  <c r="U142" i="2" s="1"/>
  <c r="U143" i="2" a="1"/>
  <c r="U143" i="2" s="1"/>
  <c r="U144" i="2" a="1"/>
  <c r="U144" i="2" s="1"/>
  <c r="U145" i="2" a="1"/>
  <c r="U145" i="2" s="1"/>
  <c r="U146" i="2" a="1"/>
  <c r="U146" i="2" s="1"/>
  <c r="U147" i="2" a="1"/>
  <c r="U147" i="2" s="1"/>
  <c r="U148" i="2" a="1"/>
  <c r="U148" i="2" s="1"/>
  <c r="U149" i="2" a="1"/>
  <c r="U149" i="2" s="1"/>
  <c r="U150" i="2" a="1"/>
  <c r="U150" i="2" s="1"/>
  <c r="U151" i="2" a="1"/>
  <c r="U151" i="2" s="1"/>
  <c r="U152" i="2" a="1"/>
  <c r="U152" i="2" s="1"/>
  <c r="U153" i="2" a="1"/>
  <c r="U153" i="2" s="1"/>
  <c r="U154" i="2" a="1"/>
  <c r="U154" i="2" s="1"/>
  <c r="U155" i="2" a="1"/>
  <c r="U155" i="2" s="1"/>
  <c r="U156" i="2" a="1"/>
  <c r="U156" i="2" s="1"/>
  <c r="U157" i="2" a="1"/>
  <c r="U157" i="2" s="1"/>
  <c r="U158" i="2" a="1"/>
  <c r="U158" i="2" s="1"/>
  <c r="U159" i="2" a="1"/>
  <c r="U159" i="2" s="1"/>
  <c r="U160" i="2" a="1"/>
  <c r="U160" i="2"/>
  <c r="U161" i="2" a="1"/>
  <c r="U161" i="2" s="1"/>
  <c r="U162" i="2" a="1"/>
  <c r="U162" i="2" s="1"/>
  <c r="U163" i="2" a="1"/>
  <c r="U163" i="2" s="1"/>
  <c r="U164" i="2" a="1"/>
  <c r="U164" i="2" s="1"/>
  <c r="U165" i="2" a="1"/>
  <c r="U165" i="2" s="1"/>
  <c r="U166" i="2" a="1"/>
  <c r="U166" i="2" s="1"/>
  <c r="U167" i="2" a="1"/>
  <c r="U167" i="2" s="1"/>
  <c r="U168" i="2" a="1"/>
  <c r="U168" i="2" s="1"/>
  <c r="U169" i="2" a="1"/>
  <c r="U169" i="2" s="1"/>
  <c r="U170" i="2" a="1"/>
  <c r="U170" i="2" s="1"/>
  <c r="U171" i="2" a="1"/>
  <c r="U171" i="2" s="1"/>
  <c r="U172" i="2" a="1"/>
  <c r="U172" i="2" s="1"/>
  <c r="U173" i="2" a="1"/>
  <c r="U173" i="2" s="1"/>
  <c r="U174" i="2" a="1"/>
  <c r="U174" i="2" s="1"/>
  <c r="U175" i="2" a="1"/>
  <c r="U175" i="2" s="1"/>
  <c r="U176" i="2" a="1"/>
  <c r="U176" i="2" s="1"/>
  <c r="U177" i="2" a="1"/>
  <c r="U177" i="2" s="1"/>
  <c r="U178" i="2" a="1"/>
  <c r="U178" i="2" s="1"/>
  <c r="U179" i="2" a="1"/>
  <c r="U179" i="2" s="1"/>
  <c r="U180" i="2" a="1"/>
  <c r="U180" i="2"/>
  <c r="U181" i="2" a="1"/>
  <c r="U181" i="2" s="1"/>
  <c r="U182" i="2" a="1"/>
  <c r="U182" i="2" s="1"/>
  <c r="U183" i="2" a="1"/>
  <c r="U183" i="2" s="1"/>
  <c r="U184" i="2" a="1"/>
  <c r="U184" i="2" s="1"/>
  <c r="U185" i="2" a="1"/>
  <c r="U185" i="2" s="1"/>
  <c r="U186" i="2" a="1"/>
  <c r="U186" i="2" s="1"/>
  <c r="U187" i="2" a="1"/>
  <c r="U187" i="2" s="1"/>
  <c r="U188" i="2" a="1"/>
  <c r="U188" i="2" s="1"/>
  <c r="U189" i="2" a="1"/>
  <c r="U189" i="2" s="1"/>
  <c r="U190" i="2" a="1"/>
  <c r="U190" i="2" s="1"/>
  <c r="U191" i="2" a="1"/>
  <c r="U191" i="2" s="1"/>
  <c r="U192" i="2" a="1"/>
  <c r="U192" i="2"/>
  <c r="U193" i="2" a="1"/>
  <c r="U193" i="2" s="1"/>
  <c r="U194" i="2" a="1"/>
  <c r="U194" i="2" s="1"/>
  <c r="U195" i="2" a="1"/>
  <c r="U195" i="2" s="1"/>
  <c r="U196" i="2" a="1"/>
  <c r="U196" i="2" s="1"/>
  <c r="U197" i="2" a="1"/>
  <c r="U197" i="2" s="1"/>
  <c r="U198" i="2" a="1"/>
  <c r="U198" i="2" s="1"/>
  <c r="U199" i="2" a="1"/>
  <c r="U199" i="2" s="1"/>
  <c r="U200" i="2" a="1"/>
  <c r="U200" i="2" s="1"/>
  <c r="U201" i="2" a="1"/>
  <c r="U201" i="2" s="1"/>
  <c r="U202" i="2" a="1"/>
  <c r="U202" i="2" s="1"/>
  <c r="U203" i="2" a="1"/>
  <c r="U203" i="2" s="1"/>
  <c r="U204" i="2" a="1"/>
  <c r="U204" i="2" s="1"/>
  <c r="U205" i="2" a="1"/>
  <c r="U205" i="2" s="1"/>
  <c r="U206" i="2" a="1"/>
  <c r="U206" i="2" s="1"/>
  <c r="U207" i="2" a="1"/>
  <c r="U207" i="2" s="1"/>
  <c r="U208" i="2" a="1"/>
  <c r="U208" i="2" s="1"/>
  <c r="U209" i="2" a="1"/>
  <c r="U209" i="2" s="1"/>
  <c r="U210" i="2" a="1"/>
  <c r="U210" i="2" s="1"/>
  <c r="U211" i="2" a="1"/>
  <c r="U211" i="2" s="1"/>
  <c r="U212" i="2" a="1"/>
  <c r="U212" i="2" s="1"/>
  <c r="U213" i="2" a="1"/>
  <c r="U213" i="2" s="1"/>
  <c r="U214" i="2" a="1"/>
  <c r="U214" i="2" s="1"/>
  <c r="U215" i="2" a="1"/>
  <c r="U215" i="2" s="1"/>
  <c r="U216" i="2" a="1"/>
  <c r="U216" i="2" s="1"/>
  <c r="U217" i="2" a="1"/>
  <c r="U217" i="2" s="1"/>
  <c r="U218" i="2" a="1"/>
  <c r="U218" i="2" s="1"/>
  <c r="U219" i="2" a="1"/>
  <c r="U219" i="2" s="1"/>
  <c r="U220" i="2" a="1"/>
  <c r="U220" i="2" s="1"/>
  <c r="U221" i="2" a="1"/>
  <c r="U221" i="2" s="1"/>
  <c r="U222" i="2" a="1"/>
  <c r="U222" i="2" s="1"/>
  <c r="U223" i="2" a="1"/>
  <c r="U223" i="2" s="1"/>
  <c r="U224" i="2" a="1"/>
  <c r="U224" i="2"/>
  <c r="U225" i="2" a="1"/>
  <c r="U225" i="2" s="1"/>
  <c r="U226" i="2" a="1"/>
  <c r="U226" i="2" s="1"/>
  <c r="U227" i="2" a="1"/>
  <c r="U227" i="2" s="1"/>
  <c r="U228" i="2" a="1"/>
  <c r="U228" i="2" s="1"/>
  <c r="U229" i="2" a="1"/>
  <c r="U229" i="2" s="1"/>
  <c r="U230" i="2" a="1"/>
  <c r="U230" i="2" s="1"/>
  <c r="U231" i="2" a="1"/>
  <c r="U231" i="2" s="1"/>
  <c r="U232" i="2" a="1"/>
  <c r="U232" i="2" s="1"/>
  <c r="U233" i="2" a="1"/>
  <c r="U233" i="2" s="1"/>
  <c r="U234" i="2" a="1"/>
  <c r="U234" i="2" s="1"/>
  <c r="U235" i="2" a="1"/>
  <c r="U235" i="2" s="1"/>
  <c r="U236" i="2" a="1"/>
  <c r="U236" i="2" s="1"/>
  <c r="U237" i="2" a="1"/>
  <c r="U237" i="2" s="1"/>
  <c r="U238" i="2" a="1"/>
  <c r="U238" i="2" s="1"/>
  <c r="U239" i="2" a="1"/>
  <c r="U239" i="2" s="1"/>
  <c r="U240" i="2" a="1"/>
  <c r="U240" i="2" s="1"/>
  <c r="U241" i="2" a="1"/>
  <c r="U241" i="2" s="1"/>
  <c r="U242" i="2" a="1"/>
  <c r="U242" i="2" s="1"/>
  <c r="U243" i="2" a="1"/>
  <c r="U243" i="2" s="1"/>
  <c r="U244" i="2" a="1"/>
  <c r="U244" i="2" s="1"/>
  <c r="U245" i="2" a="1"/>
  <c r="U245" i="2" s="1"/>
  <c r="U246" i="2" a="1"/>
  <c r="U246" i="2" s="1"/>
  <c r="U247" i="2" a="1"/>
  <c r="U247" i="2" s="1"/>
  <c r="U248" i="2" a="1"/>
  <c r="U248" i="2"/>
  <c r="U249" i="2" a="1"/>
  <c r="U249" i="2" s="1"/>
  <c r="U250" i="2" a="1"/>
  <c r="U250" i="2" s="1"/>
  <c r="U251" i="2" a="1"/>
  <c r="U251" i="2" s="1"/>
  <c r="U252" i="2" a="1"/>
  <c r="U252" i="2" s="1"/>
  <c r="U253" i="2" a="1"/>
  <c r="U253" i="2" s="1"/>
  <c r="U254" i="2" a="1"/>
  <c r="U254" i="2" s="1"/>
  <c r="U255" i="2" a="1"/>
  <c r="U255" i="2" s="1"/>
  <c r="U256" i="2" a="1"/>
  <c r="U256" i="2" s="1"/>
  <c r="U257" i="2" a="1"/>
  <c r="U257" i="2" s="1"/>
  <c r="U258" i="2" a="1"/>
  <c r="U258" i="2" s="1"/>
  <c r="U259" i="2" a="1"/>
  <c r="U259" i="2" s="1"/>
  <c r="U260" i="2" a="1"/>
  <c r="U260" i="2" s="1"/>
  <c r="U261" i="2" a="1"/>
  <c r="U261" i="2" s="1"/>
  <c r="U262" i="2" a="1"/>
  <c r="U262" i="2" s="1"/>
  <c r="U263" i="2" a="1"/>
  <c r="U263" i="2" s="1"/>
  <c r="U264" i="2" a="1"/>
  <c r="U264" i="2" s="1"/>
  <c r="U265" i="2" a="1"/>
  <c r="U265" i="2" s="1"/>
  <c r="U266" i="2" a="1"/>
  <c r="U266" i="2" s="1"/>
  <c r="U267" i="2" a="1"/>
  <c r="U267" i="2" s="1"/>
  <c r="U268" i="2" a="1"/>
  <c r="U268" i="2" s="1"/>
  <c r="U269" i="2" a="1"/>
  <c r="U269" i="2" s="1"/>
  <c r="U270" i="2" a="1"/>
  <c r="U270" i="2" s="1"/>
  <c r="U271" i="2" a="1"/>
  <c r="U271" i="2" s="1"/>
  <c r="U272" i="2" a="1"/>
  <c r="U272" i="2" s="1"/>
  <c r="U273" i="2" a="1"/>
  <c r="U273" i="2" s="1"/>
  <c r="U274" i="2" a="1"/>
  <c r="U274" i="2" s="1"/>
  <c r="U275" i="2" a="1"/>
  <c r="U275" i="2" s="1"/>
  <c r="U276" i="2" a="1"/>
  <c r="U276" i="2"/>
  <c r="U277" i="2" a="1"/>
  <c r="U277" i="2" s="1"/>
  <c r="U278" i="2" a="1"/>
  <c r="U278" i="2" s="1"/>
  <c r="U279" i="2" a="1"/>
  <c r="U279" i="2" s="1"/>
  <c r="U280" i="2" a="1"/>
  <c r="U280" i="2" s="1"/>
  <c r="U281" i="2" a="1"/>
  <c r="U281" i="2" s="1"/>
  <c r="U282" i="2" a="1"/>
  <c r="U282" i="2" s="1"/>
  <c r="U283" i="2" a="1"/>
  <c r="U283" i="2" s="1"/>
  <c r="U284" i="2" a="1"/>
  <c r="U284" i="2" s="1"/>
  <c r="U285" i="2" a="1"/>
  <c r="U285" i="2" s="1"/>
  <c r="U286" i="2" a="1"/>
  <c r="U286" i="2" s="1"/>
  <c r="U287" i="2" a="1"/>
  <c r="U287" i="2" s="1"/>
  <c r="U288" i="2" a="1"/>
  <c r="U288" i="2"/>
  <c r="U289" i="2" a="1"/>
  <c r="U289" i="2" s="1"/>
  <c r="U290" i="2" a="1"/>
  <c r="U290" i="2" s="1"/>
  <c r="U291" i="2" a="1"/>
  <c r="U291" i="2" s="1"/>
  <c r="U292" i="2" a="1"/>
  <c r="U292" i="2" s="1"/>
  <c r="U293" i="2" a="1"/>
  <c r="U293" i="2" s="1"/>
  <c r="U294" i="2" a="1"/>
  <c r="U294" i="2" s="1"/>
  <c r="U295" i="2" a="1"/>
  <c r="U295" i="2" s="1"/>
  <c r="U296" i="2" a="1"/>
  <c r="U296" i="2" s="1"/>
  <c r="U297" i="2" a="1"/>
  <c r="U297" i="2" s="1"/>
  <c r="U298" i="2" a="1"/>
  <c r="U298" i="2" s="1"/>
  <c r="U299" i="2" a="1"/>
  <c r="U299" i="2" s="1"/>
  <c r="U300" i="2" a="1"/>
  <c r="U300" i="2"/>
  <c r="U301" i="2" a="1"/>
  <c r="U301" i="2" s="1"/>
  <c r="U302" i="2" a="1"/>
  <c r="U302" i="2" s="1"/>
  <c r="U303" i="2" a="1"/>
  <c r="U303" i="2" s="1"/>
  <c r="U304" i="2" a="1"/>
  <c r="U304" i="2" s="1"/>
  <c r="U305" i="2" a="1"/>
  <c r="U305" i="2" s="1"/>
  <c r="U306" i="2" a="1"/>
  <c r="U306" i="2" s="1"/>
  <c r="U307" i="2" a="1"/>
  <c r="U307" i="2" s="1"/>
  <c r="U308" i="2" a="1"/>
  <c r="U308" i="2" s="1"/>
  <c r="U309" i="2" a="1"/>
  <c r="U309" i="2" s="1"/>
  <c r="U310" i="2" a="1"/>
  <c r="U310" i="2" s="1"/>
  <c r="U311" i="2" a="1"/>
  <c r="U311" i="2" s="1"/>
  <c r="U312" i="2" a="1"/>
  <c r="U312" i="2"/>
  <c r="U313" i="2" a="1"/>
  <c r="U313" i="2" s="1"/>
  <c r="U314" i="2" a="1"/>
  <c r="U314" i="2" s="1"/>
  <c r="U315" i="2" a="1"/>
  <c r="U315" i="2" s="1"/>
  <c r="U316" i="2" a="1"/>
  <c r="U316" i="2" s="1"/>
  <c r="U317" i="2" a="1"/>
  <c r="U317" i="2" s="1"/>
  <c r="U318" i="2" a="1"/>
  <c r="U318" i="2" s="1"/>
  <c r="U319" i="2" a="1"/>
  <c r="U319" i="2" s="1"/>
  <c r="U320" i="2" a="1"/>
  <c r="U320" i="2"/>
  <c r="U321" i="2" a="1"/>
  <c r="U321" i="2" s="1"/>
  <c r="U322" i="2" a="1"/>
  <c r="U322" i="2" s="1"/>
  <c r="U323" i="2" a="1"/>
  <c r="U323" i="2" s="1"/>
  <c r="U324" i="2" a="1"/>
  <c r="U324" i="2" s="1"/>
  <c r="U325" i="2" a="1"/>
  <c r="U325" i="2" s="1"/>
  <c r="U326" i="2" a="1"/>
  <c r="U326" i="2" s="1"/>
  <c r="U327" i="2" a="1"/>
  <c r="U327" i="2" s="1"/>
  <c r="U328" i="2" a="1"/>
  <c r="U328" i="2" s="1"/>
  <c r="U329" i="2" a="1"/>
  <c r="U329" i="2" s="1"/>
  <c r="U330" i="2" a="1"/>
  <c r="U330" i="2" s="1"/>
  <c r="U331" i="2" a="1"/>
  <c r="U331" i="2" s="1"/>
  <c r="U332" i="2" a="1"/>
  <c r="U332" i="2" s="1"/>
  <c r="U333" i="2" a="1"/>
  <c r="U333" i="2" s="1"/>
  <c r="U334" i="2" a="1"/>
  <c r="U334" i="2" s="1"/>
  <c r="U335" i="2" a="1"/>
  <c r="U335" i="2" s="1"/>
  <c r="U336" i="2" a="1"/>
  <c r="U336" i="2" s="1"/>
  <c r="U337" i="2" a="1"/>
  <c r="U337" i="2" s="1"/>
  <c r="U338" i="2" a="1"/>
  <c r="U338" i="2" s="1"/>
  <c r="U339" i="2" a="1"/>
  <c r="U339" i="2" s="1"/>
  <c r="U340" i="2" a="1"/>
  <c r="U340" i="2" s="1"/>
  <c r="U341" i="2" a="1"/>
  <c r="U341" i="2" s="1"/>
  <c r="U342" i="2" a="1"/>
  <c r="U342" i="2" s="1"/>
  <c r="U343" i="2" a="1"/>
  <c r="U343" i="2" s="1"/>
  <c r="U344" i="2" a="1"/>
  <c r="U344" i="2"/>
  <c r="U345" i="2" a="1"/>
  <c r="U345" i="2" s="1"/>
  <c r="U346" i="2" a="1"/>
  <c r="U346" i="2" s="1"/>
  <c r="U347" i="2" a="1"/>
  <c r="U347" i="2"/>
  <c r="U348" i="2" a="1"/>
  <c r="U348" i="2" s="1"/>
  <c r="U349" i="2" a="1"/>
  <c r="U349" i="2" s="1"/>
  <c r="U350" i="2" a="1"/>
  <c r="U350" i="2" s="1"/>
  <c r="U351" i="2" a="1"/>
  <c r="U351" i="2" s="1"/>
  <c r="U352" i="2" a="1"/>
  <c r="U352" i="2" s="1"/>
  <c r="U353" i="2" a="1"/>
  <c r="U353" i="2" s="1"/>
  <c r="U354" i="2" a="1"/>
  <c r="U354" i="2" s="1"/>
  <c r="U355" i="2" a="1"/>
  <c r="U355" i="2"/>
  <c r="U356" i="2" a="1"/>
  <c r="U356" i="2" s="1"/>
  <c r="U357" i="2" a="1"/>
  <c r="U357" i="2" s="1"/>
  <c r="U358" i="2" a="1"/>
  <c r="U358" i="2" s="1"/>
  <c r="U359" i="2" a="1"/>
  <c r="U359" i="2"/>
  <c r="U360" i="2" a="1"/>
  <c r="U360" i="2" s="1"/>
  <c r="U361" i="2" a="1"/>
  <c r="U361" i="2" s="1"/>
  <c r="U362" i="2" a="1"/>
  <c r="U362" i="2" s="1"/>
  <c r="U363" i="2" a="1"/>
  <c r="U363" i="2" s="1"/>
  <c r="U364" i="2" a="1"/>
  <c r="U364" i="2" s="1"/>
  <c r="U365" i="2" a="1"/>
  <c r="U365" i="2" s="1"/>
  <c r="U366" i="2" a="1"/>
  <c r="U366" i="2" s="1"/>
  <c r="U367" i="2" a="1"/>
  <c r="U367" i="2"/>
  <c r="U368" i="2" a="1"/>
  <c r="U368" i="2" s="1"/>
  <c r="U369" i="2" a="1"/>
  <c r="U369" i="2" s="1"/>
  <c r="U370" i="2" a="1"/>
  <c r="U370" i="2" s="1"/>
  <c r="U371" i="2" a="1"/>
  <c r="U371" i="2"/>
  <c r="U372" i="2" a="1"/>
  <c r="U372" i="2"/>
  <c r="U373" i="2" a="1"/>
  <c r="U373" i="2" s="1"/>
  <c r="U374" i="2" a="1"/>
  <c r="U374" i="2" s="1"/>
  <c r="U375" i="2" a="1"/>
  <c r="U375" i="2" s="1"/>
  <c r="U376" i="2" a="1"/>
  <c r="U376" i="2"/>
  <c r="U377" i="2" a="1"/>
  <c r="U377" i="2" s="1"/>
  <c r="U378" i="2" a="1"/>
  <c r="U378" i="2" s="1"/>
  <c r="U379" i="2" a="1"/>
  <c r="U379" i="2" s="1"/>
  <c r="U380" i="2" a="1"/>
  <c r="U380" i="2" s="1"/>
  <c r="U381" i="2" a="1"/>
  <c r="U381" i="2" s="1"/>
  <c r="U382" i="2" a="1"/>
  <c r="U382" i="2" s="1"/>
  <c r="U383" i="2" a="1"/>
  <c r="U383" i="2" s="1"/>
  <c r="U384" i="2" a="1"/>
  <c r="U384" i="2"/>
  <c r="U385" i="2" a="1"/>
  <c r="U385" i="2" s="1"/>
  <c r="U386" i="2" a="1"/>
  <c r="U386" i="2" s="1"/>
  <c r="U387" i="2" a="1"/>
  <c r="U387" i="2"/>
  <c r="U388" i="2" a="1"/>
  <c r="U388" i="2" s="1"/>
  <c r="U389" i="2" a="1"/>
  <c r="U389" i="2"/>
  <c r="U390" i="2" a="1"/>
  <c r="U390" i="2" s="1"/>
  <c r="U391" i="2" a="1"/>
  <c r="U391" i="2" s="1"/>
  <c r="U392" i="2" a="1"/>
  <c r="U392" i="2" s="1"/>
  <c r="U393" i="2" a="1"/>
  <c r="U393" i="2" s="1"/>
  <c r="U394" i="2" a="1"/>
  <c r="U394" i="2" s="1"/>
  <c r="U395" i="2" a="1"/>
  <c r="U395" i="2" s="1"/>
  <c r="U396" i="2" a="1"/>
  <c r="U396" i="2" s="1"/>
  <c r="U397" i="2" a="1"/>
  <c r="U397" i="2" s="1"/>
  <c r="U398" i="2" a="1"/>
  <c r="U398" i="2" s="1"/>
  <c r="U399" i="2" a="1"/>
  <c r="U399" i="2" s="1"/>
  <c r="U400" i="2" a="1"/>
  <c r="U400" i="2"/>
  <c r="U401" i="2" a="1"/>
  <c r="U401" i="2" s="1"/>
  <c r="U402" i="2" a="1"/>
  <c r="U402" i="2" s="1"/>
  <c r="U403" i="2" a="1"/>
  <c r="U403" i="2" s="1"/>
  <c r="U404" i="2" a="1"/>
  <c r="U404" i="2" s="1"/>
  <c r="U405" i="2" a="1"/>
  <c r="U405" i="2"/>
  <c r="U406" i="2" a="1"/>
  <c r="U406" i="2" s="1"/>
  <c r="U407" i="2" a="1"/>
  <c r="U407" i="2"/>
  <c r="U408" i="2" a="1"/>
  <c r="U408" i="2" s="1"/>
  <c r="U409" i="2" a="1"/>
  <c r="U409" i="2" s="1"/>
  <c r="U410" i="2" a="1"/>
  <c r="U410" i="2" s="1"/>
  <c r="U411" i="2" a="1"/>
  <c r="U411" i="2" s="1"/>
  <c r="U412" i="2" a="1"/>
  <c r="U412" i="2" s="1"/>
  <c r="U413" i="2" a="1"/>
  <c r="U413" i="2" s="1"/>
  <c r="U414" i="2" a="1"/>
  <c r="U414" i="2" s="1"/>
  <c r="U415" i="2" a="1"/>
  <c r="U415" i="2" s="1"/>
  <c r="U416" i="2" a="1"/>
  <c r="U416" i="2" s="1"/>
  <c r="U417" i="2" a="1"/>
  <c r="U417" i="2" s="1"/>
  <c r="U418" i="2" a="1"/>
  <c r="U418" i="2" s="1"/>
  <c r="U419" i="2" a="1"/>
  <c r="U419" i="2"/>
  <c r="U420" i="2" a="1"/>
  <c r="U420" i="2" s="1"/>
  <c r="U421" i="2" a="1"/>
  <c r="U421" i="2" s="1"/>
  <c r="U422" i="2" a="1"/>
  <c r="U422" i="2" s="1"/>
  <c r="U423" i="2" a="1"/>
  <c r="U423" i="2" s="1"/>
  <c r="U424" i="2" a="1"/>
  <c r="U424" i="2"/>
  <c r="U425" i="2" a="1"/>
  <c r="U425" i="2" s="1"/>
  <c r="U426" i="2" a="1"/>
  <c r="U426" i="2" s="1"/>
  <c r="U427" i="2" a="1"/>
  <c r="U427" i="2"/>
  <c r="U428" i="2" a="1"/>
  <c r="U428" i="2" s="1"/>
  <c r="U429" i="2" a="1"/>
  <c r="U429" i="2" s="1"/>
  <c r="U430" i="2" a="1"/>
  <c r="U430" i="2" s="1"/>
  <c r="U431" i="2" a="1"/>
  <c r="U431" i="2" s="1"/>
  <c r="U432" i="2" a="1"/>
  <c r="U432" i="2"/>
  <c r="U433" i="2" a="1"/>
  <c r="U433" i="2"/>
  <c r="U434" i="2" a="1"/>
  <c r="U434" i="2" s="1"/>
  <c r="U435" i="2" a="1"/>
  <c r="U435" i="2" s="1"/>
  <c r="U436" i="2" a="1"/>
  <c r="U436" i="2" s="1"/>
  <c r="U437" i="2" a="1"/>
  <c r="U437" i="2" s="1"/>
  <c r="U438" i="2" a="1"/>
  <c r="U438" i="2" s="1"/>
  <c r="U439" i="2" a="1"/>
  <c r="U439" i="2" s="1"/>
  <c r="U440" i="2" a="1"/>
  <c r="U440" i="2" s="1"/>
  <c r="U441" i="2" a="1"/>
  <c r="U441" i="2" s="1"/>
  <c r="U442" i="2" a="1"/>
  <c r="U442" i="2" s="1"/>
  <c r="U443" i="2" a="1"/>
  <c r="U443" i="2" s="1"/>
  <c r="U444" i="2" a="1"/>
  <c r="U444" i="2"/>
  <c r="U445" i="2" a="1"/>
  <c r="U445" i="2" s="1"/>
  <c r="U446" i="2" a="1"/>
  <c r="U446" i="2" s="1"/>
  <c r="U447" i="2" a="1"/>
  <c r="U447" i="2"/>
  <c r="U448" i="2" a="1"/>
  <c r="U448" i="2"/>
  <c r="U449" i="2" a="1"/>
  <c r="U449" i="2" s="1"/>
  <c r="U450" i="2" a="1"/>
  <c r="U450" i="2" s="1"/>
  <c r="U451" i="2" a="1"/>
  <c r="U451" i="2" s="1"/>
  <c r="U452" i="2" a="1"/>
  <c r="U452" i="2" s="1"/>
  <c r="U453" i="2" a="1"/>
  <c r="U453" i="2"/>
  <c r="U454" i="2" a="1"/>
  <c r="U454" i="2" s="1"/>
  <c r="U455" i="2" a="1"/>
  <c r="U455" i="2"/>
  <c r="U456" i="2" a="1"/>
  <c r="U456" i="2" s="1"/>
  <c r="U457" i="2" a="1"/>
  <c r="U457" i="2"/>
  <c r="U458" i="2" a="1"/>
  <c r="U458" i="2" s="1"/>
  <c r="U459" i="2" a="1"/>
  <c r="U459" i="2" s="1"/>
  <c r="U460" i="2" a="1"/>
  <c r="U460" i="2" s="1"/>
  <c r="U461" i="2" a="1"/>
  <c r="U461" i="2" s="1"/>
  <c r="U462" i="2" a="1"/>
  <c r="U462" i="2" s="1"/>
  <c r="U463" i="2" a="1"/>
  <c r="U463" i="2" s="1"/>
  <c r="U464" i="2" a="1"/>
  <c r="U464" i="2" s="1"/>
  <c r="U465" i="2" a="1"/>
  <c r="U465" i="2" s="1"/>
  <c r="U466" i="2" a="1"/>
  <c r="U466" i="2" s="1"/>
  <c r="U467" i="2" a="1"/>
  <c r="U467" i="2" s="1"/>
  <c r="U468" i="2" a="1"/>
  <c r="U468" i="2"/>
  <c r="U469" i="2" a="1"/>
  <c r="U469" i="2" s="1"/>
  <c r="U470" i="2" a="1"/>
  <c r="U470" i="2" s="1"/>
  <c r="U471" i="2" a="1"/>
  <c r="U471" i="2"/>
  <c r="U472" i="2" a="1"/>
  <c r="U472" i="2" s="1"/>
  <c r="U473" i="2" a="1"/>
  <c r="U473" i="2"/>
  <c r="U474" i="2" a="1"/>
  <c r="U474" i="2" s="1"/>
  <c r="U475" i="2" a="1"/>
  <c r="U475" i="2" s="1"/>
  <c r="U476" i="2" a="1"/>
  <c r="U476" i="2" s="1"/>
  <c r="U477" i="2" a="1"/>
  <c r="U477" i="2"/>
  <c r="U478" i="2" a="1"/>
  <c r="U478" i="2" s="1"/>
  <c r="U479" i="2" a="1"/>
  <c r="U479" i="2"/>
  <c r="U480" i="2" a="1"/>
  <c r="U480" i="2" s="1"/>
  <c r="U481" i="2" a="1"/>
  <c r="U481" i="2" s="1"/>
  <c r="U482" i="2" a="1"/>
  <c r="U482" i="2" s="1"/>
  <c r="U483" i="2" a="1"/>
  <c r="U483" i="2"/>
  <c r="U484" i="2" a="1"/>
  <c r="U484" i="2" s="1"/>
  <c r="U485" i="2" a="1"/>
  <c r="U485" i="2"/>
  <c r="U486" i="2" a="1"/>
  <c r="U486" i="2" s="1"/>
  <c r="U487" i="2" a="1"/>
  <c r="U487" i="2" s="1"/>
  <c r="U488" i="2" a="1"/>
  <c r="U488" i="2" s="1"/>
  <c r="U489" i="2" a="1"/>
  <c r="U489" i="2" s="1"/>
  <c r="U490" i="2" a="1"/>
  <c r="U490" i="2" s="1"/>
  <c r="U491" i="2" a="1"/>
  <c r="U491" i="2" s="1"/>
  <c r="U492" i="2" a="1"/>
  <c r="U492" i="2" s="1"/>
  <c r="U493" i="2" a="1"/>
  <c r="U493" i="2" s="1"/>
  <c r="U494" i="2" a="1"/>
  <c r="U494" i="2" s="1"/>
  <c r="U495" i="2" a="1"/>
  <c r="U495" i="2" s="1"/>
  <c r="U496" i="2" a="1"/>
  <c r="U496" i="2" s="1"/>
  <c r="U497" i="2" a="1"/>
  <c r="U497" i="2" s="1"/>
  <c r="U498" i="2" a="1"/>
  <c r="U498" i="2" s="1"/>
  <c r="U499" i="2" a="1"/>
  <c r="U499" i="2" s="1"/>
  <c r="U500" i="2" a="1"/>
  <c r="U500" i="2"/>
  <c r="U501" i="2" a="1"/>
  <c r="U501" i="2" s="1"/>
  <c r="U502" i="2" a="1"/>
  <c r="U502" i="2" s="1"/>
  <c r="U503" i="2" a="1"/>
  <c r="U503" i="2"/>
  <c r="U504" i="2" a="1"/>
  <c r="U504" i="2" s="1"/>
  <c r="U505" i="2" a="1"/>
  <c r="U505" i="2"/>
  <c r="U506" i="2" a="1"/>
  <c r="U506" i="2" s="1"/>
  <c r="U507" i="2" a="1"/>
  <c r="U507" i="2" s="1"/>
  <c r="U508" i="2" a="1"/>
  <c r="U508" i="2" s="1"/>
  <c r="U509" i="2" a="1"/>
  <c r="U509" i="2" s="1"/>
  <c r="U510" i="2" a="1"/>
  <c r="U510" i="2" s="1"/>
  <c r="U511" i="2" a="1"/>
  <c r="U511" i="2" s="1"/>
  <c r="U512" i="2" a="1"/>
  <c r="U512" i="2" s="1"/>
  <c r="U513" i="2" a="1"/>
  <c r="U513" i="2" s="1"/>
  <c r="U514" i="2" a="1"/>
  <c r="U514" i="2" s="1"/>
  <c r="U515" i="2" a="1"/>
  <c r="U515" i="2" s="1"/>
  <c r="U516" i="2" a="1"/>
  <c r="U516" i="2" s="1"/>
  <c r="U517" i="2" a="1"/>
  <c r="U517" i="2" s="1"/>
  <c r="U518" i="2" a="1"/>
  <c r="U518" i="2" s="1"/>
  <c r="U519" i="2" a="1"/>
  <c r="U519" i="2" s="1"/>
  <c r="U520" i="2" a="1"/>
  <c r="U520" i="2" s="1"/>
  <c r="U521" i="2" a="1"/>
  <c r="U521" i="2"/>
  <c r="U522" i="2" a="1"/>
  <c r="U522" i="2" s="1"/>
  <c r="U523" i="2" a="1"/>
  <c r="U523" i="2" s="1"/>
  <c r="U524" i="2" a="1"/>
  <c r="U524" i="2" s="1"/>
  <c r="U525" i="2" a="1"/>
  <c r="U525" i="2" s="1"/>
  <c r="U526" i="2" a="1"/>
  <c r="U526" i="2" s="1"/>
  <c r="U527" i="2" a="1"/>
  <c r="U527" i="2" s="1"/>
  <c r="U528" i="2" a="1"/>
  <c r="U528" i="2" s="1"/>
  <c r="U529" i="2" a="1"/>
  <c r="U529" i="2" s="1"/>
  <c r="U530" i="2" a="1"/>
  <c r="U530" i="2" s="1"/>
  <c r="U531" i="2" a="1"/>
  <c r="U531" i="2"/>
  <c r="U532" i="2" a="1"/>
  <c r="U532" i="2"/>
  <c r="U533" i="2" a="1"/>
  <c r="U533" i="2" s="1"/>
  <c r="U534" i="2" a="1"/>
  <c r="U534" i="2" s="1"/>
  <c r="U535" i="2" a="1"/>
  <c r="U535" i="2"/>
  <c r="U536" i="2" a="1"/>
  <c r="U536" i="2" s="1"/>
  <c r="U537" i="2" a="1"/>
  <c r="U537" i="2" s="1"/>
  <c r="U538" i="2" a="1"/>
  <c r="U538" i="2" s="1"/>
  <c r="U539" i="2" a="1"/>
  <c r="U539" i="2" s="1"/>
  <c r="U540" i="2" a="1"/>
  <c r="U540" i="2" s="1"/>
  <c r="U541" i="2" a="1"/>
  <c r="U541" i="2" s="1"/>
  <c r="U542" i="2" a="1"/>
  <c r="U542" i="2" s="1"/>
  <c r="U543" i="2" a="1"/>
  <c r="U543" i="2" s="1"/>
  <c r="U544" i="2" a="1"/>
  <c r="U544" i="2" s="1"/>
  <c r="U545" i="2" a="1"/>
  <c r="U545" i="2" s="1"/>
  <c r="U546" i="2" a="1"/>
  <c r="U546" i="2" s="1"/>
  <c r="U547" i="2" a="1"/>
  <c r="U547" i="2"/>
  <c r="U548" i="2" a="1"/>
  <c r="U548" i="2" s="1"/>
  <c r="U549" i="2" a="1"/>
  <c r="U549" i="2" s="1"/>
  <c r="U550" i="2" a="1"/>
  <c r="U550" i="2" s="1"/>
  <c r="U551" i="2" a="1"/>
  <c r="U551" i="2" s="1"/>
  <c r="U552" i="2" a="1"/>
  <c r="U552" i="2"/>
  <c r="U553" i="2" a="1"/>
  <c r="U553" i="2" s="1"/>
  <c r="U554" i="2" a="1"/>
  <c r="U554" i="2" s="1"/>
  <c r="U555" i="2" a="1"/>
  <c r="U555" i="2"/>
  <c r="U556" i="2" a="1"/>
  <c r="U556" i="2" s="1"/>
  <c r="U557" i="2" a="1"/>
  <c r="U557" i="2" s="1"/>
  <c r="U558" i="2" a="1"/>
  <c r="U558" i="2" s="1"/>
  <c r="U559" i="2" a="1"/>
  <c r="U559" i="2" s="1"/>
  <c r="U560" i="2" a="1"/>
  <c r="U560" i="2" s="1"/>
  <c r="U561" i="2" a="1"/>
  <c r="U561" i="2"/>
  <c r="U562" i="2" a="1"/>
  <c r="U562" i="2" s="1"/>
  <c r="U563" i="2" a="1"/>
  <c r="U563" i="2"/>
  <c r="U564" i="2" a="1"/>
  <c r="U564" i="2"/>
  <c r="U565" i="2" a="1"/>
  <c r="U565" i="2" s="1"/>
  <c r="U566" i="2" a="1"/>
  <c r="U566" i="2" s="1"/>
  <c r="U567" i="2" a="1"/>
  <c r="U567" i="2" s="1"/>
  <c r="U568" i="2" a="1"/>
  <c r="U568" i="2" s="1"/>
  <c r="U569" i="2" a="1"/>
  <c r="U569" i="2" s="1"/>
  <c r="U570" i="2" a="1"/>
  <c r="U570" i="2" s="1"/>
  <c r="U571" i="2" a="1"/>
  <c r="U571" i="2" s="1"/>
  <c r="U572" i="2" a="1"/>
  <c r="U572" i="2"/>
  <c r="U573" i="2" a="1"/>
  <c r="U573" i="2" s="1"/>
  <c r="U574" i="2" a="1"/>
  <c r="U574" i="2" s="1"/>
  <c r="U575" i="2" a="1"/>
  <c r="U575" i="2"/>
  <c r="U576" i="2" a="1"/>
  <c r="U576" i="2" s="1"/>
  <c r="U577" i="2" a="1"/>
  <c r="U577" i="2" s="1"/>
  <c r="U578" i="2" a="1"/>
  <c r="U578" i="2" s="1"/>
  <c r="U579" i="2" a="1"/>
  <c r="U579" i="2" s="1"/>
  <c r="U580" i="2" a="1"/>
  <c r="U580" i="2" s="1"/>
  <c r="U581" i="2" a="1"/>
  <c r="U581" i="2"/>
  <c r="U582" i="2" a="1"/>
  <c r="U582" i="2" s="1"/>
  <c r="U583" i="2" a="1"/>
  <c r="U583" i="2"/>
  <c r="U584" i="2" a="1"/>
  <c r="U584" i="2" s="1"/>
  <c r="U585" i="2" a="1"/>
  <c r="U585" i="2" s="1"/>
  <c r="U586" i="2" a="1"/>
  <c r="U586" i="2" s="1"/>
  <c r="U587" i="2" a="1"/>
  <c r="U587" i="2"/>
  <c r="U588" i="2" a="1"/>
  <c r="U588" i="2"/>
  <c r="U589" i="2" a="1"/>
  <c r="U589" i="2" s="1"/>
  <c r="U590" i="2" a="1"/>
  <c r="U590" i="2" s="1"/>
  <c r="U591" i="2" a="1"/>
  <c r="U591" i="2" s="1"/>
  <c r="U592" i="2" a="1"/>
  <c r="U592" i="2" s="1"/>
  <c r="U593" i="2" a="1"/>
  <c r="U593" i="2" s="1"/>
  <c r="U594" i="2" a="1"/>
  <c r="U594" i="2" s="1"/>
  <c r="U595" i="2" a="1"/>
  <c r="U595" i="2" s="1"/>
  <c r="U596" i="2" a="1"/>
  <c r="U596" i="2" s="1"/>
  <c r="U597" i="2" a="1"/>
  <c r="U597" i="2" s="1"/>
  <c r="U598" i="2" a="1"/>
  <c r="U598" i="2" s="1"/>
  <c r="U599" i="2" a="1"/>
  <c r="U599" i="2" s="1"/>
  <c r="U600" i="2" a="1"/>
  <c r="U600" i="2" s="1"/>
  <c r="U601" i="2" a="1"/>
  <c r="U601" i="2" s="1"/>
  <c r="U602" i="2" a="1"/>
  <c r="U602" i="2" s="1"/>
  <c r="U603" i="2" a="1"/>
  <c r="U603" i="2" s="1"/>
  <c r="U604" i="2" a="1"/>
  <c r="U604" i="2" s="1"/>
  <c r="U605" i="2" a="1"/>
  <c r="U605" i="2" s="1"/>
  <c r="U606" i="2" a="1"/>
  <c r="U606" i="2" s="1"/>
  <c r="U607" i="2" a="1"/>
  <c r="U607" i="2" s="1"/>
  <c r="U608" i="2" a="1"/>
  <c r="U608" i="2" s="1"/>
  <c r="U609" i="2" a="1"/>
  <c r="U609" i="2" s="1"/>
  <c r="U610" i="2" a="1"/>
  <c r="U610" i="2" s="1"/>
  <c r="U611" i="2" a="1"/>
  <c r="U611" i="2"/>
  <c r="U612" i="2" a="1"/>
  <c r="U612" i="2" s="1"/>
  <c r="U613" i="2" a="1"/>
  <c r="U613" i="2" s="1"/>
  <c r="U614" i="2" a="1"/>
  <c r="U614" i="2" s="1"/>
  <c r="U615" i="2" a="1"/>
  <c r="U615" i="2"/>
  <c r="U616" i="2" a="1"/>
  <c r="U616" i="2" s="1"/>
  <c r="U617" i="2" a="1"/>
  <c r="U617" i="2"/>
  <c r="U618" i="2" a="1"/>
  <c r="U618" i="2" s="1"/>
  <c r="U619" i="2" a="1"/>
  <c r="U619" i="2" s="1"/>
  <c r="U620" i="2" a="1"/>
  <c r="U620" i="2" s="1"/>
  <c r="U621" i="2" a="1"/>
  <c r="U621" i="2" s="1"/>
  <c r="U622" i="2" a="1"/>
  <c r="U622" i="2" s="1"/>
  <c r="U623" i="2" a="1"/>
  <c r="U623" i="2" s="1"/>
  <c r="U624" i="2" a="1"/>
  <c r="U624" i="2" s="1"/>
  <c r="U625" i="2" a="1"/>
  <c r="U625" i="2" s="1"/>
  <c r="U626" i="2" a="1"/>
  <c r="U626" i="2" s="1"/>
  <c r="U627" i="2" a="1"/>
  <c r="U627" i="2" s="1"/>
  <c r="U628" i="2" a="1"/>
  <c r="U628" i="2"/>
  <c r="U629" i="2" a="1"/>
  <c r="U629" i="2" s="1"/>
  <c r="U630" i="2" a="1"/>
  <c r="U630" i="2" s="1"/>
  <c r="U631" i="2" a="1"/>
  <c r="U631" i="2" s="1"/>
  <c r="U632" i="2" a="1"/>
  <c r="U632" i="2" s="1"/>
  <c r="U633" i="2" a="1"/>
  <c r="U633" i="2" s="1"/>
  <c r="U634" i="2" a="1"/>
  <c r="U634" i="2" s="1"/>
  <c r="U635" i="2" a="1"/>
  <c r="U635" i="2" s="1"/>
  <c r="U636" i="2" a="1"/>
  <c r="U636" i="2" s="1"/>
  <c r="U637" i="2" a="1"/>
  <c r="U637" i="2" s="1"/>
  <c r="U638" i="2" a="1"/>
  <c r="U638" i="2" s="1"/>
  <c r="U639" i="2" a="1"/>
  <c r="U639" i="2" s="1"/>
  <c r="U640" i="2" a="1"/>
  <c r="U640" i="2"/>
  <c r="U641" i="2" a="1"/>
  <c r="U641" i="2" s="1"/>
  <c r="U642" i="2" a="1"/>
  <c r="U642" i="2" s="1"/>
  <c r="U643" i="2" a="1"/>
  <c r="U643" i="2"/>
  <c r="U644" i="2" a="1"/>
  <c r="U644" i="2" s="1"/>
  <c r="U645" i="2" a="1"/>
  <c r="U645" i="2" s="1"/>
  <c r="U646" i="2" a="1"/>
  <c r="U646" i="2" s="1"/>
  <c r="U647" i="2" a="1"/>
  <c r="U647" i="2" s="1"/>
  <c r="U648" i="2" a="1"/>
  <c r="U648" i="2" s="1"/>
  <c r="U649" i="2" a="1"/>
  <c r="U649" i="2"/>
  <c r="U650" i="2" a="1"/>
  <c r="U650" i="2" s="1"/>
  <c r="U651" i="2" a="1"/>
  <c r="U651" i="2"/>
  <c r="U652" i="2" a="1"/>
  <c r="U652" i="2" s="1"/>
  <c r="U653" i="2" a="1"/>
  <c r="U653" i="2"/>
  <c r="U654" i="2" a="1"/>
  <c r="U654" i="2" s="1"/>
  <c r="U655" i="2" a="1"/>
  <c r="U655" i="2"/>
  <c r="U656" i="2" a="1"/>
  <c r="U656" i="2"/>
  <c r="U657" i="2" a="1"/>
  <c r="U657" i="2" s="1"/>
  <c r="U658" i="2" a="1"/>
  <c r="U658" i="2" s="1"/>
  <c r="U659" i="2" a="1"/>
  <c r="U659" i="2"/>
  <c r="U660" i="2" a="1"/>
  <c r="U660" i="2" s="1"/>
  <c r="U661" i="2" a="1"/>
  <c r="U661" i="2"/>
  <c r="U662" i="2" a="1"/>
  <c r="U662" i="2" s="1"/>
  <c r="U663" i="2" a="1"/>
  <c r="U663" i="2"/>
  <c r="U664" i="2" a="1"/>
  <c r="U664" i="2"/>
  <c r="U665" i="2" a="1"/>
  <c r="U665" i="2" s="1"/>
  <c r="U666" i="2" a="1"/>
  <c r="U666" i="2" s="1"/>
  <c r="U667" i="2" a="1"/>
  <c r="U667" i="2"/>
  <c r="U668" i="2" a="1"/>
  <c r="U668" i="2"/>
  <c r="U669" i="2" a="1"/>
  <c r="U669" i="2" s="1"/>
  <c r="U670" i="2" a="1"/>
  <c r="U670" i="2" s="1"/>
  <c r="U671" i="2" a="1"/>
  <c r="U671" i="2" s="1"/>
  <c r="U672" i="2" a="1"/>
  <c r="U672" i="2" s="1"/>
  <c r="U673" i="2" a="1"/>
  <c r="U673" i="2" s="1"/>
  <c r="U674" i="2" a="1"/>
  <c r="U674" i="2" s="1"/>
  <c r="U675" i="2" a="1"/>
  <c r="U675" i="2" s="1"/>
  <c r="U676" i="2" a="1"/>
  <c r="U676" i="2"/>
  <c r="U677" i="2" a="1"/>
  <c r="U677" i="2" s="1"/>
  <c r="U678" i="2" a="1"/>
  <c r="U678" i="2" s="1"/>
  <c r="U679" i="2" a="1"/>
  <c r="U679" i="2" s="1"/>
  <c r="U680" i="2" a="1"/>
  <c r="U680" i="2" s="1"/>
  <c r="U681" i="2" a="1"/>
  <c r="U681" i="2" s="1"/>
  <c r="U682" i="2" a="1"/>
  <c r="U682" i="2" s="1"/>
  <c r="U683" i="2" a="1"/>
  <c r="U683" i="2"/>
  <c r="U684" i="2" a="1"/>
  <c r="U684" i="2" s="1"/>
  <c r="U685" i="2" a="1"/>
  <c r="U685" i="2" s="1"/>
  <c r="U686" i="2" a="1"/>
  <c r="U686" i="2" s="1"/>
  <c r="U687" i="2" a="1"/>
  <c r="U687" i="2"/>
  <c r="U688" i="2" a="1"/>
  <c r="U688" i="2" s="1"/>
  <c r="U689" i="2" a="1"/>
  <c r="U689" i="2" s="1"/>
  <c r="U690" i="2" a="1"/>
  <c r="U690" i="2" s="1"/>
  <c r="U691" i="2" a="1"/>
  <c r="U691" i="2"/>
  <c r="U692" i="2" a="1"/>
  <c r="U692" i="2"/>
  <c r="U693" i="2" a="1"/>
  <c r="U693" i="2" s="1"/>
  <c r="U694" i="2" a="1"/>
  <c r="U694" i="2" s="1"/>
  <c r="U695" i="2" a="1"/>
  <c r="U695" i="2"/>
  <c r="U696" i="2" a="1"/>
  <c r="U696" i="2"/>
  <c r="U697" i="2" a="1"/>
  <c r="U697" i="2" s="1"/>
  <c r="U698" i="2" a="1"/>
  <c r="U698" i="2" s="1"/>
  <c r="U699" i="2" a="1"/>
  <c r="U699" i="2" s="1"/>
  <c r="U700" i="2" a="1"/>
  <c r="U700" i="2"/>
  <c r="U701" i="2" a="1"/>
  <c r="U701" i="2" s="1"/>
  <c r="U702" i="2" a="1"/>
  <c r="U702" i="2" s="1"/>
  <c r="U703" i="2" a="1"/>
  <c r="U703" i="2"/>
  <c r="U704" i="2" a="1"/>
  <c r="U704" i="2" s="1"/>
  <c r="U705" i="2" a="1"/>
  <c r="U705" i="2" s="1"/>
  <c r="U706" i="2" a="1"/>
  <c r="U706" i="2" s="1"/>
  <c r="U707" i="2" a="1"/>
  <c r="U707" i="2" s="1"/>
  <c r="U708" i="2" a="1"/>
  <c r="U708" i="2" s="1"/>
  <c r="U709" i="2" a="1"/>
  <c r="U709" i="2" s="1"/>
  <c r="U710" i="2" a="1"/>
  <c r="U710" i="2" s="1"/>
  <c r="U711" i="2" a="1"/>
  <c r="U711" i="2"/>
  <c r="U712" i="2" a="1"/>
  <c r="U712" i="2" s="1"/>
  <c r="U713" i="2" a="1"/>
  <c r="U713" i="2" s="1"/>
  <c r="U714" i="2" a="1"/>
  <c r="U714" i="2" s="1"/>
  <c r="U715" i="2" a="1"/>
  <c r="U715" i="2" s="1"/>
  <c r="U716" i="2" a="1"/>
  <c r="U716" i="2" s="1"/>
  <c r="U717" i="2" a="1"/>
  <c r="U717" i="2" s="1"/>
  <c r="U718" i="2" a="1"/>
  <c r="U718" i="2" s="1"/>
  <c r="U719" i="2" a="1"/>
  <c r="U719" i="2"/>
  <c r="U720" i="2" a="1"/>
  <c r="U720" i="2" s="1"/>
  <c r="U721" i="2" a="1"/>
  <c r="U721" i="2" s="1"/>
  <c r="U722" i="2" a="1"/>
  <c r="U722" i="2" s="1"/>
  <c r="U723" i="2" a="1"/>
  <c r="U723" i="2"/>
  <c r="U724" i="2" a="1"/>
  <c r="U724" i="2" s="1"/>
  <c r="U725" i="2" a="1"/>
  <c r="U725" i="2" s="1"/>
  <c r="U726" i="2" a="1"/>
  <c r="U726" i="2" s="1"/>
  <c r="U727" i="2" a="1"/>
  <c r="U727" i="2"/>
  <c r="U728" i="2" a="1"/>
  <c r="U728" i="2"/>
  <c r="U729" i="2" a="1"/>
  <c r="U729" i="2" s="1"/>
  <c r="U730" i="2" a="1"/>
  <c r="U730" i="2" s="1"/>
  <c r="U731" i="2" a="1"/>
  <c r="U731" i="2" s="1"/>
  <c r="U732" i="2" a="1"/>
  <c r="U732" i="2"/>
  <c r="U733" i="2" a="1"/>
  <c r="U733" i="2" s="1"/>
  <c r="U734" i="2" a="1"/>
  <c r="U734" i="2" s="1"/>
  <c r="U735" i="2" a="1"/>
  <c r="U735" i="2"/>
  <c r="U736" i="2" a="1"/>
  <c r="U736" i="2" s="1"/>
  <c r="U737" i="2" a="1"/>
  <c r="U737" i="2" s="1"/>
  <c r="U738" i="2" a="1"/>
  <c r="U738" i="2" s="1"/>
  <c r="U739" i="2" a="1"/>
  <c r="U739" i="2"/>
  <c r="U740" i="2" a="1"/>
  <c r="U740" i="2"/>
  <c r="U741" i="2" a="1"/>
  <c r="U741" i="2" s="1"/>
  <c r="U742" i="2" a="1"/>
  <c r="U742" i="2" s="1"/>
  <c r="U743" i="2" a="1"/>
  <c r="U743" i="2" s="1"/>
  <c r="U744" i="2" a="1"/>
  <c r="U744" i="2"/>
  <c r="U745" i="2" a="1"/>
  <c r="U745" i="2" s="1"/>
  <c r="U746" i="2" a="1"/>
  <c r="U746" i="2" s="1"/>
  <c r="U747" i="2" a="1"/>
  <c r="U747" i="2" s="1"/>
  <c r="U748" i="2" a="1"/>
  <c r="U748" i="2" s="1"/>
  <c r="U749" i="2" a="1"/>
  <c r="U749" i="2" s="1"/>
  <c r="U750" i="2" a="1"/>
  <c r="U750" i="2" s="1"/>
  <c r="U751" i="2" a="1"/>
  <c r="U751" i="2"/>
  <c r="U752" i="2" a="1"/>
  <c r="U752" i="2" s="1"/>
  <c r="U753" i="2" a="1"/>
  <c r="U753" i="2" s="1"/>
  <c r="U754" i="2" a="1"/>
  <c r="U754" i="2" s="1"/>
  <c r="U755" i="2" a="1"/>
  <c r="U755" i="2" s="1"/>
  <c r="U756" i="2" a="1"/>
  <c r="U756" i="2" s="1"/>
  <c r="U757" i="2" a="1"/>
  <c r="U757" i="2" s="1"/>
  <c r="U758" i="2" a="1"/>
  <c r="U758" i="2" s="1"/>
  <c r="U759" i="2" a="1"/>
  <c r="U759" i="2" s="1"/>
  <c r="U760" i="2" a="1"/>
  <c r="U760" i="2"/>
  <c r="U761" i="2" a="1"/>
  <c r="U761" i="2" s="1"/>
  <c r="U762" i="2" a="1"/>
  <c r="U762" i="2" s="1"/>
  <c r="U763" i="2" a="1"/>
  <c r="U763" i="2" s="1"/>
  <c r="U764" i="2" a="1"/>
  <c r="U764" i="2" s="1"/>
  <c r="U765" i="2" a="1"/>
  <c r="U765" i="2" s="1"/>
  <c r="U766" i="2" a="1"/>
  <c r="U766" i="2" s="1"/>
  <c r="U767" i="2" a="1"/>
  <c r="U767" i="2"/>
  <c r="U768" i="2" a="1"/>
  <c r="U768" i="2" s="1"/>
  <c r="U769" i="2" a="1"/>
  <c r="U769" i="2" s="1"/>
  <c r="U770" i="2" a="1"/>
  <c r="U770" i="2" s="1"/>
  <c r="U771" i="2" a="1"/>
  <c r="U771" i="2"/>
  <c r="U772" i="2" a="1"/>
  <c r="U772" i="2"/>
  <c r="U773" i="2" a="1"/>
  <c r="U773" i="2" s="1"/>
  <c r="U774" i="2" a="1"/>
  <c r="U774" i="2" s="1"/>
  <c r="U775" i="2" a="1"/>
  <c r="U775" i="2" s="1"/>
  <c r="U776" i="2" a="1"/>
  <c r="U776" i="2"/>
  <c r="U777" i="2" a="1"/>
  <c r="U777" i="2" s="1"/>
  <c r="U778" i="2" a="1"/>
  <c r="U778" i="2" s="1"/>
  <c r="U779" i="2" a="1"/>
  <c r="U779" i="2" s="1"/>
  <c r="U780" i="2" a="1"/>
  <c r="U780" i="2" s="1"/>
  <c r="U781" i="2" a="1"/>
  <c r="U781" i="2" s="1"/>
  <c r="U782" i="2" a="1"/>
  <c r="U782" i="2" s="1"/>
  <c r="U783" i="2" a="1"/>
  <c r="U783" i="2"/>
  <c r="U784" i="2" a="1"/>
  <c r="U784" i="2" s="1"/>
  <c r="U785" i="2" a="1"/>
  <c r="U785" i="2" s="1"/>
  <c r="U786" i="2" a="1"/>
  <c r="U786" i="2" s="1"/>
  <c r="U787" i="2" a="1"/>
  <c r="U787" i="2" s="1"/>
  <c r="U788" i="2" a="1"/>
  <c r="U788" i="2" s="1"/>
  <c r="U789" i="2" a="1"/>
  <c r="U789" i="2" s="1"/>
  <c r="U790" i="2" a="1"/>
  <c r="U790" i="2" s="1"/>
  <c r="U791" i="2" a="1"/>
  <c r="U791" i="2" s="1"/>
  <c r="U792" i="2" a="1"/>
  <c r="U792" i="2"/>
  <c r="U793" i="2" a="1"/>
  <c r="U793" i="2" s="1"/>
  <c r="U794" i="2" a="1"/>
  <c r="U794" i="2" s="1"/>
  <c r="U795" i="2" a="1"/>
  <c r="U795" i="2" s="1"/>
  <c r="U796" i="2" a="1"/>
  <c r="U796" i="2" s="1"/>
  <c r="U797" i="2" a="1"/>
  <c r="U797" i="2" s="1"/>
  <c r="U798" i="2" a="1"/>
  <c r="U798" i="2" s="1"/>
  <c r="U799" i="2" a="1"/>
  <c r="U799" i="2"/>
  <c r="U800" i="2" a="1"/>
  <c r="U800" i="2" s="1"/>
  <c r="U801" i="2" a="1"/>
  <c r="U801" i="2" s="1"/>
  <c r="U802" i="2" a="1"/>
  <c r="U802" i="2" s="1"/>
  <c r="U803" i="2" a="1"/>
  <c r="U803" i="2"/>
  <c r="U804" i="2" a="1"/>
  <c r="U804" i="2"/>
  <c r="U805" i="2" a="1"/>
  <c r="U805" i="2" s="1"/>
  <c r="U806" i="2" a="1"/>
  <c r="U806" i="2" s="1"/>
  <c r="U807" i="2" a="1"/>
  <c r="U807" i="2" s="1"/>
  <c r="U808" i="2" a="1"/>
  <c r="U808" i="2"/>
  <c r="U809" i="2" a="1"/>
  <c r="U809" i="2" s="1"/>
  <c r="U810" i="2" a="1"/>
  <c r="U810" i="2" s="1"/>
  <c r="U811" i="2" a="1"/>
  <c r="U811" i="2" s="1"/>
  <c r="U812" i="2" a="1"/>
  <c r="U812" i="2" s="1"/>
  <c r="U813" i="2" a="1"/>
  <c r="U813" i="2" s="1"/>
  <c r="U814" i="2" a="1"/>
  <c r="U814" i="2" s="1"/>
  <c r="U815" i="2" a="1"/>
  <c r="U815" i="2"/>
  <c r="U816" i="2" a="1"/>
  <c r="U816" i="2" s="1"/>
  <c r="U817" i="2" a="1"/>
  <c r="U817" i="2" s="1"/>
  <c r="U818" i="2" a="1"/>
  <c r="U818" i="2" s="1"/>
  <c r="U819" i="2" a="1"/>
  <c r="U819" i="2" s="1"/>
  <c r="U820" i="2" a="1"/>
  <c r="U820" i="2" s="1"/>
  <c r="U821" i="2" a="1"/>
  <c r="U821" i="2" s="1"/>
  <c r="U822" i="2" a="1"/>
  <c r="U822" i="2" s="1"/>
  <c r="U823" i="2" a="1"/>
  <c r="U823" i="2" s="1"/>
  <c r="U824" i="2" a="1"/>
  <c r="U824" i="2"/>
  <c r="U825" i="2" a="1"/>
  <c r="U825" i="2" s="1"/>
  <c r="U826" i="2" a="1"/>
  <c r="U826" i="2" s="1"/>
  <c r="U827" i="2" a="1"/>
  <c r="U827" i="2" s="1"/>
  <c r="U828" i="2" a="1"/>
  <c r="U828" i="2" s="1"/>
  <c r="U829" i="2" a="1"/>
  <c r="U829" i="2" s="1"/>
  <c r="U830" i="2" a="1"/>
  <c r="U830" i="2" s="1"/>
  <c r="U831" i="2" a="1"/>
  <c r="U831" i="2"/>
  <c r="U832" i="2" a="1"/>
  <c r="U832" i="2" s="1"/>
  <c r="U833" i="2" a="1"/>
  <c r="U833" i="2" s="1"/>
  <c r="U834" i="2" a="1"/>
  <c r="U834" i="2" s="1"/>
  <c r="U835" i="2" a="1"/>
  <c r="U835" i="2"/>
  <c r="U836" i="2" a="1"/>
  <c r="U836" i="2"/>
  <c r="U837" i="2" a="1"/>
  <c r="U837" i="2" s="1"/>
  <c r="U838" i="2" a="1"/>
  <c r="U838" i="2" s="1"/>
  <c r="U839" i="2" a="1"/>
  <c r="U839" i="2" s="1"/>
  <c r="U840" i="2" a="1"/>
  <c r="U840" i="2"/>
  <c r="U841" i="2" a="1"/>
  <c r="U841" i="2" s="1"/>
  <c r="U842" i="2" a="1"/>
  <c r="U842" i="2" s="1"/>
  <c r="U843" i="2" a="1"/>
  <c r="U843" i="2" s="1"/>
  <c r="U844" i="2" a="1"/>
  <c r="U844" i="2" s="1"/>
  <c r="U845" i="2" a="1"/>
  <c r="U845" i="2" s="1"/>
  <c r="U846" i="2" a="1"/>
  <c r="U846" i="2" s="1"/>
  <c r="U847" i="2" a="1"/>
  <c r="U847" i="2" s="1"/>
  <c r="U848" i="2" a="1"/>
  <c r="U848" i="2" s="1"/>
  <c r="U849" i="2" a="1"/>
  <c r="U849" i="2" s="1"/>
  <c r="U850" i="2" a="1"/>
  <c r="U850" i="2" s="1"/>
  <c r="U851" i="2" a="1"/>
  <c r="U851" i="2" s="1"/>
  <c r="U852" i="2" a="1"/>
  <c r="U852" i="2" s="1"/>
  <c r="U853" i="2" a="1"/>
  <c r="U853" i="2" s="1"/>
  <c r="U854" i="2" a="1"/>
  <c r="U854" i="2" s="1"/>
  <c r="U855" i="2" a="1"/>
  <c r="U855" i="2" s="1"/>
  <c r="U856" i="2" a="1"/>
  <c r="U856" i="2"/>
  <c r="U857" i="2" a="1"/>
  <c r="U857" i="2" s="1"/>
  <c r="U858" i="2" a="1"/>
  <c r="U858" i="2" s="1"/>
  <c r="U859" i="2" a="1"/>
  <c r="U859" i="2" s="1"/>
  <c r="U860" i="2" a="1"/>
  <c r="U860" i="2" s="1"/>
  <c r="U861" i="2" a="1"/>
  <c r="U861" i="2" s="1"/>
  <c r="U862" i="2" a="1"/>
  <c r="U862" i="2" s="1"/>
  <c r="U863" i="2" a="1"/>
  <c r="U863" i="2"/>
  <c r="U864" i="2" a="1"/>
  <c r="U864" i="2" s="1"/>
  <c r="U865" i="2" a="1"/>
  <c r="U865" i="2" s="1"/>
  <c r="U866" i="2" a="1"/>
  <c r="U866" i="2" s="1"/>
  <c r="U867" i="2" a="1"/>
  <c r="U867" i="2"/>
  <c r="U868" i="2" a="1"/>
  <c r="U868" i="2"/>
  <c r="U869" i="2" a="1"/>
  <c r="U869" i="2" s="1"/>
  <c r="U870" i="2" a="1"/>
  <c r="U870" i="2" s="1"/>
  <c r="U871" i="2" a="1"/>
  <c r="U871" i="2" s="1"/>
  <c r="U872" i="2" a="1"/>
  <c r="U872" i="2"/>
  <c r="U873" i="2" a="1"/>
  <c r="U873" i="2" s="1"/>
  <c r="U874" i="2" a="1"/>
  <c r="U874" i="2" s="1"/>
  <c r="U875" i="2" a="1"/>
  <c r="U875" i="2" s="1"/>
  <c r="U876" i="2" a="1"/>
  <c r="U876" i="2" s="1"/>
  <c r="U877" i="2" a="1"/>
  <c r="U877" i="2" s="1"/>
  <c r="U878" i="2" a="1"/>
  <c r="U878" i="2" s="1"/>
  <c r="U879" i="2" a="1"/>
  <c r="U879" i="2" s="1"/>
  <c r="U880" i="2" a="1"/>
  <c r="U880" i="2" s="1"/>
  <c r="U881" i="2" a="1"/>
  <c r="U881" i="2" s="1"/>
  <c r="U882" i="2" a="1"/>
  <c r="U882" i="2" s="1"/>
  <c r="U883" i="2" a="1"/>
  <c r="U883" i="2" s="1"/>
  <c r="U884" i="2" a="1"/>
  <c r="U884" i="2" s="1"/>
  <c r="U885" i="2" a="1"/>
  <c r="U885" i="2" s="1"/>
  <c r="U886" i="2" a="1"/>
  <c r="U886" i="2" s="1"/>
  <c r="U887" i="2" a="1"/>
  <c r="U887" i="2" s="1"/>
  <c r="U888" i="2" a="1"/>
  <c r="U888" i="2"/>
  <c r="U889" i="2" a="1"/>
  <c r="U889" i="2" s="1"/>
  <c r="U890" i="2" a="1"/>
  <c r="U890" i="2" s="1"/>
  <c r="U891" i="2" a="1"/>
  <c r="U891" i="2" s="1"/>
  <c r="U892" i="2" a="1"/>
  <c r="U892" i="2" s="1"/>
  <c r="U893" i="2" a="1"/>
  <c r="U893" i="2" s="1"/>
  <c r="U894" i="2" a="1"/>
  <c r="U894" i="2" s="1"/>
  <c r="U895" i="2" a="1"/>
  <c r="U895" i="2"/>
  <c r="U896" i="2" a="1"/>
  <c r="U896" i="2" s="1"/>
  <c r="U897" i="2" a="1"/>
  <c r="U897" i="2" s="1"/>
  <c r="U898" i="2" a="1"/>
  <c r="U898" i="2" s="1"/>
  <c r="U899" i="2" a="1"/>
  <c r="U899" i="2"/>
  <c r="U900" i="2" a="1"/>
  <c r="U900" i="2"/>
  <c r="U901" i="2" a="1"/>
  <c r="U901" i="2" s="1"/>
  <c r="U902" i="2" a="1"/>
  <c r="U902" i="2" s="1"/>
  <c r="U903" i="2" a="1"/>
  <c r="U903" i="2" s="1"/>
  <c r="U904" i="2" a="1"/>
  <c r="U904" i="2"/>
  <c r="U905" i="2" a="1"/>
  <c r="U905" i="2" s="1"/>
  <c r="U906" i="2" a="1"/>
  <c r="U906" i="2" s="1"/>
  <c r="U907" i="2" a="1"/>
  <c r="U907" i="2" s="1"/>
  <c r="U908" i="2" a="1"/>
  <c r="U908" i="2" s="1"/>
  <c r="U909" i="2" a="1"/>
  <c r="U909" i="2" s="1"/>
  <c r="U910" i="2" a="1"/>
  <c r="U910" i="2" s="1"/>
  <c r="U911" i="2" a="1"/>
  <c r="U911" i="2" s="1"/>
  <c r="U912" i="2" a="1"/>
  <c r="U912" i="2" s="1"/>
  <c r="U913" i="2" a="1"/>
  <c r="U913" i="2" s="1"/>
  <c r="U914" i="2" a="1"/>
  <c r="U914" i="2" s="1"/>
  <c r="U915" i="2" a="1"/>
  <c r="U915" i="2" s="1"/>
  <c r="U916" i="2" a="1"/>
  <c r="U916" i="2" s="1"/>
  <c r="U917" i="2" a="1"/>
  <c r="U917" i="2" s="1"/>
  <c r="U918" i="2" a="1"/>
  <c r="U918" i="2" s="1"/>
  <c r="U919" i="2" a="1"/>
  <c r="U919" i="2" s="1"/>
  <c r="U920" i="2" a="1"/>
  <c r="U920" i="2"/>
  <c r="U921" i="2" a="1"/>
  <c r="U921" i="2" s="1"/>
  <c r="U922" i="2" a="1"/>
  <c r="U922" i="2" s="1"/>
  <c r="U923" i="2" a="1"/>
  <c r="U923" i="2" s="1"/>
  <c r="U924" i="2" a="1"/>
  <c r="U924" i="2" s="1"/>
  <c r="U925" i="2" a="1"/>
  <c r="U925" i="2" s="1"/>
  <c r="U926" i="2" a="1"/>
  <c r="U926" i="2" s="1"/>
  <c r="U927" i="2" a="1"/>
  <c r="U927" i="2"/>
  <c r="U928" i="2" a="1"/>
  <c r="U928" i="2" s="1"/>
  <c r="U929" i="2" a="1"/>
  <c r="U929" i="2" s="1"/>
  <c r="U930" i="2" a="1"/>
  <c r="U930" i="2" s="1"/>
  <c r="U931" i="2" a="1"/>
  <c r="U931" i="2"/>
  <c r="U932" i="2" a="1"/>
  <c r="U932" i="2"/>
  <c r="U933" i="2" a="1"/>
  <c r="U933" i="2" s="1"/>
  <c r="U934" i="2" a="1"/>
  <c r="U934" i="2" s="1"/>
  <c r="U935" i="2" a="1"/>
  <c r="U935" i="2" s="1"/>
  <c r="U936" i="2" a="1"/>
  <c r="U936" i="2" s="1"/>
  <c r="U937" i="2" a="1"/>
  <c r="U937" i="2" s="1"/>
  <c r="U938" i="2" a="1"/>
  <c r="U938" i="2" s="1"/>
  <c r="U939" i="2" a="1"/>
  <c r="U939" i="2" s="1"/>
  <c r="U940" i="2" a="1"/>
  <c r="U940" i="2" s="1"/>
  <c r="U941" i="2" a="1"/>
  <c r="U941" i="2" s="1"/>
  <c r="U942" i="2" a="1"/>
  <c r="U942" i="2" s="1"/>
  <c r="U943" i="2" a="1"/>
  <c r="U943" i="2" s="1"/>
  <c r="U944" i="2" a="1"/>
  <c r="U944" i="2" s="1"/>
  <c r="U945" i="2" a="1"/>
  <c r="U945" i="2" s="1"/>
  <c r="U946" i="2" a="1"/>
  <c r="U946" i="2" s="1"/>
  <c r="U947" i="2" a="1"/>
  <c r="U947" i="2" s="1"/>
  <c r="U948" i="2" a="1"/>
  <c r="U948" i="2" s="1"/>
  <c r="U949" i="2" a="1"/>
  <c r="U949" i="2" s="1"/>
  <c r="U950" i="2" a="1"/>
  <c r="U950" i="2" s="1"/>
  <c r="U951" i="2" a="1"/>
  <c r="U951" i="2" s="1"/>
  <c r="U952" i="2" a="1"/>
  <c r="U952" i="2"/>
  <c r="U953" i="2" a="1"/>
  <c r="U953" i="2" s="1"/>
  <c r="U954" i="2" a="1"/>
  <c r="U954" i="2" s="1"/>
  <c r="U955" i="2" a="1"/>
  <c r="U955" i="2" s="1"/>
  <c r="U956" i="2" a="1"/>
  <c r="U956" i="2" s="1"/>
  <c r="U957" i="2" a="1"/>
  <c r="U957" i="2" s="1"/>
  <c r="U958" i="2" a="1"/>
  <c r="U958" i="2" s="1"/>
  <c r="U959" i="2" a="1"/>
  <c r="U959" i="2"/>
  <c r="U960" i="2" a="1"/>
  <c r="U960" i="2" s="1"/>
  <c r="U961" i="2" a="1"/>
  <c r="U961" i="2" s="1"/>
  <c r="U962" i="2" a="1"/>
  <c r="U962" i="2" s="1"/>
  <c r="U963" i="2" a="1"/>
  <c r="U963" i="2"/>
  <c r="U964" i="2" a="1"/>
  <c r="U964" i="2"/>
  <c r="U965" i="2" a="1"/>
  <c r="U965" i="2" s="1"/>
  <c r="U966" i="2" a="1"/>
  <c r="U966" i="2" s="1"/>
  <c r="U967" i="2" a="1"/>
  <c r="U967" i="2" s="1"/>
  <c r="U968" i="2" a="1"/>
  <c r="U968" i="2" s="1"/>
  <c r="U969" i="2" a="1"/>
  <c r="U969" i="2" s="1"/>
  <c r="U970" i="2" a="1"/>
  <c r="U970" i="2" s="1"/>
  <c r="U971" i="2" a="1"/>
  <c r="U971" i="2" s="1"/>
  <c r="U972" i="2" a="1"/>
  <c r="U972" i="2" s="1"/>
  <c r="U973" i="2" a="1"/>
  <c r="U973" i="2" s="1"/>
  <c r="U974" i="2" a="1"/>
  <c r="U974" i="2" s="1"/>
  <c r="U975" i="2" a="1"/>
  <c r="U975" i="2" s="1"/>
  <c r="U976" i="2" a="1"/>
  <c r="U976" i="2" s="1"/>
  <c r="U977" i="2" a="1"/>
  <c r="U977" i="2" s="1"/>
  <c r="U978" i="2" a="1"/>
  <c r="U978" i="2" s="1"/>
  <c r="U979" i="2" a="1"/>
  <c r="U979" i="2" s="1"/>
  <c r="U980" i="2" a="1"/>
  <c r="U980" i="2" s="1"/>
  <c r="U981" i="2" a="1"/>
  <c r="U981" i="2" s="1"/>
  <c r="U982" i="2" a="1"/>
  <c r="U982" i="2" s="1"/>
  <c r="U983" i="2" a="1"/>
  <c r="U983" i="2" s="1"/>
  <c r="U984" i="2" a="1"/>
  <c r="U984" i="2"/>
  <c r="U985" i="2" a="1"/>
  <c r="U985" i="2" s="1"/>
  <c r="U986" i="2" a="1"/>
  <c r="U986" i="2" s="1"/>
  <c r="U987" i="2" a="1"/>
  <c r="U987" i="2" s="1"/>
  <c r="U988" i="2" a="1"/>
  <c r="U988" i="2" s="1"/>
  <c r="U989" i="2" a="1"/>
  <c r="U989" i="2" s="1"/>
  <c r="U990" i="2" a="1"/>
  <c r="U990" i="2" s="1"/>
  <c r="U991" i="2" a="1"/>
  <c r="U991" i="2"/>
  <c r="U992" i="2" a="1"/>
  <c r="U992" i="2" s="1"/>
  <c r="U993" i="2" a="1"/>
  <c r="U993" i="2" s="1"/>
  <c r="U994" i="2" a="1"/>
  <c r="U994" i="2" s="1"/>
  <c r="U995" i="2" a="1"/>
  <c r="U995" i="2"/>
  <c r="U996" i="2" a="1"/>
  <c r="U996" i="2"/>
  <c r="U997" i="2" a="1"/>
  <c r="U997" i="2" s="1"/>
  <c r="U998" i="2" a="1"/>
  <c r="U998" i="2" s="1"/>
  <c r="U999" i="2" a="1"/>
  <c r="U999" i="2" s="1"/>
  <c r="U1000" i="2" a="1"/>
  <c r="U1000" i="2"/>
  <c r="U1001" i="2" a="1"/>
  <c r="U1001" i="2" s="1"/>
  <c r="U1002" i="2" a="1"/>
  <c r="U1002" i="2" s="1"/>
  <c r="U1003" i="2" a="1"/>
  <c r="U1003" i="2" s="1"/>
  <c r="U1004" i="2" a="1"/>
  <c r="U1004" i="2" s="1"/>
  <c r="U1005" i="2" a="1"/>
  <c r="U1005" i="2" s="1"/>
  <c r="U1006" i="2" a="1"/>
  <c r="U1006" i="2" s="1"/>
  <c r="U1007" i="2" a="1"/>
  <c r="U1007" i="2"/>
  <c r="U1008" i="2" a="1"/>
  <c r="U1008" i="2" s="1"/>
  <c r="U1009" i="2" a="1"/>
  <c r="U1009" i="2" s="1"/>
  <c r="U1010" i="2" a="1"/>
  <c r="U1010" i="2" s="1"/>
  <c r="U1011" i="2" a="1"/>
  <c r="U1011" i="2" s="1"/>
  <c r="U1012" i="2" a="1"/>
  <c r="U1012" i="2" s="1"/>
  <c r="U1013" i="2" a="1"/>
  <c r="U1013" i="2" s="1"/>
  <c r="U1014" i="2" a="1"/>
  <c r="U1014" i="2" s="1"/>
  <c r="U1015" i="2" a="1"/>
  <c r="U1015" i="2" s="1"/>
  <c r="U1016" i="2" a="1"/>
  <c r="U1016" i="2"/>
  <c r="U1017" i="2" a="1"/>
  <c r="U1017" i="2" s="1"/>
  <c r="U1018" i="2" a="1"/>
  <c r="U1018" i="2" s="1"/>
  <c r="U1019" i="2" a="1"/>
  <c r="U1019" i="2" s="1"/>
  <c r="U1020" i="2" a="1"/>
  <c r="U1020" i="2" s="1"/>
  <c r="U1021" i="2" a="1"/>
  <c r="U1021" i="2" s="1"/>
  <c r="U1022" i="2" a="1"/>
  <c r="U1022" i="2" s="1"/>
  <c r="U1023" i="2" a="1"/>
  <c r="U1023" i="2" s="1"/>
  <c r="U1024" i="2" a="1"/>
  <c r="U1024" i="2"/>
  <c r="U1025" i="2" a="1"/>
  <c r="U1025" i="2"/>
  <c r="U1026" i="2" a="1"/>
  <c r="U1026" i="2" s="1"/>
  <c r="U1027" i="2" a="1"/>
  <c r="U1027" i="2"/>
  <c r="U1028" i="2" a="1"/>
  <c r="U1028" i="2" s="1"/>
  <c r="U1029" i="2" a="1"/>
  <c r="U1029" i="2" s="1"/>
  <c r="U1030" i="2" a="1"/>
  <c r="U1030" i="2" s="1"/>
  <c r="U1031" i="2" a="1"/>
  <c r="U1031" i="2" s="1"/>
  <c r="U1032" i="2" a="1"/>
  <c r="U1032" i="2"/>
  <c r="U1033" i="2" a="1"/>
  <c r="U1033" i="2"/>
  <c r="U1034" i="2" a="1"/>
  <c r="U1034" i="2" s="1"/>
  <c r="U1035" i="2" a="1"/>
  <c r="U1035" i="2"/>
  <c r="U1036" i="2" a="1"/>
  <c r="U1036" i="2"/>
  <c r="U1037" i="2" a="1"/>
  <c r="U1037" i="2" s="1"/>
  <c r="U1038" i="2" a="1"/>
  <c r="U1038" i="2" s="1"/>
  <c r="U1039" i="2" a="1"/>
  <c r="U1039" i="2"/>
  <c r="U1040" i="2" a="1"/>
  <c r="U1040" i="2" s="1"/>
  <c r="U1041" i="2" a="1"/>
  <c r="U1041" i="2" s="1"/>
  <c r="U1042" i="2" a="1"/>
  <c r="U1042" i="2" s="1"/>
  <c r="U1043" i="2" a="1"/>
  <c r="U1043" i="2" s="1"/>
  <c r="U1044" i="2" a="1"/>
  <c r="U1044" i="2" s="1"/>
  <c r="U1045" i="2" a="1"/>
  <c r="U1045" i="2"/>
  <c r="U1046" i="2" a="1"/>
  <c r="U1046" i="2" s="1"/>
  <c r="U1047" i="2" a="1"/>
  <c r="U1047" i="2" s="1"/>
  <c r="U1048" i="2" a="1"/>
  <c r="U1048" i="2"/>
  <c r="U1049" i="2" a="1"/>
  <c r="U1049" i="2" s="1"/>
  <c r="U1050" i="2" a="1"/>
  <c r="U1050" i="2" s="1"/>
  <c r="U1051" i="2" a="1"/>
  <c r="U1051" i="2" s="1"/>
  <c r="U1052" i="2" a="1"/>
  <c r="U1052" i="2" s="1"/>
  <c r="U1053" i="2" a="1"/>
  <c r="U1053" i="2" s="1"/>
  <c r="U1054" i="2" a="1"/>
  <c r="U1054" i="2" s="1"/>
  <c r="U1055" i="2" a="1"/>
  <c r="U1055" i="2" s="1"/>
  <c r="U1056" i="2" a="1"/>
  <c r="U1056" i="2"/>
  <c r="U1057" i="2" a="1"/>
  <c r="U1057" i="2" s="1"/>
  <c r="U1058" i="2" a="1"/>
  <c r="U1058" i="2" s="1"/>
  <c r="U1059" i="2" a="1"/>
  <c r="U1059" i="2"/>
  <c r="U1060" i="2" a="1"/>
  <c r="U1060" i="2" s="1"/>
  <c r="U1061" i="2" a="1"/>
  <c r="U1061" i="2" s="1"/>
  <c r="U1062" i="2" a="1"/>
  <c r="U1062" i="2" s="1"/>
  <c r="U1063" i="2" a="1"/>
  <c r="U1063" i="2" s="1"/>
  <c r="U1064" i="2" a="1"/>
  <c r="U1064" i="2" s="1"/>
  <c r="U1065" i="2" a="1"/>
  <c r="U1065" i="2" s="1"/>
  <c r="U1066" i="2" a="1"/>
  <c r="U1066" i="2" s="1"/>
  <c r="U1067" i="2" a="1"/>
  <c r="U1067" i="2" s="1"/>
  <c r="U1068" i="2" a="1"/>
  <c r="U1068" i="2"/>
  <c r="U1069" i="2" a="1"/>
  <c r="U1069" i="2" s="1"/>
  <c r="U1070" i="2" a="1"/>
  <c r="U1070" i="2" s="1"/>
  <c r="U1071" i="2" a="1"/>
  <c r="U1071" i="2"/>
  <c r="U1072" i="2" a="1"/>
  <c r="U1072" i="2" s="1"/>
  <c r="U1073" i="2" a="1"/>
  <c r="U1073" i="2" s="1"/>
  <c r="U1074" i="2" a="1"/>
  <c r="U1074" i="2" s="1"/>
  <c r="U1075" i="2" a="1"/>
  <c r="U1075" i="2" s="1"/>
  <c r="U1076" i="2" a="1"/>
  <c r="U1076" i="2"/>
  <c r="U1077" i="2" a="1"/>
  <c r="U1077" i="2"/>
  <c r="U1078" i="2" a="1"/>
  <c r="U1078" i="2" s="1"/>
  <c r="U1079" i="2" a="1"/>
  <c r="U1079" i="2"/>
  <c r="U1080" i="2" a="1"/>
  <c r="U1080" i="2" s="1"/>
  <c r="U1081" i="2" a="1"/>
  <c r="U1081" i="2" s="1"/>
  <c r="U1082" i="2" a="1"/>
  <c r="U1082" i="2" s="1"/>
  <c r="U1083" i="2" a="1"/>
  <c r="U1083" i="2" s="1"/>
  <c r="U1084" i="2" a="1"/>
  <c r="U1084" i="2" s="1"/>
  <c r="U1085" i="2" a="1"/>
  <c r="U1085" i="2"/>
  <c r="U1086" i="2" a="1"/>
  <c r="U1086" i="2" s="1"/>
  <c r="U1087" i="2" a="1"/>
  <c r="U1087" i="2"/>
  <c r="U1088" i="2" a="1"/>
  <c r="U1088" i="2"/>
  <c r="U1089" i="2" a="1"/>
  <c r="U1089" i="2" s="1"/>
  <c r="U1090" i="2" a="1"/>
  <c r="U1090" i="2" s="1"/>
  <c r="U1091" i="2" a="1"/>
  <c r="U1091" i="2" s="1"/>
  <c r="U1092" i="2" a="1"/>
  <c r="U1092" i="2" s="1"/>
  <c r="U1093" i="2" a="1"/>
  <c r="U1093" i="2" s="1"/>
  <c r="U1094" i="2" a="1"/>
  <c r="U1094" i="2" s="1"/>
  <c r="U1095" i="2" a="1"/>
  <c r="U1095" i="2" s="1"/>
  <c r="U1096" i="2" a="1"/>
  <c r="U1096" i="2" s="1"/>
  <c r="U1097" i="2" a="1"/>
  <c r="U1097" i="2"/>
  <c r="U1098" i="2" a="1"/>
  <c r="U1098" i="2" s="1"/>
  <c r="U1099" i="2" a="1"/>
  <c r="U1099" i="2" s="1"/>
  <c r="U1100" i="2" a="1"/>
  <c r="U1100" i="2"/>
  <c r="U1101" i="2" a="1"/>
  <c r="U1101" i="2" s="1"/>
  <c r="U1102" i="2" a="1"/>
  <c r="U1102" i="2" s="1"/>
  <c r="U1103" i="2" a="1"/>
  <c r="U1103" i="2" s="1"/>
  <c r="U1104" i="2" a="1"/>
  <c r="U1104" i="2" s="1"/>
  <c r="U1105" i="2" a="1"/>
  <c r="U1105" i="2"/>
  <c r="U1106" i="2" a="1"/>
  <c r="U1106" i="2" s="1"/>
  <c r="U1107" i="2" a="1"/>
  <c r="U1107" i="2" s="1"/>
  <c r="U1108" i="2" a="1"/>
  <c r="U1108" i="2"/>
  <c r="U1109" i="2" a="1"/>
  <c r="U1109" i="2"/>
  <c r="U1110" i="2" a="1"/>
  <c r="U1110" i="2" s="1"/>
  <c r="U1111" i="2" a="1"/>
  <c r="U1111" i="2"/>
  <c r="U1112" i="2" a="1"/>
  <c r="U1112" i="2"/>
  <c r="U1113" i="2" a="1"/>
  <c r="U1113" i="2" s="1"/>
  <c r="U1114" i="2" a="1"/>
  <c r="U1114" i="2" s="1"/>
  <c r="U1115" i="2" a="1"/>
  <c r="U1115" i="2" s="1"/>
  <c r="U1116" i="2" a="1"/>
  <c r="U1116" i="2" s="1"/>
  <c r="U1117" i="2" a="1"/>
  <c r="U1117" i="2"/>
  <c r="U1118" i="2" a="1"/>
  <c r="U1118" i="2" s="1"/>
  <c r="U1119" i="2" a="1"/>
  <c r="U1119" i="2"/>
  <c r="U1120" i="2" a="1"/>
  <c r="U1120" i="2"/>
  <c r="U1121" i="2" a="1"/>
  <c r="U1121" i="2"/>
  <c r="U1122" i="2" a="1"/>
  <c r="U1122" i="2" s="1"/>
  <c r="U1123" i="2" a="1"/>
  <c r="U1123" i="2"/>
  <c r="U1124" i="2" a="1"/>
  <c r="U1124" i="2" s="1"/>
  <c r="U1125" i="2" a="1"/>
  <c r="U1125" i="2" s="1"/>
  <c r="U1126" i="2" a="1"/>
  <c r="U1126" i="2" s="1"/>
  <c r="U1127" i="2" a="1"/>
  <c r="U1127" i="2" s="1"/>
  <c r="U1128" i="2" a="1"/>
  <c r="U1128" i="2" s="1"/>
  <c r="U1129" i="2" a="1"/>
  <c r="U1129" i="2" s="1"/>
  <c r="U1130" i="2" a="1"/>
  <c r="U1130" i="2" s="1"/>
  <c r="U1131" i="2" a="1"/>
  <c r="U1131" i="2" s="1"/>
  <c r="U1132" i="2" a="1"/>
  <c r="U1132" i="2" s="1"/>
  <c r="U1133" i="2" a="1"/>
  <c r="U1133" i="2" s="1"/>
  <c r="U1134" i="2" a="1"/>
  <c r="U1134" i="2" s="1"/>
  <c r="U1135" i="2" a="1"/>
  <c r="U1135" i="2"/>
  <c r="U1136" i="2" a="1"/>
  <c r="U1136" i="2" s="1"/>
  <c r="U1137" i="2" a="1"/>
  <c r="U1137" i="2" s="1"/>
  <c r="U1138" i="2" a="1"/>
  <c r="U1138" i="2" s="1"/>
  <c r="U1139" i="2" a="1"/>
  <c r="U1139" i="2" s="1"/>
  <c r="U1140" i="2" a="1"/>
  <c r="U1140" i="2"/>
  <c r="U1141" i="2" a="1"/>
  <c r="U1141" i="2"/>
  <c r="U1142" i="2" a="1"/>
  <c r="U1142" i="2" s="1"/>
  <c r="U1143" i="2" a="1"/>
  <c r="U1143" i="2"/>
  <c r="U1144" i="2" a="1"/>
  <c r="U1144" i="2"/>
  <c r="U1145" i="2" a="1"/>
  <c r="U1145" i="2" s="1"/>
  <c r="U1146" i="2" a="1"/>
  <c r="U1146" i="2" s="1"/>
  <c r="U1147" i="2" a="1"/>
  <c r="U1147" i="2" s="1"/>
  <c r="U1148" i="2" a="1"/>
  <c r="U1148" i="2" s="1"/>
  <c r="U1149" i="2" a="1"/>
  <c r="U1149" i="2"/>
  <c r="U1150" i="2" a="1"/>
  <c r="U1150" i="2" s="1"/>
  <c r="U1151" i="2" a="1"/>
  <c r="U1151" i="2" s="1"/>
  <c r="U1152" i="2" a="1"/>
  <c r="U1152" i="2" s="1"/>
  <c r="U1153" i="2" a="1"/>
  <c r="U1153" i="2"/>
  <c r="U1154" i="2" a="1"/>
  <c r="U1154" i="2" s="1"/>
  <c r="U1155" i="2" a="1"/>
  <c r="U1155" i="2" s="1"/>
  <c r="U1156" i="2" a="1"/>
  <c r="U1156" i="2" s="1"/>
  <c r="U1157" i="2" a="1"/>
  <c r="U1157" i="2" s="1"/>
  <c r="U1158" i="2" a="1"/>
  <c r="U1158" i="2" s="1"/>
  <c r="U1159" i="2" a="1"/>
  <c r="U1159" i="2" s="1"/>
  <c r="U1160" i="2" a="1"/>
  <c r="U1160" i="2" s="1"/>
  <c r="U1161" i="2" a="1"/>
  <c r="U1161" i="2" s="1"/>
  <c r="U1162" i="2" a="1"/>
  <c r="U1162" i="2" s="1"/>
  <c r="U1163" i="2" a="1"/>
  <c r="U1163" i="2" s="1"/>
  <c r="U1164" i="2" a="1"/>
  <c r="U1164" i="2"/>
  <c r="U1165" i="2" a="1"/>
  <c r="U1165" i="2" s="1"/>
  <c r="U1166" i="2" a="1"/>
  <c r="U1166" i="2" s="1"/>
  <c r="U1167" i="2" a="1"/>
  <c r="U1167" i="2"/>
  <c r="U1168" i="2" a="1"/>
  <c r="U1168" i="2" s="1"/>
  <c r="U1169" i="2" a="1"/>
  <c r="U1169" i="2" s="1"/>
  <c r="U1170" i="2" a="1"/>
  <c r="U1170" i="2" s="1"/>
  <c r="U1171" i="2" a="1"/>
  <c r="U1171" i="2" s="1"/>
  <c r="U1172" i="2" a="1"/>
  <c r="U1172" i="2"/>
  <c r="U1173" i="2" a="1"/>
  <c r="U1173" i="2"/>
  <c r="U1174" i="2" a="1"/>
  <c r="U1174" i="2" s="1"/>
  <c r="U1175" i="2" a="1"/>
  <c r="U1175" i="2"/>
  <c r="U1176" i="2" a="1"/>
  <c r="U1176" i="2" s="1"/>
  <c r="U1177" i="2" a="1"/>
  <c r="U1177" i="2" s="1"/>
  <c r="U1178" i="2" a="1"/>
  <c r="U1178" i="2" s="1"/>
  <c r="U1179" i="2" a="1"/>
  <c r="U1179" i="2" s="1"/>
  <c r="U1180" i="2" a="1"/>
  <c r="U1180" i="2" s="1"/>
  <c r="U1181" i="2" a="1"/>
  <c r="U1181" i="2"/>
  <c r="U1182" i="2" a="1"/>
  <c r="U1182" i="2" s="1"/>
  <c r="U1183" i="2" a="1"/>
  <c r="U1183" i="2" s="1"/>
  <c r="U1184" i="2" a="1"/>
  <c r="U1184" i="2" s="1"/>
  <c r="U1185" i="2" a="1"/>
  <c r="U1185" i="2"/>
  <c r="U1186" i="2" a="1"/>
  <c r="U1186" i="2" s="1"/>
  <c r="U1187" i="2" a="1"/>
  <c r="U1187" i="2"/>
  <c r="U1188" i="2" a="1"/>
  <c r="U1188" i="2" s="1"/>
  <c r="U1189" i="2" a="1"/>
  <c r="U1189" i="2" s="1"/>
  <c r="U1190" i="2" a="1"/>
  <c r="U1190" i="2" s="1"/>
  <c r="U1191" i="2" a="1"/>
  <c r="U1191" i="2" s="1"/>
  <c r="U1192" i="2" a="1"/>
  <c r="U1192" i="2" s="1"/>
  <c r="U1193" i="2" a="1"/>
  <c r="U1193" i="2"/>
  <c r="U1194" i="2" a="1"/>
  <c r="U1194" i="2" s="1"/>
  <c r="U1195" i="2" a="1"/>
  <c r="U1195" i="2"/>
  <c r="U1196" i="2" a="1"/>
  <c r="U1196" i="2"/>
  <c r="U1197" i="2" a="1"/>
  <c r="U1197" i="2" s="1"/>
  <c r="U1198" i="2" a="1"/>
  <c r="U1198" i="2" s="1"/>
  <c r="U1199" i="2" a="1"/>
  <c r="U1199" i="2"/>
  <c r="U1200" i="2" a="1"/>
  <c r="U1200" i="2" s="1"/>
  <c r="U1201" i="2" a="1"/>
  <c r="U1201" i="2" s="1"/>
  <c r="U1202" i="2" a="1"/>
  <c r="U1202" i="2" s="1"/>
  <c r="U1203" i="2" a="1"/>
  <c r="U1203" i="2" s="1"/>
  <c r="U1204" i="2" a="1"/>
  <c r="U1204" i="2"/>
  <c r="U1205" i="2" a="1"/>
  <c r="U1205" i="2" s="1"/>
  <c r="U1206" i="2" a="1"/>
  <c r="U1206" i="2" s="1"/>
  <c r="U1207" i="2" a="1"/>
  <c r="U1207" i="2"/>
  <c r="U1208" i="2" a="1"/>
  <c r="U1208" i="2" s="1"/>
  <c r="U1209" i="2" a="1"/>
  <c r="U1209" i="2" s="1"/>
  <c r="U1210" i="2" a="1"/>
  <c r="U1210" i="2" s="1"/>
  <c r="U1211" i="2" a="1"/>
  <c r="U1211" i="2"/>
  <c r="U1212" i="2" a="1"/>
  <c r="U1212" i="2"/>
  <c r="U1213" i="2" a="1"/>
  <c r="U1213" i="2" s="1"/>
  <c r="U1214" i="2" a="1"/>
  <c r="U1214" i="2" s="1"/>
  <c r="U1215" i="2" a="1"/>
  <c r="U1215" i="2"/>
  <c r="U1216" i="2" a="1"/>
  <c r="U1216" i="2"/>
  <c r="U1217" i="2" a="1"/>
  <c r="U1217" i="2" s="1"/>
  <c r="U1218" i="2" a="1"/>
  <c r="U1218" i="2" s="1"/>
  <c r="U1219" i="2" a="1"/>
  <c r="U1219" i="2" s="1"/>
  <c r="U1220" i="2" a="1"/>
  <c r="U1220" i="2"/>
  <c r="U1221" i="2" a="1"/>
  <c r="U1221" i="2" s="1"/>
  <c r="U1222" i="2" a="1"/>
  <c r="U1222" i="2" s="1"/>
  <c r="U1223" i="2" a="1"/>
  <c r="U1223" i="2"/>
  <c r="U1224" i="2" a="1"/>
  <c r="U1224" i="2"/>
  <c r="U1225" i="2" a="1"/>
  <c r="U1225" i="2" s="1"/>
  <c r="U1226" i="2" a="1"/>
  <c r="U1226" i="2" s="1"/>
  <c r="U1227" i="2" a="1"/>
  <c r="U1227" i="2" s="1"/>
  <c r="U1228" i="2" a="1"/>
  <c r="U1228" i="2"/>
  <c r="U1229" i="2" a="1"/>
  <c r="U1229" i="2" s="1"/>
  <c r="U1230" i="2" a="1"/>
  <c r="U1230" i="2" s="1"/>
  <c r="U1231" i="2" a="1"/>
  <c r="U1231" i="2" s="1"/>
  <c r="U1232" i="2" a="1"/>
  <c r="U1232" i="2" s="1"/>
  <c r="U1233" i="2" a="1"/>
  <c r="U1233" i="2" s="1"/>
  <c r="U1234" i="2" a="1"/>
  <c r="U1234" i="2" s="1"/>
  <c r="U1235" i="2" a="1"/>
  <c r="U1235" i="2"/>
  <c r="U1236" i="2" a="1"/>
  <c r="U1236" i="2"/>
  <c r="U1237" i="2" a="1"/>
  <c r="U1237" i="2" s="1"/>
  <c r="U1238" i="2" a="1"/>
  <c r="U1238" i="2"/>
  <c r="U1239" i="2" a="1"/>
  <c r="U1239" i="2"/>
  <c r="U1240" i="2" a="1"/>
  <c r="U1240" i="2" s="1"/>
  <c r="U1241" i="2" a="1"/>
  <c r="U1241" i="2" s="1"/>
  <c r="U1242" i="2" a="1"/>
  <c r="U1242" i="2" s="1"/>
  <c r="U1243" i="2" a="1"/>
  <c r="U1243" i="2"/>
  <c r="U1244" i="2" a="1"/>
  <c r="U1244" i="2"/>
  <c r="U1245" i="2" a="1"/>
  <c r="U1245" i="2" s="1"/>
  <c r="U1246" i="2" a="1"/>
  <c r="U1246" i="2" s="1"/>
  <c r="U1247" i="2" a="1"/>
  <c r="U1247" i="2" s="1"/>
  <c r="U1248" i="2" a="1"/>
  <c r="U1248" i="2"/>
  <c r="U1249" i="2" a="1"/>
  <c r="U1249" i="2" s="1"/>
  <c r="U1250" i="2" a="1"/>
  <c r="U1250" i="2" s="1"/>
  <c r="U1251" i="2" a="1"/>
  <c r="U1251" i="2" s="1"/>
  <c r="U1252" i="2" a="1"/>
  <c r="U1252" i="2" s="1"/>
  <c r="U1253" i="2" a="1"/>
  <c r="U1253" i="2" s="1"/>
  <c r="U1254" i="2" a="1"/>
  <c r="U1254" i="2" s="1"/>
  <c r="U1255" i="2" a="1"/>
  <c r="U1255" i="2"/>
  <c r="U1256" i="2" a="1"/>
  <c r="U1256" i="2"/>
  <c r="U1257" i="2" a="1"/>
  <c r="U1257" i="2" s="1"/>
  <c r="U1258" i="2" a="1"/>
  <c r="U1258" i="2" s="1"/>
  <c r="U1259" i="2" a="1"/>
  <c r="U1259" i="2" s="1"/>
  <c r="U1260" i="2" a="1"/>
  <c r="U1260" i="2"/>
  <c r="U1261" i="2" a="1"/>
  <c r="U1261" i="2" s="1"/>
  <c r="U1262" i="2" a="1"/>
  <c r="U1262" i="2" s="1"/>
  <c r="U1263" i="2" a="1"/>
  <c r="U1263" i="2"/>
  <c r="U1264" i="2" a="1"/>
  <c r="U1264" i="2" s="1"/>
  <c r="U1265" i="2" a="1"/>
  <c r="U1265" i="2" s="1"/>
  <c r="U1266" i="2" a="1"/>
  <c r="U1266" i="2" s="1"/>
  <c r="U1267" i="2" a="1"/>
  <c r="U1267" i="2" s="1"/>
  <c r="U1268" i="2" a="1"/>
  <c r="U1268" i="2"/>
  <c r="U1269" i="2" a="1"/>
  <c r="U1269" i="2" s="1"/>
  <c r="U1270" i="2" a="1"/>
  <c r="U1270" i="2"/>
  <c r="U1271" i="2" a="1"/>
  <c r="U1271" i="2"/>
  <c r="U1272" i="2" a="1"/>
  <c r="U1272" i="2"/>
  <c r="U1273" i="2" a="1"/>
  <c r="U1273" i="2" s="1"/>
  <c r="U1274" i="2" a="1"/>
  <c r="U1274" i="2" s="1"/>
  <c r="U1275" i="2" a="1"/>
  <c r="U1275" i="2"/>
  <c r="U1276" i="2" a="1"/>
  <c r="U1276" i="2" s="1"/>
  <c r="U1277" i="2" a="1"/>
  <c r="U1277" i="2" s="1"/>
  <c r="U1278" i="2" a="1"/>
  <c r="U1278" i="2" s="1"/>
  <c r="U1279" i="2" a="1"/>
  <c r="U1279" i="2" s="1"/>
  <c r="U1280" i="2" a="1"/>
  <c r="U1280" i="2"/>
  <c r="U1281" i="2" a="1"/>
  <c r="U1281" i="2" s="1"/>
  <c r="U1282" i="2" a="1"/>
  <c r="U1282" i="2" s="1"/>
  <c r="U1283" i="2" a="1"/>
  <c r="U1283" i="2"/>
  <c r="U1284" i="2" a="1"/>
  <c r="U1284" i="2" s="1"/>
  <c r="U1285" i="2" a="1"/>
  <c r="U1285" i="2" s="1"/>
  <c r="U1286" i="2" a="1"/>
  <c r="U1286" i="2" s="1"/>
  <c r="U1287" i="2" a="1"/>
  <c r="U1287" i="2" s="1"/>
  <c r="U1288" i="2" a="1"/>
  <c r="U1288" i="2"/>
  <c r="U1289" i="2" a="1"/>
  <c r="U1289" i="2" s="1"/>
  <c r="U1290" i="2" a="1"/>
  <c r="U1290" i="2" s="1"/>
  <c r="U1291" i="2" a="1"/>
  <c r="U1291" i="2" s="1"/>
  <c r="U1292" i="2" a="1"/>
  <c r="U1292" i="2" s="1"/>
  <c r="U1293" i="2" a="1"/>
  <c r="U1293" i="2" s="1"/>
  <c r="U1294" i="2" a="1"/>
  <c r="U1294" i="2" s="1"/>
  <c r="U1295" i="2" a="1"/>
  <c r="U1295" i="2"/>
  <c r="U1296" i="2" a="1"/>
  <c r="U1296" i="2" s="1"/>
  <c r="U1297" i="2" a="1"/>
  <c r="U1297" i="2" s="1"/>
  <c r="U1298" i="2" a="1"/>
  <c r="U1298" i="2"/>
  <c r="U1299" i="2" a="1"/>
  <c r="U1299" i="2" s="1"/>
  <c r="U1300" i="2" a="1"/>
  <c r="U1300" i="2"/>
  <c r="U1301" i="2" a="1"/>
  <c r="U1301" i="2" s="1"/>
  <c r="U1302" i="2" a="1"/>
  <c r="U1302" i="2" s="1"/>
  <c r="U1303" i="2" a="1"/>
  <c r="U1303" i="2"/>
  <c r="U1304" i="2" a="1"/>
  <c r="U1304" i="2"/>
  <c r="U1305" i="2" a="1"/>
  <c r="U1305" i="2" s="1"/>
  <c r="U1306" i="2" a="1"/>
  <c r="U1306" i="2" s="1"/>
  <c r="U1307" i="2" a="1"/>
  <c r="U1307" i="2" s="1"/>
  <c r="U1308" i="2" a="1"/>
  <c r="U1308" i="2"/>
  <c r="U1309" i="2" a="1"/>
  <c r="U1309" i="2" s="1"/>
  <c r="U1310" i="2" a="1"/>
  <c r="U1310" i="2" s="1"/>
  <c r="U1311" i="2" a="1"/>
  <c r="U1311" i="2" s="1"/>
  <c r="U1312" i="2" a="1"/>
  <c r="U1312" i="2" s="1"/>
  <c r="U1313" i="2" a="1"/>
  <c r="U1313" i="2" s="1"/>
  <c r="U1314" i="2" a="1"/>
  <c r="U1314" i="2" s="1"/>
  <c r="U1315" i="2" a="1"/>
  <c r="U1315" i="2"/>
  <c r="U1316" i="2" a="1"/>
  <c r="U1316" i="2" s="1"/>
  <c r="U1317" i="2" a="1"/>
  <c r="U1317" i="2" s="1"/>
  <c r="U1318" i="2" a="1"/>
  <c r="U1318" i="2"/>
  <c r="U1319" i="2" a="1"/>
  <c r="U1319" i="2" s="1"/>
  <c r="U1320" i="2" a="1"/>
  <c r="U1320" i="2"/>
  <c r="U1321" i="2" a="1"/>
  <c r="U1321" i="2" s="1"/>
  <c r="U1322" i="2" a="1"/>
  <c r="U1322" i="2" s="1"/>
  <c r="U1323" i="2" a="1"/>
  <c r="U1323" i="2"/>
  <c r="U1324" i="2" a="1"/>
  <c r="U1324" i="2" s="1"/>
  <c r="U1325" i="2" a="1"/>
  <c r="U1325" i="2" s="1"/>
  <c r="U1326" i="2" a="1"/>
  <c r="U1326" i="2" s="1"/>
  <c r="U1327" i="2" a="1"/>
  <c r="U1327" i="2"/>
  <c r="U1328" i="2" a="1"/>
  <c r="U1328" i="2"/>
  <c r="U1329" i="2" a="1"/>
  <c r="U1329" i="2" s="1"/>
  <c r="U1330" i="2" a="1"/>
  <c r="U1330" i="2"/>
  <c r="U1331" i="2" a="1"/>
  <c r="U1331" i="2" s="1"/>
  <c r="U1332" i="2" a="1"/>
  <c r="U1332" i="2" s="1"/>
  <c r="U1333" i="2" a="1"/>
  <c r="U1333" i="2" s="1"/>
  <c r="U1334" i="2" a="1"/>
  <c r="U1334" i="2" s="1"/>
  <c r="U1335" i="2" a="1"/>
  <c r="U1335" i="2"/>
  <c r="U1336" i="2" a="1"/>
  <c r="U1336" i="2"/>
  <c r="U1337" i="2" a="1"/>
  <c r="U1337" i="2" s="1"/>
  <c r="U1338" i="2" a="1"/>
  <c r="U1338" i="2" s="1"/>
  <c r="U1339" i="2" a="1"/>
  <c r="U1339" i="2" s="1"/>
  <c r="U1340" i="2" a="1"/>
  <c r="U1340" i="2"/>
  <c r="U1341" i="2" a="1"/>
  <c r="U1341" i="2" s="1"/>
  <c r="U1342" i="2" a="1"/>
  <c r="U1342" i="2" s="1"/>
  <c r="U1343" i="2" a="1"/>
  <c r="U1343" i="2"/>
  <c r="U1344" i="2" a="1"/>
  <c r="U1344" i="2" s="1"/>
  <c r="U1345" i="2" a="1"/>
  <c r="U1345" i="2" s="1"/>
  <c r="U1346" i="2" a="1"/>
  <c r="U1346" i="2" s="1"/>
  <c r="U1347" i="2" a="1"/>
  <c r="U1347" i="2"/>
  <c r="U1348" i="2" a="1"/>
  <c r="U1348" i="2"/>
  <c r="U1349" i="2" a="1"/>
  <c r="U1349" i="2" s="1"/>
  <c r="U1350" i="2" a="1"/>
  <c r="U1350" i="2"/>
  <c r="U1351" i="2" a="1"/>
  <c r="U1351" i="2" s="1"/>
  <c r="U1352" i="2" a="1"/>
  <c r="U1352" i="2" s="1"/>
  <c r="U1353" i="2" a="1"/>
  <c r="U1353" i="2" s="1"/>
  <c r="U1354" i="2" a="1"/>
  <c r="U1354" i="2"/>
  <c r="U1355" i="2" a="1"/>
  <c r="U1355" i="2" s="1"/>
  <c r="U1356" i="2" a="1"/>
  <c r="U1356" i="2" s="1"/>
  <c r="U1357" i="2" a="1"/>
  <c r="U1357" i="2" s="1"/>
  <c r="U1358" i="2" a="1"/>
  <c r="U1358" i="2" s="1"/>
  <c r="U1359" i="2" a="1"/>
  <c r="U1359" i="2" s="1"/>
  <c r="U1360" i="2" a="1"/>
  <c r="U1360" i="2" s="1"/>
  <c r="U1361" i="2" a="1"/>
  <c r="U1361" i="2" s="1"/>
  <c r="U1362" i="2" a="1"/>
  <c r="U1362" i="2" s="1"/>
  <c r="U1363" i="2" a="1"/>
  <c r="U1363" i="2" s="1"/>
  <c r="U1364" i="2" a="1"/>
  <c r="U1364" i="2" s="1"/>
  <c r="U1365" i="2" a="1"/>
  <c r="U1365" i="2" s="1"/>
  <c r="U1366" i="2" a="1"/>
  <c r="U1366" i="2" s="1"/>
  <c r="U1367" i="2" a="1"/>
  <c r="U1367" i="2" s="1"/>
  <c r="U1368" i="2" a="1"/>
  <c r="U1368" i="2" s="1"/>
  <c r="U1369" i="2" a="1"/>
  <c r="U1369" i="2" s="1"/>
  <c r="U1370" i="2" a="1"/>
  <c r="U1370" i="2" s="1"/>
  <c r="U1371" i="2" a="1"/>
  <c r="U1371" i="2" s="1"/>
  <c r="U1372" i="2" a="1"/>
  <c r="U1372" i="2" s="1"/>
  <c r="U1373" i="2" a="1"/>
  <c r="U1373" i="2" s="1"/>
  <c r="U1374" i="2" a="1"/>
  <c r="U1374" i="2" s="1"/>
  <c r="U1375" i="2" a="1"/>
  <c r="U1375" i="2" s="1"/>
  <c r="U1376" i="2" a="1"/>
  <c r="U1376" i="2" s="1"/>
  <c r="U1377" i="2" a="1"/>
  <c r="U1377" i="2" s="1"/>
  <c r="U1378" i="2" a="1"/>
  <c r="U1378" i="2" s="1"/>
  <c r="U1379" i="2" a="1"/>
  <c r="U1379" i="2" s="1"/>
  <c r="U1380" i="2" a="1"/>
  <c r="U1380" i="2" s="1"/>
  <c r="U1381" i="2" a="1"/>
  <c r="U1381" i="2" s="1"/>
  <c r="U1382" i="2" a="1"/>
  <c r="U1382" i="2"/>
  <c r="U1383" i="2" a="1"/>
  <c r="U1383" i="2" s="1"/>
  <c r="U1384" i="2" a="1"/>
  <c r="U1384" i="2" s="1"/>
  <c r="U1385" i="2" a="1"/>
  <c r="U1385" i="2" s="1"/>
  <c r="U1386" i="2" a="1"/>
  <c r="U1386" i="2"/>
  <c r="U1387" i="2" a="1"/>
  <c r="U1387" i="2" s="1"/>
  <c r="U1388" i="2" a="1"/>
  <c r="U1388" i="2" s="1"/>
  <c r="U1389" i="2" a="1"/>
  <c r="U1389" i="2" s="1"/>
  <c r="U1390" i="2" a="1"/>
  <c r="U1390" i="2" s="1"/>
  <c r="U1391" i="2" a="1"/>
  <c r="U1391" i="2" s="1"/>
  <c r="U1392" i="2" a="1"/>
  <c r="U1392" i="2" s="1"/>
  <c r="U1393" i="2" a="1"/>
  <c r="U1393" i="2" s="1"/>
  <c r="U1394" i="2" a="1"/>
  <c r="U1394" i="2" s="1"/>
  <c r="U1395" i="2" a="1"/>
  <c r="U1395" i="2" s="1"/>
  <c r="U1396" i="2" a="1"/>
  <c r="U1396" i="2" s="1"/>
  <c r="U1397" i="2" a="1"/>
  <c r="U1397" i="2" s="1"/>
  <c r="U1398" i="2" a="1"/>
  <c r="U1398" i="2"/>
  <c r="U1399" i="2" a="1"/>
  <c r="U1399" i="2" s="1"/>
  <c r="U1400" i="2" a="1"/>
  <c r="U1400" i="2" s="1"/>
  <c r="U1401" i="2" a="1"/>
  <c r="U1401" i="2" s="1"/>
  <c r="U1402" i="2" a="1"/>
  <c r="U1402" i="2" s="1"/>
  <c r="U1403" i="2" a="1"/>
  <c r="U1403" i="2" s="1"/>
  <c r="U1404" i="2" a="1"/>
  <c r="U1404" i="2" s="1"/>
  <c r="U1405" i="2" a="1"/>
  <c r="U1405" i="2" s="1"/>
  <c r="U1406" i="2" a="1"/>
  <c r="U1406" i="2" s="1"/>
  <c r="U1407" i="2" a="1"/>
  <c r="U1407" i="2" s="1"/>
  <c r="U1408" i="2" a="1"/>
  <c r="U1408" i="2" s="1"/>
  <c r="U1409" i="2" a="1"/>
  <c r="U1409" i="2" s="1"/>
  <c r="U1410" i="2" a="1"/>
  <c r="U1410" i="2" s="1"/>
  <c r="U1411" i="2" a="1"/>
  <c r="U1411" i="2" s="1"/>
  <c r="U1412" i="2" a="1"/>
  <c r="U1412" i="2" s="1"/>
  <c r="U1413" i="2" a="1"/>
  <c r="U1413" i="2" s="1"/>
  <c r="U1414" i="2" a="1"/>
  <c r="U1414" i="2"/>
  <c r="U1415" i="2" a="1"/>
  <c r="U1415" i="2" s="1"/>
  <c r="U1416" i="2" a="1"/>
  <c r="U1416" i="2" s="1"/>
  <c r="U1417" i="2" a="1"/>
  <c r="U1417" i="2" s="1"/>
  <c r="U1418" i="2" a="1"/>
  <c r="U1418" i="2" s="1"/>
  <c r="U1419" i="2" a="1"/>
  <c r="U1419" i="2" s="1"/>
  <c r="U1420" i="2" a="1"/>
  <c r="U1420" i="2" s="1"/>
  <c r="U1421" i="2" a="1"/>
  <c r="U1421" i="2" s="1"/>
  <c r="U1422" i="2" a="1"/>
  <c r="U1422" i="2" s="1"/>
  <c r="U1423" i="2" a="1"/>
  <c r="U1423" i="2" s="1"/>
  <c r="U1424" i="2" a="1"/>
  <c r="U1424" i="2" s="1"/>
  <c r="U1425" i="2" a="1"/>
  <c r="U1425" i="2" s="1"/>
  <c r="U1426" i="2" a="1"/>
  <c r="U1426" i="2" s="1"/>
  <c r="U1427" i="2" a="1"/>
  <c r="U1427" i="2" s="1"/>
  <c r="U1428" i="2" a="1"/>
  <c r="U1428" i="2" s="1"/>
  <c r="U1429" i="2" a="1"/>
  <c r="U1429" i="2" s="1"/>
  <c r="U1430" i="2" a="1"/>
  <c r="U1430" i="2"/>
  <c r="U1431" i="2" a="1"/>
  <c r="U1431" i="2" s="1"/>
  <c r="U1432" i="2" a="1"/>
  <c r="U1432" i="2" s="1"/>
  <c r="U1433" i="2" a="1"/>
  <c r="U1433" i="2" s="1"/>
  <c r="U1434" i="2" a="1"/>
  <c r="U1434" i="2" s="1"/>
  <c r="U1435" i="2" a="1"/>
  <c r="U1435" i="2" s="1"/>
  <c r="U1436" i="2" a="1"/>
  <c r="U1436" i="2" s="1"/>
  <c r="U1437" i="2" a="1"/>
  <c r="U1437" i="2" s="1"/>
  <c r="U1438" i="2" a="1"/>
  <c r="U1438" i="2" s="1"/>
  <c r="U1439" i="2" a="1"/>
  <c r="U1439" i="2" s="1"/>
  <c r="U1440" i="2" a="1"/>
  <c r="U1440" i="2" s="1"/>
  <c r="U1441" i="2" a="1"/>
  <c r="U1441" i="2" s="1"/>
  <c r="U1442" i="2" a="1"/>
  <c r="U1442" i="2" s="1"/>
  <c r="U1443" i="2" a="1"/>
  <c r="U1443" i="2" s="1"/>
  <c r="U1444" i="2" a="1"/>
  <c r="U1444" i="2" s="1"/>
  <c r="U1445" i="2" a="1"/>
  <c r="U1445" i="2" s="1"/>
  <c r="U1446" i="2" a="1"/>
  <c r="U1446" i="2"/>
  <c r="U1447" i="2" a="1"/>
  <c r="U1447" i="2" s="1"/>
  <c r="U1448" i="2" a="1"/>
  <c r="U1448" i="2" s="1"/>
  <c r="U1449" i="2" a="1"/>
  <c r="U1449" i="2" s="1"/>
  <c r="U1450" i="2" a="1"/>
  <c r="U1450" i="2" s="1"/>
  <c r="U1451" i="2" a="1"/>
  <c r="U1451" i="2" s="1"/>
  <c r="U1452" i="2" a="1"/>
  <c r="U1452" i="2" s="1"/>
  <c r="U1453" i="2" a="1"/>
  <c r="U1453" i="2" s="1"/>
  <c r="U1454" i="2" a="1"/>
  <c r="U1454" i="2" s="1"/>
  <c r="U1455" i="2" a="1"/>
  <c r="U1455" i="2" s="1"/>
  <c r="U1456" i="2" a="1"/>
  <c r="U1456" i="2" s="1"/>
  <c r="U1457" i="2" a="1"/>
  <c r="U1457" i="2" s="1"/>
  <c r="U1458" i="2" a="1"/>
  <c r="U1458" i="2"/>
  <c r="U1459" i="2" a="1"/>
  <c r="U1459" i="2" s="1"/>
  <c r="U1460" i="2" a="1"/>
  <c r="U1460" i="2" s="1"/>
  <c r="U1461" i="2" a="1"/>
  <c r="U1461" i="2" s="1"/>
  <c r="U1462" i="2" a="1"/>
  <c r="U1462" i="2" s="1"/>
  <c r="U1463" i="2" a="1"/>
  <c r="U1463" i="2" s="1"/>
  <c r="U1464" i="2" a="1"/>
  <c r="U1464" i="2" s="1"/>
  <c r="U1465" i="2" a="1"/>
  <c r="U1465" i="2" s="1"/>
  <c r="U1466" i="2" a="1"/>
  <c r="U1466"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S2" i="2" a="1"/>
  <c r="S2" i="2" s="1"/>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s="1"/>
  <c r="S187" i="2" a="1"/>
  <c r="S187" i="2" s="1"/>
  <c r="S188" i="2" a="1"/>
  <c r="S188" i="2" s="1"/>
  <c r="S189" i="2" a="1"/>
  <c r="S189" i="2" s="1"/>
  <c r="S190" i="2" a="1"/>
  <c r="S190" i="2" s="1"/>
  <c r="S191" i="2" a="1"/>
  <c r="S191" i="2" s="1"/>
  <c r="S192" i="2" a="1"/>
  <c r="S192" i="2" s="1"/>
  <c r="S193" i="2" a="1"/>
  <c r="S193" i="2" s="1"/>
  <c r="S194" i="2" a="1"/>
  <c r="S194" i="2" s="1"/>
  <c r="S195" i="2" a="1"/>
  <c r="S195" i="2" s="1"/>
  <c r="S196" i="2" a="1"/>
  <c r="S196" i="2" s="1"/>
  <c r="S197" i="2" a="1"/>
  <c r="S197" i="2" s="1"/>
  <c r="S198" i="2" a="1"/>
  <c r="S198" i="2" s="1"/>
  <c r="S199" i="2" a="1"/>
  <c r="S199" i="2" s="1"/>
  <c r="S200" i="2" a="1"/>
  <c r="S200" i="2" s="1"/>
  <c r="S201" i="2" a="1"/>
  <c r="S201" i="2" s="1"/>
  <c r="S202" i="2" a="1"/>
  <c r="S202" i="2" s="1"/>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s="1"/>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s="1"/>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s="1"/>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s="1"/>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s="1"/>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s="1"/>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s="1"/>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s="1"/>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s="1"/>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s="1"/>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s="1"/>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s="1"/>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s="1"/>
  <c r="S437" i="2" a="1"/>
  <c r="S437" i="2" s="1"/>
  <c r="S438" i="2" a="1"/>
  <c r="S438" i="2" s="1"/>
  <c r="S439" i="2" a="1"/>
  <c r="S439" i="2" s="1"/>
  <c r="S440" i="2" a="1"/>
  <c r="S440" i="2" s="1"/>
  <c r="S441" i="2" a="1"/>
  <c r="S441" i="2" s="1"/>
  <c r="S442" i="2" a="1"/>
  <c r="S442" i="2" s="1"/>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s="1"/>
  <c r="S455" i="2" a="1"/>
  <c r="S455" i="2" s="1"/>
  <c r="S456" i="2" a="1"/>
  <c r="S456" i="2" s="1"/>
  <c r="S457" i="2" a="1"/>
  <c r="S457" i="2" s="1"/>
  <c r="S458" i="2" a="1"/>
  <c r="S458" i="2" s="1"/>
  <c r="S459" i="2" a="1"/>
  <c r="S459" i="2" s="1"/>
  <c r="S460" i="2" a="1"/>
  <c r="S460" i="2" s="1"/>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s="1"/>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s="1"/>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s="1"/>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s="1"/>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s="1"/>
  <c r="S582" i="2" a="1"/>
  <c r="S582" i="2" s="1"/>
  <c r="S583" i="2" a="1"/>
  <c r="S583" i="2" s="1"/>
  <c r="S584" i="2" a="1"/>
  <c r="S584" i="2" s="1"/>
  <c r="S585" i="2" a="1"/>
  <c r="S585" i="2" s="1"/>
  <c r="S586" i="2" a="1"/>
  <c r="S586" i="2" s="1"/>
  <c r="S587" i="2" a="1"/>
  <c r="S587" i="2" s="1"/>
  <c r="S588" i="2" a="1"/>
  <c r="S588" i="2" s="1"/>
  <c r="S589" i="2" a="1"/>
  <c r="S589" i="2" s="1"/>
  <c r="S590" i="2" a="1"/>
  <c r="S590" i="2" s="1"/>
  <c r="S591" i="2" a="1"/>
  <c r="S591" i="2" s="1"/>
  <c r="S592" i="2" a="1"/>
  <c r="S592" i="2" s="1"/>
  <c r="S593" i="2" a="1"/>
  <c r="S593" i="2" s="1"/>
  <c r="S594" i="2" a="1"/>
  <c r="S594" i="2" s="1"/>
  <c r="S595" i="2" a="1"/>
  <c r="S595" i="2" s="1"/>
  <c r="S596" i="2" a="1"/>
  <c r="S596" i="2" s="1"/>
  <c r="S597" i="2" a="1"/>
  <c r="S597" i="2" s="1"/>
  <c r="S598" i="2" a="1"/>
  <c r="S598" i="2" s="1"/>
  <c r="S599" i="2" a="1"/>
  <c r="S599" i="2" s="1"/>
  <c r="S600" i="2" a="1"/>
  <c r="S600" i="2" s="1"/>
  <c r="S601" i="2" a="1"/>
  <c r="S601" i="2" s="1"/>
  <c r="S602" i="2" a="1"/>
  <c r="S602" i="2" s="1"/>
  <c r="S603" i="2" a="1"/>
  <c r="S603" i="2" s="1"/>
  <c r="S604" i="2" a="1"/>
  <c r="S604" i="2" s="1"/>
  <c r="S605" i="2" a="1"/>
  <c r="S605" i="2" s="1"/>
  <c r="S606" i="2" a="1"/>
  <c r="S606" i="2" s="1"/>
  <c r="S607" i="2" a="1"/>
  <c r="S607" i="2" s="1"/>
  <c r="S608" i="2" a="1"/>
  <c r="S608" i="2" s="1"/>
  <c r="S609" i="2" a="1"/>
  <c r="S609" i="2" s="1"/>
  <c r="S610" i="2" a="1"/>
  <c r="S610" i="2" s="1"/>
  <c r="S611" i="2" a="1"/>
  <c r="S611" i="2" s="1"/>
  <c r="S612" i="2" a="1"/>
  <c r="S612" i="2" s="1"/>
  <c r="S613" i="2" a="1"/>
  <c r="S613" i="2" s="1"/>
  <c r="S614" i="2" a="1"/>
  <c r="S614" i="2" s="1"/>
  <c r="S615" i="2" a="1"/>
  <c r="S615" i="2" s="1"/>
  <c r="S616" i="2" a="1"/>
  <c r="S616" i="2" s="1"/>
  <c r="S617" i="2" a="1"/>
  <c r="S617" i="2" s="1"/>
  <c r="S618" i="2" a="1"/>
  <c r="S618" i="2" s="1"/>
  <c r="S619" i="2" a="1"/>
  <c r="S619" i="2" s="1"/>
  <c r="S620" i="2" a="1"/>
  <c r="S620" i="2" s="1"/>
  <c r="S621" i="2" a="1"/>
  <c r="S621" i="2" s="1"/>
  <c r="S622" i="2" a="1"/>
  <c r="S622" i="2" s="1"/>
  <c r="S623" i="2" a="1"/>
  <c r="S623" i="2" s="1"/>
  <c r="S624" i="2" a="1"/>
  <c r="S624" i="2" s="1"/>
  <c r="S625" i="2" a="1"/>
  <c r="S625" i="2" s="1"/>
  <c r="S626" i="2" a="1"/>
  <c r="S626" i="2" s="1"/>
  <c r="S627" i="2" a="1"/>
  <c r="S627" i="2" s="1"/>
  <c r="S628" i="2" a="1"/>
  <c r="S628" i="2" s="1"/>
  <c r="S629" i="2" a="1"/>
  <c r="S629" i="2" s="1"/>
  <c r="S630" i="2" a="1"/>
  <c r="S630" i="2" s="1"/>
  <c r="S631" i="2" a="1"/>
  <c r="S631" i="2" s="1"/>
  <c r="S632" i="2" a="1"/>
  <c r="S632" i="2" s="1"/>
  <c r="S633" i="2" a="1"/>
  <c r="S633" i="2" s="1"/>
  <c r="S634" i="2" a="1"/>
  <c r="S634" i="2" s="1"/>
  <c r="S635" i="2" a="1"/>
  <c r="S635" i="2" s="1"/>
  <c r="S636" i="2" a="1"/>
  <c r="S636" i="2" s="1"/>
  <c r="S637" i="2" a="1"/>
  <c r="S637" i="2" s="1"/>
  <c r="S638" i="2" a="1"/>
  <c r="S638" i="2" s="1"/>
  <c r="S639" i="2" a="1"/>
  <c r="S639" i="2" s="1"/>
  <c r="S640" i="2" a="1"/>
  <c r="S640" i="2" s="1"/>
  <c r="S641" i="2" a="1"/>
  <c r="S641" i="2" s="1"/>
  <c r="S642" i="2" a="1"/>
  <c r="S642" i="2" s="1"/>
  <c r="S643" i="2" a="1"/>
  <c r="S643" i="2" s="1"/>
  <c r="S644" i="2" a="1"/>
  <c r="S644" i="2" s="1"/>
  <c r="S645" i="2" a="1"/>
  <c r="S645" i="2" s="1"/>
  <c r="S646" i="2" a="1"/>
  <c r="S646" i="2" s="1"/>
  <c r="S647" i="2" a="1"/>
  <c r="S647" i="2" s="1"/>
  <c r="S648" i="2" a="1"/>
  <c r="S648" i="2" s="1"/>
  <c r="S649" i="2" a="1"/>
  <c r="S649" i="2" s="1"/>
  <c r="S650" i="2" a="1"/>
  <c r="S650" i="2" s="1"/>
  <c r="S651" i="2" a="1"/>
  <c r="S651" i="2" s="1"/>
  <c r="S652" i="2" a="1"/>
  <c r="S652" i="2" s="1"/>
  <c r="S653" i="2" a="1"/>
  <c r="S653" i="2" s="1"/>
  <c r="S654" i="2" a="1"/>
  <c r="S654" i="2" s="1"/>
  <c r="S655" i="2" a="1"/>
  <c r="S655" i="2" s="1"/>
  <c r="S656" i="2" a="1"/>
  <c r="S656" i="2" s="1"/>
  <c r="S657" i="2" a="1"/>
  <c r="S657" i="2" s="1"/>
  <c r="S658" i="2" a="1"/>
  <c r="S658" i="2" s="1"/>
  <c r="S659" i="2" a="1"/>
  <c r="S659" i="2" s="1"/>
  <c r="S660" i="2" a="1"/>
  <c r="S660" i="2" s="1"/>
  <c r="S661" i="2" a="1"/>
  <c r="S661" i="2" s="1"/>
  <c r="S662" i="2" a="1"/>
  <c r="S662" i="2" s="1"/>
  <c r="S663" i="2" a="1"/>
  <c r="S663" i="2" s="1"/>
  <c r="S664" i="2" a="1"/>
  <c r="S664" i="2" s="1"/>
  <c r="S665" i="2" a="1"/>
  <c r="S665" i="2" s="1"/>
  <c r="S666" i="2" a="1"/>
  <c r="S666" i="2" s="1"/>
  <c r="S667" i="2" a="1"/>
  <c r="S667" i="2" s="1"/>
  <c r="S668" i="2" a="1"/>
  <c r="S668" i="2" s="1"/>
  <c r="S669" i="2" a="1"/>
  <c r="S669" i="2" s="1"/>
  <c r="S670" i="2" a="1"/>
  <c r="S670" i="2" s="1"/>
  <c r="S671" i="2" a="1"/>
  <c r="S671" i="2" s="1"/>
  <c r="S672" i="2" a="1"/>
  <c r="S672" i="2" s="1"/>
  <c r="S673" i="2" a="1"/>
  <c r="S673" i="2" s="1"/>
  <c r="S674" i="2" a="1"/>
  <c r="S674" i="2" s="1"/>
  <c r="S675" i="2" a="1"/>
  <c r="S675" i="2" s="1"/>
  <c r="S676" i="2" a="1"/>
  <c r="S676" i="2" s="1"/>
  <c r="S677" i="2" a="1"/>
  <c r="S677" i="2" s="1"/>
  <c r="S678" i="2" a="1"/>
  <c r="S678" i="2" s="1"/>
  <c r="S679" i="2" a="1"/>
  <c r="S679" i="2" s="1"/>
  <c r="S680" i="2" a="1"/>
  <c r="S680" i="2" s="1"/>
  <c r="S681" i="2" a="1"/>
  <c r="S681" i="2" s="1"/>
  <c r="S682" i="2" a="1"/>
  <c r="S682" i="2" s="1"/>
  <c r="S683" i="2" a="1"/>
  <c r="S683" i="2" s="1"/>
  <c r="S684" i="2" a="1"/>
  <c r="S684" i="2" s="1"/>
  <c r="S685" i="2" a="1"/>
  <c r="S685" i="2" s="1"/>
  <c r="S686" i="2" a="1"/>
  <c r="S686" i="2" s="1"/>
  <c r="S687" i="2" a="1"/>
  <c r="S687" i="2" s="1"/>
  <c r="S688" i="2" a="1"/>
  <c r="S688" i="2" s="1"/>
  <c r="S689" i="2" a="1"/>
  <c r="S689" i="2" s="1"/>
  <c r="S690" i="2" a="1"/>
  <c r="S690" i="2" s="1"/>
  <c r="S691" i="2" a="1"/>
  <c r="S691" i="2" s="1"/>
  <c r="S692" i="2" a="1"/>
  <c r="S692" i="2" s="1"/>
  <c r="S693" i="2" a="1"/>
  <c r="S693" i="2" s="1"/>
  <c r="S694" i="2" a="1"/>
  <c r="S694" i="2" s="1"/>
  <c r="S695" i="2" a="1"/>
  <c r="S695" i="2" s="1"/>
  <c r="S696" i="2" a="1"/>
  <c r="S696" i="2" s="1"/>
  <c r="S697" i="2" a="1"/>
  <c r="S697" i="2" s="1"/>
  <c r="S698" i="2" a="1"/>
  <c r="S698" i="2" s="1"/>
  <c r="S699" i="2" a="1"/>
  <c r="S699" i="2" s="1"/>
  <c r="S700" i="2" a="1"/>
  <c r="S700" i="2" s="1"/>
  <c r="S701" i="2" a="1"/>
  <c r="S701" i="2" s="1"/>
  <c r="S702" i="2" a="1"/>
  <c r="S702" i="2" s="1"/>
  <c r="S703" i="2" a="1"/>
  <c r="S703" i="2" s="1"/>
  <c r="S704" i="2" a="1"/>
  <c r="S704" i="2" s="1"/>
  <c r="S705" i="2" a="1"/>
  <c r="S705" i="2" s="1"/>
  <c r="S706" i="2" a="1"/>
  <c r="S706" i="2" s="1"/>
  <c r="S707" i="2" a="1"/>
  <c r="S707" i="2" s="1"/>
  <c r="S708" i="2" a="1"/>
  <c r="S708" i="2" s="1"/>
  <c r="S709" i="2" a="1"/>
  <c r="S709" i="2" s="1"/>
  <c r="S710" i="2" a="1"/>
  <c r="S710" i="2" s="1"/>
  <c r="S711" i="2" a="1"/>
  <c r="S711" i="2" s="1"/>
  <c r="S712" i="2" a="1"/>
  <c r="S712" i="2" s="1"/>
  <c r="S713" i="2" a="1"/>
  <c r="S713" i="2" s="1"/>
  <c r="S714" i="2" a="1"/>
  <c r="S714" i="2" s="1"/>
  <c r="S715" i="2" a="1"/>
  <c r="S715" i="2" s="1"/>
  <c r="S716" i="2" a="1"/>
  <c r="S716" i="2" s="1"/>
  <c r="S717" i="2" a="1"/>
  <c r="S717" i="2" s="1"/>
  <c r="S718" i="2" a="1"/>
  <c r="S718" i="2" s="1"/>
  <c r="S719" i="2" a="1"/>
  <c r="S719" i="2" s="1"/>
  <c r="S720" i="2" a="1"/>
  <c r="S720" i="2" s="1"/>
  <c r="S721" i="2" a="1"/>
  <c r="S721" i="2" s="1"/>
  <c r="S722" i="2" a="1"/>
  <c r="S722" i="2" s="1"/>
  <c r="S723" i="2" a="1"/>
  <c r="S723" i="2" s="1"/>
  <c r="S724" i="2" a="1"/>
  <c r="S724" i="2" s="1"/>
  <c r="S725" i="2" a="1"/>
  <c r="S725" i="2" s="1"/>
  <c r="S726" i="2" a="1"/>
  <c r="S726" i="2" s="1"/>
  <c r="S727" i="2" a="1"/>
  <c r="S727" i="2" s="1"/>
  <c r="S728" i="2" a="1"/>
  <c r="S728" i="2" s="1"/>
  <c r="S729" i="2" a="1"/>
  <c r="S729" i="2" s="1"/>
  <c r="S730" i="2" a="1"/>
  <c r="S730" i="2" s="1"/>
  <c r="S731" i="2" a="1"/>
  <c r="S731" i="2" s="1"/>
  <c r="S732" i="2" a="1"/>
  <c r="S732" i="2" s="1"/>
  <c r="S733" i="2" a="1"/>
  <c r="S733" i="2" s="1"/>
  <c r="S734" i="2" a="1"/>
  <c r="S734" i="2" s="1"/>
  <c r="S735" i="2" a="1"/>
  <c r="S735" i="2" s="1"/>
  <c r="S736" i="2" a="1"/>
  <c r="S736" i="2" s="1"/>
  <c r="S737" i="2" a="1"/>
  <c r="S737" i="2" s="1"/>
  <c r="S738" i="2" a="1"/>
  <c r="S738" i="2" s="1"/>
  <c r="S739" i="2" a="1"/>
  <c r="S739" i="2" s="1"/>
  <c r="S740" i="2" a="1"/>
  <c r="S740" i="2" s="1"/>
  <c r="S741" i="2" a="1"/>
  <c r="S741" i="2" s="1"/>
  <c r="S742" i="2" a="1"/>
  <c r="S742" i="2" s="1"/>
  <c r="S743" i="2" a="1"/>
  <c r="S743" i="2" s="1"/>
  <c r="S744" i="2" a="1"/>
  <c r="S744" i="2" s="1"/>
  <c r="S745" i="2" a="1"/>
  <c r="S745" i="2" s="1"/>
  <c r="S746" i="2" a="1"/>
  <c r="S746" i="2" s="1"/>
  <c r="S747" i="2" a="1"/>
  <c r="S747" i="2" s="1"/>
  <c r="S748" i="2" a="1"/>
  <c r="S748" i="2" s="1"/>
  <c r="S749" i="2" a="1"/>
  <c r="S749" i="2" s="1"/>
  <c r="S750" i="2" a="1"/>
  <c r="S750" i="2" s="1"/>
  <c r="S751" i="2" a="1"/>
  <c r="S751" i="2" s="1"/>
  <c r="S752" i="2" a="1"/>
  <c r="S752" i="2" s="1"/>
  <c r="S753" i="2" a="1"/>
  <c r="S753" i="2" s="1"/>
  <c r="S754" i="2" a="1"/>
  <c r="S754" i="2" s="1"/>
  <c r="S755" i="2" a="1"/>
  <c r="S755" i="2" s="1"/>
  <c r="S756" i="2" a="1"/>
  <c r="S756" i="2" s="1"/>
  <c r="S757" i="2" a="1"/>
  <c r="S757" i="2" s="1"/>
  <c r="S758" i="2" a="1"/>
  <c r="S758" i="2" s="1"/>
  <c r="S759" i="2" a="1"/>
  <c r="S759" i="2" s="1"/>
  <c r="S760" i="2" a="1"/>
  <c r="S760" i="2" s="1"/>
  <c r="S761" i="2" a="1"/>
  <c r="S761" i="2" s="1"/>
  <c r="S762" i="2" a="1"/>
  <c r="S762" i="2" s="1"/>
  <c r="S763" i="2" a="1"/>
  <c r="S763" i="2" s="1"/>
  <c r="S764" i="2" a="1"/>
  <c r="S764" i="2" s="1"/>
  <c r="S765" i="2" a="1"/>
  <c r="S765" i="2" s="1"/>
  <c r="S766" i="2" a="1"/>
  <c r="S766" i="2" s="1"/>
  <c r="S767" i="2" a="1"/>
  <c r="S767" i="2" s="1"/>
  <c r="S768" i="2" a="1"/>
  <c r="S768" i="2" s="1"/>
  <c r="S769" i="2" a="1"/>
  <c r="S769" i="2" s="1"/>
  <c r="S770" i="2" a="1"/>
  <c r="S770" i="2" s="1"/>
  <c r="S771" i="2" a="1"/>
  <c r="S771" i="2" s="1"/>
  <c r="S772" i="2" a="1"/>
  <c r="S772" i="2" s="1"/>
  <c r="S773" i="2" a="1"/>
  <c r="S773" i="2" s="1"/>
  <c r="S774" i="2" a="1"/>
  <c r="S774" i="2" s="1"/>
  <c r="S775" i="2" a="1"/>
  <c r="S775" i="2" s="1"/>
  <c r="S776" i="2" a="1"/>
  <c r="S776" i="2" s="1"/>
  <c r="S777" i="2" a="1"/>
  <c r="S777" i="2" s="1"/>
  <c r="S778" i="2" a="1"/>
  <c r="S778" i="2" s="1"/>
  <c r="S779" i="2" a="1"/>
  <c r="S779" i="2" s="1"/>
  <c r="S780" i="2" a="1"/>
  <c r="S780" i="2" s="1"/>
  <c r="S781" i="2" a="1"/>
  <c r="S781" i="2" s="1"/>
  <c r="S782" i="2" a="1"/>
  <c r="S782" i="2" s="1"/>
  <c r="S783" i="2" a="1"/>
  <c r="S783" i="2"/>
  <c r="S784" i="2" a="1"/>
  <c r="S784" i="2" s="1"/>
  <c r="S785" i="2" a="1"/>
  <c r="S785" i="2" s="1"/>
  <c r="S786" i="2" a="1"/>
  <c r="S786" i="2" s="1"/>
  <c r="S787" i="2" a="1"/>
  <c r="S787" i="2" s="1"/>
  <c r="S788" i="2" a="1"/>
  <c r="S788" i="2" s="1"/>
  <c r="S789" i="2" a="1"/>
  <c r="S789" i="2" s="1"/>
  <c r="S790" i="2" a="1"/>
  <c r="S790" i="2" s="1"/>
  <c r="S791" i="2" a="1"/>
  <c r="S791" i="2" s="1"/>
  <c r="S792" i="2" a="1"/>
  <c r="S792" i="2" s="1"/>
  <c r="S793" i="2" a="1"/>
  <c r="S793" i="2" s="1"/>
  <c r="S794" i="2" a="1"/>
  <c r="S794" i="2" s="1"/>
  <c r="S795" i="2" a="1"/>
  <c r="S795" i="2" s="1"/>
  <c r="S796" i="2" a="1"/>
  <c r="S796" i="2" s="1"/>
  <c r="S797" i="2" a="1"/>
  <c r="S797" i="2" s="1"/>
  <c r="S798" i="2" a="1"/>
  <c r="S798" i="2" s="1"/>
  <c r="S799" i="2" a="1"/>
  <c r="S799" i="2" s="1"/>
  <c r="S800" i="2" a="1"/>
  <c r="S800" i="2" s="1"/>
  <c r="S801" i="2" a="1"/>
  <c r="S801" i="2" s="1"/>
  <c r="S802" i="2" a="1"/>
  <c r="S802" i="2" s="1"/>
  <c r="S803" i="2" a="1"/>
  <c r="S803" i="2" s="1"/>
  <c r="S804" i="2" a="1"/>
  <c r="S804" i="2" s="1"/>
  <c r="S805" i="2" a="1"/>
  <c r="S805" i="2" s="1"/>
  <c r="S806" i="2" a="1"/>
  <c r="S806" i="2" s="1"/>
  <c r="S807" i="2" a="1"/>
  <c r="S807" i="2" s="1"/>
  <c r="S808" i="2" a="1"/>
  <c r="S808" i="2" s="1"/>
  <c r="S809" i="2" a="1"/>
  <c r="S809" i="2" s="1"/>
  <c r="S810" i="2" a="1"/>
  <c r="S810" i="2" s="1"/>
  <c r="S811" i="2" a="1"/>
  <c r="S811" i="2" s="1"/>
  <c r="S812" i="2" a="1"/>
  <c r="S812" i="2" s="1"/>
  <c r="S813" i="2" a="1"/>
  <c r="S813" i="2" s="1"/>
  <c r="S814" i="2" a="1"/>
  <c r="S814" i="2" s="1"/>
  <c r="S815" i="2" a="1"/>
  <c r="S815" i="2" s="1"/>
  <c r="S816" i="2" a="1"/>
  <c r="S816" i="2" s="1"/>
  <c r="S817" i="2" a="1"/>
  <c r="S817" i="2" s="1"/>
  <c r="S818" i="2" a="1"/>
  <c r="S818" i="2" s="1"/>
  <c r="S819" i="2" a="1"/>
  <c r="S819" i="2" s="1"/>
  <c r="S820" i="2" a="1"/>
  <c r="S820" i="2" s="1"/>
  <c r="S821" i="2" a="1"/>
  <c r="S821" i="2" s="1"/>
  <c r="S822" i="2" a="1"/>
  <c r="S822" i="2" s="1"/>
  <c r="S823" i="2" a="1"/>
  <c r="S823" i="2" s="1"/>
  <c r="S824" i="2" a="1"/>
  <c r="S824" i="2" s="1"/>
  <c r="S825" i="2" a="1"/>
  <c r="S825" i="2" s="1"/>
  <c r="S826" i="2" a="1"/>
  <c r="S826" i="2" s="1"/>
  <c r="S827" i="2" a="1"/>
  <c r="S827" i="2" s="1"/>
  <c r="S828" i="2" a="1"/>
  <c r="S828" i="2" s="1"/>
  <c r="S829" i="2" a="1"/>
  <c r="S829" i="2" s="1"/>
  <c r="S830" i="2" a="1"/>
  <c r="S830" i="2" s="1"/>
  <c r="S831" i="2" a="1"/>
  <c r="S831" i="2" s="1"/>
  <c r="S832" i="2" a="1"/>
  <c r="S832" i="2" s="1"/>
  <c r="S833" i="2" a="1"/>
  <c r="S833" i="2" s="1"/>
  <c r="S834" i="2" a="1"/>
  <c r="S834" i="2" s="1"/>
  <c r="S835" i="2" a="1"/>
  <c r="S835" i="2" s="1"/>
  <c r="S836" i="2" a="1"/>
  <c r="S836" i="2" s="1"/>
  <c r="S837" i="2" a="1"/>
  <c r="S837" i="2" s="1"/>
  <c r="S838" i="2" a="1"/>
  <c r="S838" i="2" s="1"/>
  <c r="S839" i="2" a="1"/>
  <c r="S839" i="2" s="1"/>
  <c r="S840" i="2" a="1"/>
  <c r="S840" i="2" s="1"/>
  <c r="S841" i="2" a="1"/>
  <c r="S841" i="2" s="1"/>
  <c r="S842" i="2" a="1"/>
  <c r="S842" i="2" s="1"/>
  <c r="S843" i="2" a="1"/>
  <c r="S843" i="2" s="1"/>
  <c r="S844" i="2" a="1"/>
  <c r="S844" i="2" s="1"/>
  <c r="S845" i="2" a="1"/>
  <c r="S845" i="2" s="1"/>
  <c r="S846" i="2" a="1"/>
  <c r="S846" i="2" s="1"/>
  <c r="S847" i="2" a="1"/>
  <c r="S847" i="2" s="1"/>
  <c r="S848" i="2" a="1"/>
  <c r="S848" i="2" s="1"/>
  <c r="S849" i="2" a="1"/>
  <c r="S849" i="2" s="1"/>
  <c r="S850" i="2" a="1"/>
  <c r="S850" i="2" s="1"/>
  <c r="S851" i="2" a="1"/>
  <c r="S851" i="2" s="1"/>
  <c r="S852" i="2" a="1"/>
  <c r="S852" i="2" s="1"/>
  <c r="S853" i="2" a="1"/>
  <c r="S853" i="2" s="1"/>
  <c r="S854" i="2" a="1"/>
  <c r="S854" i="2" s="1"/>
  <c r="S855" i="2" a="1"/>
  <c r="S855" i="2" s="1"/>
  <c r="S856" i="2" a="1"/>
  <c r="S856" i="2" s="1"/>
  <c r="S857" i="2" a="1"/>
  <c r="S857" i="2" s="1"/>
  <c r="S858" i="2" a="1"/>
  <c r="S858" i="2" s="1"/>
  <c r="S859" i="2" a="1"/>
  <c r="S859" i="2" s="1"/>
  <c r="S860" i="2" a="1"/>
  <c r="S860" i="2" s="1"/>
  <c r="S861" i="2" a="1"/>
  <c r="S861" i="2" s="1"/>
  <c r="S862" i="2" a="1"/>
  <c r="S862" i="2" s="1"/>
  <c r="S863" i="2" a="1"/>
  <c r="S863" i="2" s="1"/>
  <c r="S864" i="2" a="1"/>
  <c r="S864" i="2" s="1"/>
  <c r="S865" i="2" a="1"/>
  <c r="S865" i="2" s="1"/>
  <c r="S866" i="2" a="1"/>
  <c r="S866" i="2" s="1"/>
  <c r="S867" i="2" a="1"/>
  <c r="S867" i="2" s="1"/>
  <c r="S868" i="2" a="1"/>
  <c r="S868" i="2" s="1"/>
  <c r="S869" i="2" a="1"/>
  <c r="S869" i="2" s="1"/>
  <c r="S870" i="2" a="1"/>
  <c r="S870" i="2" s="1"/>
  <c r="S871" i="2" a="1"/>
  <c r="S871" i="2" s="1"/>
  <c r="S872" i="2" a="1"/>
  <c r="S872" i="2" s="1"/>
  <c r="S873" i="2" a="1"/>
  <c r="S873" i="2" s="1"/>
  <c r="S874" i="2" a="1"/>
  <c r="S874" i="2" s="1"/>
  <c r="S875" i="2" a="1"/>
  <c r="S875" i="2" s="1"/>
  <c r="S876" i="2" a="1"/>
  <c r="S876" i="2" s="1"/>
  <c r="S877" i="2" a="1"/>
  <c r="S877" i="2" s="1"/>
  <c r="S878" i="2" a="1"/>
  <c r="S878" i="2" s="1"/>
  <c r="S879" i="2" a="1"/>
  <c r="S879" i="2"/>
  <c r="S880" i="2" a="1"/>
  <c r="S880" i="2" s="1"/>
  <c r="S881" i="2" a="1"/>
  <c r="S881" i="2" s="1"/>
  <c r="S882" i="2" a="1"/>
  <c r="S882" i="2" s="1"/>
  <c r="S883" i="2" a="1"/>
  <c r="S883" i="2" s="1"/>
  <c r="S884" i="2" a="1"/>
  <c r="S884" i="2" s="1"/>
  <c r="S885" i="2" a="1"/>
  <c r="S885" i="2" s="1"/>
  <c r="S886" i="2" a="1"/>
  <c r="S886" i="2" s="1"/>
  <c r="S887" i="2" a="1"/>
  <c r="S887" i="2" s="1"/>
  <c r="S888" i="2" a="1"/>
  <c r="S888" i="2" s="1"/>
  <c r="S889" i="2" a="1"/>
  <c r="S889" i="2" s="1"/>
  <c r="S890" i="2" a="1"/>
  <c r="S890" i="2" s="1"/>
  <c r="S891" i="2" a="1"/>
  <c r="S891" i="2" s="1"/>
  <c r="S892" i="2" a="1"/>
  <c r="S892" i="2" s="1"/>
  <c r="S893" i="2" a="1"/>
  <c r="S893" i="2" s="1"/>
  <c r="S894" i="2" a="1"/>
  <c r="S894" i="2" s="1"/>
  <c r="S895" i="2" a="1"/>
  <c r="S895" i="2" s="1"/>
  <c r="S896" i="2" a="1"/>
  <c r="S896" i="2" s="1"/>
  <c r="S897" i="2" a="1"/>
  <c r="S897" i="2" s="1"/>
  <c r="S898" i="2" a="1"/>
  <c r="S898" i="2" s="1"/>
  <c r="S899" i="2" a="1"/>
  <c r="S899" i="2" s="1"/>
  <c r="S900" i="2" a="1"/>
  <c r="S900" i="2" s="1"/>
  <c r="S901" i="2" a="1"/>
  <c r="S901" i="2" s="1"/>
  <c r="S902" i="2" a="1"/>
  <c r="S902" i="2" s="1"/>
  <c r="S903" i="2" a="1"/>
  <c r="S903" i="2" s="1"/>
  <c r="S904" i="2" a="1"/>
  <c r="S904" i="2" s="1"/>
  <c r="S905" i="2" a="1"/>
  <c r="S905" i="2" s="1"/>
  <c r="S906" i="2" a="1"/>
  <c r="S906" i="2" s="1"/>
  <c r="S907" i="2" a="1"/>
  <c r="S907" i="2" s="1"/>
  <c r="S908" i="2" a="1"/>
  <c r="S908" i="2" s="1"/>
  <c r="S909" i="2" a="1"/>
  <c r="S909" i="2" s="1"/>
  <c r="S910" i="2" a="1"/>
  <c r="S910" i="2" s="1"/>
  <c r="S911" i="2" a="1"/>
  <c r="S911" i="2" s="1"/>
  <c r="S912" i="2" a="1"/>
  <c r="S912" i="2" s="1"/>
  <c r="S913" i="2" a="1"/>
  <c r="S913" i="2" s="1"/>
  <c r="S914" i="2" a="1"/>
  <c r="S914" i="2" s="1"/>
  <c r="S915" i="2" a="1"/>
  <c r="S915" i="2" s="1"/>
  <c r="S916" i="2" a="1"/>
  <c r="S916" i="2" s="1"/>
  <c r="S917" i="2" a="1"/>
  <c r="S917" i="2" s="1"/>
  <c r="S918" i="2" a="1"/>
  <c r="S918" i="2" s="1"/>
  <c r="S919" i="2" a="1"/>
  <c r="S919" i="2" s="1"/>
  <c r="S920" i="2" a="1"/>
  <c r="S920" i="2" s="1"/>
  <c r="S921" i="2" a="1"/>
  <c r="S921" i="2" s="1"/>
  <c r="S922" i="2" a="1"/>
  <c r="S922" i="2" s="1"/>
  <c r="S923" i="2" a="1"/>
  <c r="S923" i="2" s="1"/>
  <c r="S924" i="2" a="1"/>
  <c r="S924" i="2" s="1"/>
  <c r="S925" i="2" a="1"/>
  <c r="S925" i="2" s="1"/>
  <c r="S926" i="2" a="1"/>
  <c r="S926" i="2" s="1"/>
  <c r="S927" i="2" a="1"/>
  <c r="S927" i="2" s="1"/>
  <c r="S928" i="2" a="1"/>
  <c r="S928" i="2" s="1"/>
  <c r="S929" i="2" a="1"/>
  <c r="S929" i="2" s="1"/>
  <c r="S930" i="2" a="1"/>
  <c r="S930" i="2" s="1"/>
  <c r="S931" i="2" a="1"/>
  <c r="S931" i="2" s="1"/>
  <c r="S932" i="2" a="1"/>
  <c r="S932" i="2" s="1"/>
  <c r="S933" i="2" a="1"/>
  <c r="S933" i="2" s="1"/>
  <c r="S934" i="2" a="1"/>
  <c r="S934" i="2"/>
  <c r="S935" i="2" a="1"/>
  <c r="S935" i="2" s="1"/>
  <c r="S936" i="2" a="1"/>
  <c r="S936" i="2" s="1"/>
  <c r="S937" i="2" a="1"/>
  <c r="S937" i="2" s="1"/>
  <c r="S938" i="2" a="1"/>
  <c r="S938" i="2" s="1"/>
  <c r="S939" i="2" a="1"/>
  <c r="S939" i="2" s="1"/>
  <c r="S940" i="2" a="1"/>
  <c r="S940" i="2" s="1"/>
  <c r="S941" i="2" a="1"/>
  <c r="S941" i="2" s="1"/>
  <c r="S942" i="2" a="1"/>
  <c r="S942" i="2" s="1"/>
  <c r="S943" i="2" a="1"/>
  <c r="S943" i="2" s="1"/>
  <c r="S944" i="2" a="1"/>
  <c r="S944" i="2" s="1"/>
  <c r="S945" i="2" a="1"/>
  <c r="S945" i="2" s="1"/>
  <c r="S946" i="2" a="1"/>
  <c r="S946" i="2" s="1"/>
  <c r="S947" i="2" a="1"/>
  <c r="S947" i="2" s="1"/>
  <c r="S948" i="2" a="1"/>
  <c r="S948" i="2" s="1"/>
  <c r="S949" i="2" a="1"/>
  <c r="S949" i="2" s="1"/>
  <c r="S950" i="2" a="1"/>
  <c r="S950" i="2" s="1"/>
  <c r="S951" i="2" a="1"/>
  <c r="S951" i="2" s="1"/>
  <c r="S952" i="2" a="1"/>
  <c r="S952" i="2" s="1"/>
  <c r="S953" i="2" a="1"/>
  <c r="S953" i="2" s="1"/>
  <c r="S954" i="2" a="1"/>
  <c r="S954" i="2" s="1"/>
  <c r="S955" i="2" a="1"/>
  <c r="S955" i="2" s="1"/>
  <c r="S956" i="2" a="1"/>
  <c r="S956" i="2" s="1"/>
  <c r="S957" i="2" a="1"/>
  <c r="S957" i="2" s="1"/>
  <c r="S958" i="2" a="1"/>
  <c r="S958" i="2" s="1"/>
  <c r="S959" i="2" a="1"/>
  <c r="S959" i="2" s="1"/>
  <c r="S960" i="2" a="1"/>
  <c r="S960" i="2" s="1"/>
  <c r="S961" i="2" a="1"/>
  <c r="S961" i="2" s="1"/>
  <c r="S962" i="2" a="1"/>
  <c r="S962" i="2" s="1"/>
  <c r="S963" i="2" a="1"/>
  <c r="S963" i="2"/>
  <c r="S964" i="2" a="1"/>
  <c r="S964" i="2" s="1"/>
  <c r="S965" i="2" a="1"/>
  <c r="S965" i="2" s="1"/>
  <c r="S966" i="2" a="1"/>
  <c r="S966" i="2" s="1"/>
  <c r="S967" i="2" a="1"/>
  <c r="S967" i="2" s="1"/>
  <c r="S968" i="2" a="1"/>
  <c r="S968" i="2" s="1"/>
  <c r="S969" i="2" a="1"/>
  <c r="S969" i="2" s="1"/>
  <c r="S970" i="2" a="1"/>
  <c r="S970" i="2" s="1"/>
  <c r="S971" i="2" a="1"/>
  <c r="S971" i="2" s="1"/>
  <c r="S972" i="2" a="1"/>
  <c r="S972" i="2" s="1"/>
  <c r="S973" i="2" a="1"/>
  <c r="S973" i="2" s="1"/>
  <c r="S974" i="2" a="1"/>
  <c r="S974" i="2" s="1"/>
  <c r="S975" i="2" a="1"/>
  <c r="S975" i="2" s="1"/>
  <c r="S976" i="2" a="1"/>
  <c r="S976" i="2" s="1"/>
  <c r="S977" i="2" a="1"/>
  <c r="S977" i="2" s="1"/>
  <c r="S978" i="2" a="1"/>
  <c r="S978" i="2" s="1"/>
  <c r="S979" i="2" a="1"/>
  <c r="S979" i="2" s="1"/>
  <c r="S980" i="2" a="1"/>
  <c r="S980" i="2" s="1"/>
  <c r="S981" i="2" a="1"/>
  <c r="S981" i="2" s="1"/>
  <c r="S982" i="2" a="1"/>
  <c r="S982" i="2" s="1"/>
  <c r="S983" i="2" a="1"/>
  <c r="S983" i="2" s="1"/>
  <c r="S984" i="2" a="1"/>
  <c r="S984" i="2" s="1"/>
  <c r="S985" i="2" a="1"/>
  <c r="S985" i="2" s="1"/>
  <c r="S986" i="2" a="1"/>
  <c r="S986" i="2" s="1"/>
  <c r="S987" i="2" a="1"/>
  <c r="S987" i="2" s="1"/>
  <c r="S988" i="2" a="1"/>
  <c r="S988" i="2" s="1"/>
  <c r="S989" i="2" a="1"/>
  <c r="S989" i="2" s="1"/>
  <c r="S990" i="2" a="1"/>
  <c r="S990" i="2" s="1"/>
  <c r="S991" i="2" a="1"/>
  <c r="S991" i="2" s="1"/>
  <c r="S992" i="2" a="1"/>
  <c r="S992" i="2" s="1"/>
  <c r="S993" i="2" a="1"/>
  <c r="S993" i="2" s="1"/>
  <c r="S994" i="2" a="1"/>
  <c r="S994" i="2" s="1"/>
  <c r="S995" i="2" a="1"/>
  <c r="S995" i="2" s="1"/>
  <c r="S996" i="2" a="1"/>
  <c r="S996" i="2" s="1"/>
  <c r="S997" i="2" a="1"/>
  <c r="S997" i="2" s="1"/>
  <c r="S998" i="2" a="1"/>
  <c r="S998" i="2" s="1"/>
  <c r="S999" i="2" a="1"/>
  <c r="S999" i="2" s="1"/>
  <c r="S1000" i="2" a="1"/>
  <c r="S1000" i="2" s="1"/>
  <c r="S1001" i="2" a="1"/>
  <c r="S1001" i="2" s="1"/>
  <c r="S1002" i="2" a="1"/>
  <c r="S1002" i="2" s="1"/>
  <c r="S1003" i="2" a="1"/>
  <c r="S1003" i="2" s="1"/>
  <c r="S1004" i="2" a="1"/>
  <c r="S1004" i="2" s="1"/>
  <c r="S1005" i="2" a="1"/>
  <c r="S1005" i="2" s="1"/>
  <c r="S1006" i="2" a="1"/>
  <c r="S1006" i="2" s="1"/>
  <c r="S1007" i="2" a="1"/>
  <c r="S1007" i="2" s="1"/>
  <c r="S1008" i="2" a="1"/>
  <c r="S1008" i="2" s="1"/>
  <c r="S1009" i="2" a="1"/>
  <c r="S1009" i="2" s="1"/>
  <c r="S1010" i="2" a="1"/>
  <c r="S1010" i="2" s="1"/>
  <c r="S1011" i="2" a="1"/>
  <c r="S1011" i="2" s="1"/>
  <c r="S1012" i="2" a="1"/>
  <c r="S1012" i="2" s="1"/>
  <c r="S1013" i="2" a="1"/>
  <c r="S1013" i="2" s="1"/>
  <c r="S1014" i="2" a="1"/>
  <c r="S1014" i="2"/>
  <c r="S1015" i="2" a="1"/>
  <c r="S1015" i="2" s="1"/>
  <c r="S1016" i="2" a="1"/>
  <c r="S1016" i="2" s="1"/>
  <c r="S1017" i="2" a="1"/>
  <c r="S1017" i="2" s="1"/>
  <c r="S1018" i="2" a="1"/>
  <c r="S1018" i="2" s="1"/>
  <c r="S1019" i="2" a="1"/>
  <c r="S1019" i="2" s="1"/>
  <c r="S1020" i="2" a="1"/>
  <c r="S1020" i="2" s="1"/>
  <c r="S1021" i="2" a="1"/>
  <c r="S1021" i="2" s="1"/>
  <c r="S1022" i="2" a="1"/>
  <c r="S1022" i="2" s="1"/>
  <c r="S1023" i="2" a="1"/>
  <c r="S1023" i="2" s="1"/>
  <c r="S1024" i="2" a="1"/>
  <c r="S1024" i="2" s="1"/>
  <c r="S1025" i="2" a="1"/>
  <c r="S1025" i="2" s="1"/>
  <c r="S1026" i="2" a="1"/>
  <c r="S1026" i="2" s="1"/>
  <c r="S1027" i="2" a="1"/>
  <c r="S1027" i="2" s="1"/>
  <c r="S1028" i="2" a="1"/>
  <c r="S1028" i="2" s="1"/>
  <c r="S1029" i="2" a="1"/>
  <c r="S1029" i="2" s="1"/>
  <c r="S1030" i="2" a="1"/>
  <c r="S1030" i="2" s="1"/>
  <c r="S1031" i="2" a="1"/>
  <c r="S1031" i="2" s="1"/>
  <c r="S1032" i="2" a="1"/>
  <c r="S1032" i="2" s="1"/>
  <c r="S1033" i="2" a="1"/>
  <c r="S1033" i="2" s="1"/>
  <c r="S1034" i="2" a="1"/>
  <c r="S1034" i="2" s="1"/>
  <c r="S1035" i="2" a="1"/>
  <c r="S1035" i="2" s="1"/>
  <c r="S1036" i="2" a="1"/>
  <c r="S1036" i="2" s="1"/>
  <c r="S1037" i="2" a="1"/>
  <c r="S1037" i="2" s="1"/>
  <c r="S1038" i="2" a="1"/>
  <c r="S1038" i="2" s="1"/>
  <c r="S1039" i="2" a="1"/>
  <c r="S1039" i="2" s="1"/>
  <c r="S1040" i="2" a="1"/>
  <c r="S1040" i="2" s="1"/>
  <c r="S1041" i="2" a="1"/>
  <c r="S1041" i="2" s="1"/>
  <c r="S1042" i="2" a="1"/>
  <c r="S1042" i="2" s="1"/>
  <c r="S1043" i="2" a="1"/>
  <c r="S1043" i="2" s="1"/>
  <c r="S1044" i="2" a="1"/>
  <c r="S1044" i="2" s="1"/>
  <c r="S1045" i="2" a="1"/>
  <c r="S1045" i="2" s="1"/>
  <c r="S1046" i="2" a="1"/>
  <c r="S1046" i="2" s="1"/>
  <c r="S1047" i="2" a="1"/>
  <c r="S1047" i="2" s="1"/>
  <c r="S1048" i="2" a="1"/>
  <c r="S1048" i="2" s="1"/>
  <c r="S1049" i="2" a="1"/>
  <c r="S1049" i="2" s="1"/>
  <c r="S1050" i="2" a="1"/>
  <c r="S1050" i="2" s="1"/>
  <c r="S1051" i="2" a="1"/>
  <c r="S1051" i="2" s="1"/>
  <c r="S1052" i="2" a="1"/>
  <c r="S1052" i="2" s="1"/>
  <c r="S1053" i="2" a="1"/>
  <c r="S1053" i="2" s="1"/>
  <c r="S1054" i="2" a="1"/>
  <c r="S1054" i="2" s="1"/>
  <c r="S1055" i="2" a="1"/>
  <c r="S1055" i="2" s="1"/>
  <c r="S1056" i="2" a="1"/>
  <c r="S1056" i="2" s="1"/>
  <c r="S1057" i="2" a="1"/>
  <c r="S1057" i="2" s="1"/>
  <c r="S1058" i="2" a="1"/>
  <c r="S1058" i="2" s="1"/>
  <c r="S1059" i="2" a="1"/>
  <c r="S1059" i="2" s="1"/>
  <c r="S1060" i="2" a="1"/>
  <c r="S1060" i="2" s="1"/>
  <c r="S1061" i="2" a="1"/>
  <c r="S1061" i="2" s="1"/>
  <c r="S1062" i="2" a="1"/>
  <c r="S1062" i="2" s="1"/>
  <c r="S1063" i="2" a="1"/>
  <c r="S1063" i="2" s="1"/>
  <c r="S1064" i="2" a="1"/>
  <c r="S1064" i="2" s="1"/>
  <c r="S1065" i="2" a="1"/>
  <c r="S1065" i="2" s="1"/>
  <c r="S1066" i="2" a="1"/>
  <c r="S1066" i="2" s="1"/>
  <c r="S1067" i="2" a="1"/>
  <c r="S1067" i="2" s="1"/>
  <c r="S1068" i="2" a="1"/>
  <c r="S1068" i="2" s="1"/>
  <c r="S1069" i="2" a="1"/>
  <c r="S1069" i="2" s="1"/>
  <c r="S1070" i="2" a="1"/>
  <c r="S1070" i="2" s="1"/>
  <c r="S1071" i="2" a="1"/>
  <c r="S1071" i="2" s="1"/>
  <c r="S1072" i="2" a="1"/>
  <c r="S1072" i="2" s="1"/>
  <c r="S1073" i="2" a="1"/>
  <c r="S1073" i="2" s="1"/>
  <c r="S1074" i="2" a="1"/>
  <c r="S1074" i="2" s="1"/>
  <c r="S1075" i="2" a="1"/>
  <c r="S1075" i="2" s="1"/>
  <c r="S1076" i="2" a="1"/>
  <c r="S1076" i="2" s="1"/>
  <c r="S1077" i="2" a="1"/>
  <c r="S1077" i="2" s="1"/>
  <c r="S1078" i="2" a="1"/>
  <c r="S1078" i="2" s="1"/>
  <c r="S1079" i="2" a="1"/>
  <c r="S1079" i="2" s="1"/>
  <c r="S1080" i="2" a="1"/>
  <c r="S1080" i="2" s="1"/>
  <c r="S1081" i="2" a="1"/>
  <c r="S1081" i="2" s="1"/>
  <c r="S1082" i="2" a="1"/>
  <c r="S1082" i="2" s="1"/>
  <c r="S1083" i="2" a="1"/>
  <c r="S1083" i="2" s="1"/>
  <c r="S1084" i="2" a="1"/>
  <c r="S1084" i="2" s="1"/>
  <c r="S1085" i="2" a="1"/>
  <c r="S1085" i="2" s="1"/>
  <c r="S1086" i="2" a="1"/>
  <c r="S1086" i="2" s="1"/>
  <c r="S1087" i="2" a="1"/>
  <c r="S1087" i="2" s="1"/>
  <c r="S1088" i="2" a="1"/>
  <c r="S1088" i="2" s="1"/>
  <c r="S1089" i="2" a="1"/>
  <c r="S1089" i="2" s="1"/>
  <c r="S1090" i="2" a="1"/>
  <c r="S1090" i="2" s="1"/>
  <c r="S1091" i="2" a="1"/>
  <c r="S1091" i="2" s="1"/>
  <c r="S1092" i="2" a="1"/>
  <c r="S1092" i="2" s="1"/>
  <c r="S1093" i="2" a="1"/>
  <c r="S1093" i="2" s="1"/>
  <c r="S1094" i="2" a="1"/>
  <c r="S1094" i="2" s="1"/>
  <c r="S1095" i="2" a="1"/>
  <c r="S1095" i="2" s="1"/>
  <c r="S1096" i="2" a="1"/>
  <c r="S1096" i="2" s="1"/>
  <c r="S1097" i="2" a="1"/>
  <c r="S1097" i="2" s="1"/>
  <c r="S1098" i="2" a="1"/>
  <c r="S1098" i="2" s="1"/>
  <c r="S1099" i="2" a="1"/>
  <c r="S1099" i="2" s="1"/>
  <c r="S1100" i="2" a="1"/>
  <c r="S1100" i="2" s="1"/>
  <c r="S1101" i="2" a="1"/>
  <c r="S1101" i="2" s="1"/>
  <c r="S1102" i="2" a="1"/>
  <c r="S1102" i="2" s="1"/>
  <c r="S1103" i="2" a="1"/>
  <c r="S1103" i="2" s="1"/>
  <c r="S1104" i="2" a="1"/>
  <c r="S1104" i="2" s="1"/>
  <c r="S1105" i="2" a="1"/>
  <c r="S1105" i="2" s="1"/>
  <c r="S1106" i="2" a="1"/>
  <c r="S1106" i="2" s="1"/>
  <c r="S1107" i="2" a="1"/>
  <c r="S1107" i="2" s="1"/>
  <c r="S1108" i="2" a="1"/>
  <c r="S1108" i="2" s="1"/>
  <c r="S1109" i="2" a="1"/>
  <c r="S1109" i="2" s="1"/>
  <c r="S1110" i="2" a="1"/>
  <c r="S1110" i="2" s="1"/>
  <c r="S1111" i="2" a="1"/>
  <c r="S1111" i="2" s="1"/>
  <c r="S1112" i="2" a="1"/>
  <c r="S1112" i="2" s="1"/>
  <c r="S1113" i="2" a="1"/>
  <c r="S1113" i="2" s="1"/>
  <c r="S1114" i="2" a="1"/>
  <c r="S1114" i="2" s="1"/>
  <c r="S1115" i="2" a="1"/>
  <c r="S1115" i="2" s="1"/>
  <c r="S1116" i="2" a="1"/>
  <c r="S1116" i="2" s="1"/>
  <c r="S1117" i="2" a="1"/>
  <c r="S1117" i="2" s="1"/>
  <c r="S1118" i="2" a="1"/>
  <c r="S1118" i="2" s="1"/>
  <c r="S1119" i="2" a="1"/>
  <c r="S1119" i="2" s="1"/>
  <c r="S1120" i="2" a="1"/>
  <c r="S1120" i="2" s="1"/>
  <c r="S1121" i="2" a="1"/>
  <c r="S1121" i="2" s="1"/>
  <c r="S1122" i="2" a="1"/>
  <c r="S1122" i="2" s="1"/>
  <c r="S1123" i="2" a="1"/>
  <c r="S1123" i="2" s="1"/>
  <c r="S1124" i="2" a="1"/>
  <c r="S1124" i="2" s="1"/>
  <c r="S1125" i="2" a="1"/>
  <c r="S1125" i="2" s="1"/>
  <c r="S1126" i="2" a="1"/>
  <c r="S1126" i="2" s="1"/>
  <c r="S1127" i="2" a="1"/>
  <c r="S1127" i="2" s="1"/>
  <c r="S1128" i="2" a="1"/>
  <c r="S1128" i="2" s="1"/>
  <c r="S1129" i="2" a="1"/>
  <c r="S1129" i="2" s="1"/>
  <c r="S1130" i="2" a="1"/>
  <c r="S1130" i="2" s="1"/>
  <c r="S1131" i="2" a="1"/>
  <c r="S1131" i="2" s="1"/>
  <c r="S1132" i="2" a="1"/>
  <c r="S1132" i="2" s="1"/>
  <c r="S1133" i="2" a="1"/>
  <c r="S1133" i="2" s="1"/>
  <c r="S1134" i="2" a="1"/>
  <c r="S1134" i="2" s="1"/>
  <c r="S1135" i="2" a="1"/>
  <c r="S1135" i="2" s="1"/>
  <c r="S1136" i="2" a="1"/>
  <c r="S1136" i="2" s="1"/>
  <c r="S1137" i="2" a="1"/>
  <c r="S1137" i="2" s="1"/>
  <c r="S1138" i="2" a="1"/>
  <c r="S1138" i="2" s="1"/>
  <c r="S1139" i="2" a="1"/>
  <c r="S1139" i="2" s="1"/>
  <c r="S1140" i="2" a="1"/>
  <c r="S1140" i="2" s="1"/>
  <c r="S1141" i="2" a="1"/>
  <c r="S1141" i="2" s="1"/>
  <c r="S1142" i="2" a="1"/>
  <c r="S1142" i="2" s="1"/>
  <c r="S1143" i="2" a="1"/>
  <c r="S1143" i="2" s="1"/>
  <c r="S1144" i="2" a="1"/>
  <c r="S1144" i="2" s="1"/>
  <c r="S1145" i="2" a="1"/>
  <c r="S1145" i="2" s="1"/>
  <c r="S1146" i="2" a="1"/>
  <c r="S1146" i="2" s="1"/>
  <c r="S1147" i="2" a="1"/>
  <c r="S1147" i="2" s="1"/>
  <c r="S1148" i="2" a="1"/>
  <c r="S1148" i="2" s="1"/>
  <c r="S1149" i="2" a="1"/>
  <c r="S1149" i="2" s="1"/>
  <c r="S1150" i="2" a="1"/>
  <c r="S1150" i="2" s="1"/>
  <c r="S1151" i="2" a="1"/>
  <c r="S1151" i="2" s="1"/>
  <c r="S1152" i="2" a="1"/>
  <c r="S1152" i="2" s="1"/>
  <c r="S1153" i="2" a="1"/>
  <c r="S1153" i="2" s="1"/>
  <c r="S1154" i="2" a="1"/>
  <c r="S1154" i="2" s="1"/>
  <c r="S1155" i="2" a="1"/>
  <c r="S1155" i="2" s="1"/>
  <c r="S1156" i="2" a="1"/>
  <c r="S1156" i="2" s="1"/>
  <c r="S1157" i="2" a="1"/>
  <c r="S1157" i="2" s="1"/>
  <c r="S1158" i="2" a="1"/>
  <c r="S1158" i="2" s="1"/>
  <c r="S1159" i="2" a="1"/>
  <c r="S1159" i="2" s="1"/>
  <c r="S1160" i="2" a="1"/>
  <c r="S1160" i="2" s="1"/>
  <c r="S1161" i="2" a="1"/>
  <c r="S1161" i="2" s="1"/>
  <c r="S1162" i="2" a="1"/>
  <c r="S1162" i="2" s="1"/>
  <c r="S1163" i="2" a="1"/>
  <c r="S1163" i="2" s="1"/>
  <c r="S1164" i="2" a="1"/>
  <c r="S1164" i="2" s="1"/>
  <c r="S1165" i="2" a="1"/>
  <c r="S1165" i="2" s="1"/>
  <c r="S1166" i="2" a="1"/>
  <c r="S1166" i="2" s="1"/>
  <c r="S1167" i="2" a="1"/>
  <c r="S1167" i="2" s="1"/>
  <c r="S1168" i="2" a="1"/>
  <c r="S1168" i="2" s="1"/>
  <c r="S1169" i="2" a="1"/>
  <c r="S1169" i="2" s="1"/>
  <c r="S1170" i="2" a="1"/>
  <c r="S1170" i="2" s="1"/>
  <c r="S1171" i="2" a="1"/>
  <c r="S1171" i="2" s="1"/>
  <c r="S1172" i="2" a="1"/>
  <c r="S1172" i="2" s="1"/>
  <c r="S1173" i="2" a="1"/>
  <c r="S1173" i="2" s="1"/>
  <c r="S1174" i="2" a="1"/>
  <c r="S1174" i="2" s="1"/>
  <c r="S1175" i="2" a="1"/>
  <c r="S1175" i="2" s="1"/>
  <c r="S1176" i="2" a="1"/>
  <c r="S1176" i="2" s="1"/>
  <c r="S1177" i="2" a="1"/>
  <c r="S1177" i="2" s="1"/>
  <c r="S1178" i="2" a="1"/>
  <c r="S1178" i="2" s="1"/>
  <c r="S1179" i="2" a="1"/>
  <c r="S1179" i="2" s="1"/>
  <c r="S1180" i="2" a="1"/>
  <c r="S1180" i="2" s="1"/>
  <c r="S1181" i="2" a="1"/>
  <c r="S1181" i="2" s="1"/>
  <c r="S1182" i="2" a="1"/>
  <c r="S1182" i="2" s="1"/>
  <c r="S1183" i="2" a="1"/>
  <c r="S1183" i="2" s="1"/>
  <c r="S1184" i="2" a="1"/>
  <c r="S1184" i="2" s="1"/>
  <c r="S1185" i="2" a="1"/>
  <c r="S1185" i="2" s="1"/>
  <c r="S1186" i="2" a="1"/>
  <c r="S1186" i="2" s="1"/>
  <c r="S1187" i="2" a="1"/>
  <c r="S1187" i="2" s="1"/>
  <c r="S1188" i="2" a="1"/>
  <c r="S1188" i="2" s="1"/>
  <c r="S1189" i="2" a="1"/>
  <c r="S1189" i="2" s="1"/>
  <c r="S1190" i="2" a="1"/>
  <c r="S1190" i="2" s="1"/>
  <c r="S1191" i="2" a="1"/>
  <c r="S1191" i="2" s="1"/>
  <c r="S1192" i="2" a="1"/>
  <c r="S1192" i="2" s="1"/>
  <c r="S1193" i="2" a="1"/>
  <c r="S1193" i="2" s="1"/>
  <c r="S1194" i="2" a="1"/>
  <c r="S1194" i="2" s="1"/>
  <c r="S1195" i="2" a="1"/>
  <c r="S1195" i="2" s="1"/>
  <c r="S1196" i="2" a="1"/>
  <c r="S1196" i="2" s="1"/>
  <c r="S1197" i="2" a="1"/>
  <c r="S1197" i="2" s="1"/>
  <c r="S1198" i="2" a="1"/>
  <c r="S1198" i="2" s="1"/>
  <c r="S1199" i="2" a="1"/>
  <c r="S1199" i="2" s="1"/>
  <c r="S1200" i="2" a="1"/>
  <c r="S1200" i="2" s="1"/>
  <c r="S1201" i="2" a="1"/>
  <c r="S1201" i="2" s="1"/>
  <c r="S1202" i="2" a="1"/>
  <c r="S1202" i="2" s="1"/>
  <c r="S1203" i="2" a="1"/>
  <c r="S1203" i="2" s="1"/>
  <c r="S1204" i="2" a="1"/>
  <c r="S1204" i="2" s="1"/>
  <c r="S1205" i="2" a="1"/>
  <c r="S1205" i="2" s="1"/>
  <c r="S1206" i="2" a="1"/>
  <c r="S1206" i="2" s="1"/>
  <c r="S1207" i="2" a="1"/>
  <c r="S1207" i="2" s="1"/>
  <c r="S1208" i="2" a="1"/>
  <c r="S1208" i="2" s="1"/>
  <c r="S1209" i="2" a="1"/>
  <c r="S1209" i="2" s="1"/>
  <c r="S1210" i="2" a="1"/>
  <c r="S1210" i="2" s="1"/>
  <c r="S1211" i="2" a="1"/>
  <c r="S1211" i="2" s="1"/>
  <c r="S1212" i="2" a="1"/>
  <c r="S1212" i="2" s="1"/>
  <c r="S1213" i="2" a="1"/>
  <c r="S1213" i="2" s="1"/>
  <c r="S1214" i="2" a="1"/>
  <c r="S1214" i="2" s="1"/>
  <c r="S1215" i="2" a="1"/>
  <c r="S1215" i="2" s="1"/>
  <c r="S1216" i="2" a="1"/>
  <c r="S1216" i="2" s="1"/>
  <c r="S1217" i="2" a="1"/>
  <c r="S1217" i="2" s="1"/>
  <c r="S1218" i="2" a="1"/>
  <c r="S1218" i="2" s="1"/>
  <c r="S1219" i="2" a="1"/>
  <c r="S1219" i="2" s="1"/>
  <c r="S1220" i="2" a="1"/>
  <c r="S1220" i="2" s="1"/>
  <c r="S1221" i="2" a="1"/>
  <c r="S1221" i="2" s="1"/>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s="1"/>
  <c r="S1235" i="2" a="1"/>
  <c r="S1235" i="2" s="1"/>
  <c r="S1236" i="2" a="1"/>
  <c r="S1236" i="2" s="1"/>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s="1"/>
  <c r="S1247" i="2" a="1"/>
  <c r="S1247" i="2" s="1"/>
  <c r="S1248" i="2" a="1"/>
  <c r="S1248" i="2" s="1"/>
  <c r="S1249" i="2" a="1"/>
  <c r="S1249" i="2" s="1"/>
  <c r="S1250" i="2" a="1"/>
  <c r="S1250" i="2" s="1"/>
  <c r="S1251" i="2" a="1"/>
  <c r="S1251" i="2" s="1"/>
  <c r="S1252" i="2" a="1"/>
  <c r="S1252" i="2" s="1"/>
  <c r="S1253" i="2" a="1"/>
  <c r="S1253" i="2" s="1"/>
  <c r="S1254" i="2" a="1"/>
  <c r="S1254" i="2" s="1"/>
  <c r="S1255" i="2" a="1"/>
  <c r="S1255" i="2" s="1"/>
  <c r="S1256" i="2" a="1"/>
  <c r="S1256" i="2" s="1"/>
  <c r="S1257" i="2" a="1"/>
  <c r="S1257" i="2" s="1"/>
  <c r="S1258" i="2" a="1"/>
  <c r="S1258" i="2" s="1"/>
  <c r="S1259" i="2" a="1"/>
  <c r="S1259" i="2" s="1"/>
  <c r="S1260" i="2" a="1"/>
  <c r="S1260" i="2" s="1"/>
  <c r="S1261" i="2" a="1"/>
  <c r="S1261" i="2" s="1"/>
  <c r="S1262" i="2" a="1"/>
  <c r="S1262" i="2" s="1"/>
  <c r="S1263" i="2" a="1"/>
  <c r="S1263" i="2" s="1"/>
  <c r="S1264" i="2" a="1"/>
  <c r="S1264" i="2" s="1"/>
  <c r="S1265" i="2" a="1"/>
  <c r="S1265" i="2" s="1"/>
  <c r="S1266" i="2" a="1"/>
  <c r="S1266" i="2" s="1"/>
  <c r="S1267" i="2" a="1"/>
  <c r="S1267" i="2" s="1"/>
  <c r="S1268" i="2" a="1"/>
  <c r="S1268" i="2" s="1"/>
  <c r="S1269" i="2" a="1"/>
  <c r="S1269" i="2" s="1"/>
  <c r="S1270" i="2" a="1"/>
  <c r="S1270" i="2" s="1"/>
  <c r="S1271" i="2" a="1"/>
  <c r="S1271" i="2" s="1"/>
  <c r="S1272" i="2" a="1"/>
  <c r="S1272" i="2" s="1"/>
  <c r="S1273" i="2" a="1"/>
  <c r="S1273" i="2" s="1"/>
  <c r="S1274" i="2" a="1"/>
  <c r="S1274" i="2" s="1"/>
  <c r="S1275" i="2" a="1"/>
  <c r="S1275" i="2" s="1"/>
  <c r="S1276" i="2" a="1"/>
  <c r="S1276" i="2" s="1"/>
  <c r="S1277" i="2" a="1"/>
  <c r="S1277" i="2" s="1"/>
  <c r="S1278" i="2" a="1"/>
  <c r="S1278" i="2" s="1"/>
  <c r="S1279" i="2" a="1"/>
  <c r="S1279" i="2" s="1"/>
  <c r="S1280" i="2" a="1"/>
  <c r="S1280" i="2" s="1"/>
  <c r="S1281" i="2" a="1"/>
  <c r="S1281" i="2" s="1"/>
  <c r="S1282" i="2" a="1"/>
  <c r="S1282" i="2" s="1"/>
  <c r="S1283" i="2" a="1"/>
  <c r="S1283" i="2" s="1"/>
  <c r="S1284" i="2" a="1"/>
  <c r="S1284" i="2" s="1"/>
  <c r="S1285" i="2" a="1"/>
  <c r="S1285" i="2" s="1"/>
  <c r="S1286" i="2" a="1"/>
  <c r="S1286" i="2" s="1"/>
  <c r="S1287" i="2" a="1"/>
  <c r="S1287" i="2" s="1"/>
  <c r="S1288" i="2" a="1"/>
  <c r="S1288" i="2" s="1"/>
  <c r="S1289" i="2" a="1"/>
  <c r="S1289" i="2" s="1"/>
  <c r="S1290" i="2" a="1"/>
  <c r="S1290" i="2" s="1"/>
  <c r="S1291" i="2" a="1"/>
  <c r="S1291" i="2" s="1"/>
  <c r="S1292" i="2" a="1"/>
  <c r="S1292" i="2" s="1"/>
  <c r="S1293" i="2" a="1"/>
  <c r="S1293" i="2" s="1"/>
  <c r="S1294" i="2" a="1"/>
  <c r="S1294" i="2" s="1"/>
  <c r="S1295" i="2" a="1"/>
  <c r="S1295" i="2" s="1"/>
  <c r="S1296" i="2" a="1"/>
  <c r="S1296" i="2" s="1"/>
  <c r="S1297" i="2" a="1"/>
  <c r="S1297" i="2" s="1"/>
  <c r="S1298" i="2" a="1"/>
  <c r="S1298" i="2" s="1"/>
  <c r="S1299" i="2" a="1"/>
  <c r="S1299" i="2" s="1"/>
  <c r="S1300" i="2" a="1"/>
  <c r="S1300" i="2" s="1"/>
  <c r="S1301" i="2" a="1"/>
  <c r="S1301" i="2" s="1"/>
  <c r="S1302" i="2" a="1"/>
  <c r="S1302" i="2" s="1"/>
  <c r="S1303" i="2" a="1"/>
  <c r="S1303" i="2" s="1"/>
  <c r="S1304" i="2" a="1"/>
  <c r="S1304" i="2" s="1"/>
  <c r="S1305" i="2" a="1"/>
  <c r="S1305" i="2" s="1"/>
  <c r="S1306" i="2" a="1"/>
  <c r="S1306" i="2" s="1"/>
  <c r="S1307" i="2" a="1"/>
  <c r="S1307" i="2"/>
  <c r="S1308" i="2" a="1"/>
  <c r="S1308" i="2" s="1"/>
  <c r="S1309" i="2" a="1"/>
  <c r="S1309" i="2" s="1"/>
  <c r="S1310" i="2" a="1"/>
  <c r="S1310" i="2" s="1"/>
  <c r="S1311" i="2" a="1"/>
  <c r="S1311" i="2" s="1"/>
  <c r="S1312" i="2" a="1"/>
  <c r="S1312" i="2" s="1"/>
  <c r="S1313" i="2" a="1"/>
  <c r="S1313" i="2" s="1"/>
  <c r="S1314" i="2" a="1"/>
  <c r="S1314" i="2" s="1"/>
  <c r="S1315" i="2" a="1"/>
  <c r="S1315" i="2" s="1"/>
  <c r="S1316" i="2" a="1"/>
  <c r="S1316" i="2" s="1"/>
  <c r="S1317" i="2" a="1"/>
  <c r="S1317" i="2" s="1"/>
  <c r="S1318" i="2" a="1"/>
  <c r="S1318" i="2" s="1"/>
  <c r="S1319" i="2" a="1"/>
  <c r="S1319" i="2" s="1"/>
  <c r="S1320" i="2" a="1"/>
  <c r="S1320" i="2" s="1"/>
  <c r="S1321" i="2" a="1"/>
  <c r="S1321" i="2" s="1"/>
  <c r="S1322" i="2" a="1"/>
  <c r="S1322" i="2" s="1"/>
  <c r="S1323" i="2" a="1"/>
  <c r="S1323" i="2" s="1"/>
  <c r="S1324" i="2" a="1"/>
  <c r="S1324" i="2" s="1"/>
  <c r="S1325" i="2" a="1"/>
  <c r="S1325" i="2" s="1"/>
  <c r="S1326" i="2" a="1"/>
  <c r="S1326" i="2" s="1"/>
  <c r="S1327" i="2" a="1"/>
  <c r="S1327" i="2" s="1"/>
  <c r="S1328" i="2" a="1"/>
  <c r="S1328" i="2" s="1"/>
  <c r="S1329" i="2" a="1"/>
  <c r="S1329" i="2" s="1"/>
  <c r="S1330" i="2" a="1"/>
  <c r="S1330" i="2" s="1"/>
  <c r="S1331" i="2" a="1"/>
  <c r="S1331" i="2" s="1"/>
  <c r="S1332" i="2" a="1"/>
  <c r="S1332" i="2" s="1"/>
  <c r="S1333" i="2" a="1"/>
  <c r="S1333" i="2" s="1"/>
  <c r="S1334" i="2" a="1"/>
  <c r="S1334" i="2" s="1"/>
  <c r="S1335" i="2" a="1"/>
  <c r="S1335" i="2" s="1"/>
  <c r="S1336" i="2" a="1"/>
  <c r="S1336" i="2" s="1"/>
  <c r="S1337" i="2" a="1"/>
  <c r="S1337" i="2" s="1"/>
  <c r="S1338" i="2" a="1"/>
  <c r="S1338" i="2" s="1"/>
  <c r="S1339" i="2" a="1"/>
  <c r="S1339" i="2" s="1"/>
  <c r="S1340" i="2" a="1"/>
  <c r="S1340" i="2" s="1"/>
  <c r="S1341" i="2" a="1"/>
  <c r="S1341" i="2" s="1"/>
  <c r="S1342" i="2" a="1"/>
  <c r="S1342" i="2" s="1"/>
  <c r="S1343" i="2" a="1"/>
  <c r="S1343" i="2" s="1"/>
  <c r="S1344" i="2" a="1"/>
  <c r="S1344" i="2" s="1"/>
  <c r="S1345" i="2" a="1"/>
  <c r="S1345" i="2" s="1"/>
  <c r="S1346" i="2" a="1"/>
  <c r="S1346" i="2" s="1"/>
  <c r="S1347" i="2" a="1"/>
  <c r="S1347" i="2" s="1"/>
  <c r="S1348" i="2" a="1"/>
  <c r="S1348" i="2" s="1"/>
  <c r="S1349" i="2" a="1"/>
  <c r="S1349" i="2" s="1"/>
  <c r="S1350" i="2" a="1"/>
  <c r="S1350" i="2" s="1"/>
  <c r="S1351" i="2" a="1"/>
  <c r="S1351" i="2" s="1"/>
  <c r="S1352" i="2" a="1"/>
  <c r="S1352" i="2" s="1"/>
  <c r="S1353" i="2" a="1"/>
  <c r="S1353" i="2" s="1"/>
  <c r="S1354" i="2" a="1"/>
  <c r="S1354" i="2" s="1"/>
  <c r="S1355" i="2" a="1"/>
  <c r="S1355" i="2" s="1"/>
  <c r="S1356" i="2" a="1"/>
  <c r="S1356" i="2" s="1"/>
  <c r="S1357" i="2" a="1"/>
  <c r="S1357" i="2" s="1"/>
  <c r="S1358" i="2" a="1"/>
  <c r="S1358" i="2" s="1"/>
  <c r="S1359" i="2" a="1"/>
  <c r="S1359" i="2" s="1"/>
  <c r="S1360" i="2" a="1"/>
  <c r="S1360" i="2" s="1"/>
  <c r="S1361" i="2" a="1"/>
  <c r="S1361" i="2" s="1"/>
  <c r="S1362" i="2" a="1"/>
  <c r="S1362" i="2" s="1"/>
  <c r="S1363" i="2" a="1"/>
  <c r="S1363" i="2" s="1"/>
  <c r="S1364" i="2" a="1"/>
  <c r="S1364" i="2" s="1"/>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s="1"/>
  <c r="S1376" i="2" a="1"/>
  <c r="S1376" i="2" s="1"/>
  <c r="S1377" i="2" a="1"/>
  <c r="S1377" i="2" s="1"/>
  <c r="S1378" i="2" a="1"/>
  <c r="S1378" i="2" s="1"/>
  <c r="S1379" i="2" a="1"/>
  <c r="S1379" i="2" s="1"/>
  <c r="S1380" i="2" a="1"/>
  <c r="S1380" i="2" s="1"/>
  <c r="S1381" i="2" a="1"/>
  <c r="S1381" i="2" s="1"/>
  <c r="S1382" i="2" a="1"/>
  <c r="S1382" i="2" s="1"/>
  <c r="S1383" i="2" a="1"/>
  <c r="S1383" i="2" s="1"/>
  <c r="S1384" i="2" a="1"/>
  <c r="S1384" i="2" s="1"/>
  <c r="S1385" i="2" a="1"/>
  <c r="S1385" i="2" s="1"/>
  <c r="S1386" i="2" a="1"/>
  <c r="S1386" i="2" s="1"/>
  <c r="S1387" i="2" a="1"/>
  <c r="S1387" i="2" s="1"/>
  <c r="S1388" i="2" a="1"/>
  <c r="S1388" i="2" s="1"/>
  <c r="S1389" i="2" a="1"/>
  <c r="S1389" i="2" s="1"/>
  <c r="S1390" i="2" a="1"/>
  <c r="S1390" i="2" s="1"/>
  <c r="S1391" i="2" a="1"/>
  <c r="S1391" i="2" s="1"/>
  <c r="S1392" i="2" a="1"/>
  <c r="S1392" i="2" s="1"/>
  <c r="S1393" i="2" a="1"/>
  <c r="S1393" i="2" s="1"/>
  <c r="S1394" i="2" a="1"/>
  <c r="S1394" i="2" s="1"/>
  <c r="S1395" i="2" a="1"/>
  <c r="S1395" i="2" s="1"/>
  <c r="S1396" i="2" a="1"/>
  <c r="S1396" i="2" s="1"/>
  <c r="S1397" i="2" a="1"/>
  <c r="S1397" i="2" s="1"/>
  <c r="S1398" i="2" a="1"/>
  <c r="S1398" i="2" s="1"/>
  <c r="S1399" i="2" a="1"/>
  <c r="S1399" i="2" s="1"/>
  <c r="S1400" i="2" a="1"/>
  <c r="S1400" i="2" s="1"/>
  <c r="S1401" i="2" a="1"/>
  <c r="S1401" i="2" s="1"/>
  <c r="S1402" i="2" a="1"/>
  <c r="S1402" i="2" s="1"/>
  <c r="S1403" i="2" a="1"/>
  <c r="S1403" i="2" s="1"/>
  <c r="S1404" i="2" a="1"/>
  <c r="S1404" i="2" s="1"/>
  <c r="S1405" i="2" a="1"/>
  <c r="S1405" i="2" s="1"/>
  <c r="S1406" i="2" a="1"/>
  <c r="S1406" i="2" s="1"/>
  <c r="S1407" i="2" a="1"/>
  <c r="S1407" i="2" s="1"/>
  <c r="S1408" i="2" a="1"/>
  <c r="S1408" i="2" s="1"/>
  <c r="S1409" i="2" a="1"/>
  <c r="S1409" i="2" s="1"/>
  <c r="S1410" i="2" a="1"/>
  <c r="S1410" i="2" s="1"/>
  <c r="S1411" i="2" a="1"/>
  <c r="S1411" i="2" s="1"/>
  <c r="S1412" i="2" a="1"/>
  <c r="S1412" i="2" s="1"/>
  <c r="S1413" i="2" a="1"/>
  <c r="S1413" i="2" s="1"/>
  <c r="S1414" i="2" a="1"/>
  <c r="S1414" i="2" s="1"/>
  <c r="S1415" i="2" a="1"/>
  <c r="S1415" i="2" s="1"/>
  <c r="S1416" i="2" a="1"/>
  <c r="S1416" i="2" s="1"/>
  <c r="S1417" i="2" a="1"/>
  <c r="S1417" i="2" s="1"/>
  <c r="S1418" i="2" a="1"/>
  <c r="S1418" i="2" s="1"/>
  <c r="S1419" i="2" a="1"/>
  <c r="S1419" i="2" s="1"/>
  <c r="S1420" i="2" a="1"/>
  <c r="S1420" i="2" s="1"/>
  <c r="S1421" i="2" a="1"/>
  <c r="S1421" i="2" s="1"/>
  <c r="S1422" i="2" a="1"/>
  <c r="S1422" i="2" s="1"/>
  <c r="S1423" i="2" a="1"/>
  <c r="S1423" i="2" s="1"/>
  <c r="S1424" i="2" a="1"/>
  <c r="S1424" i="2" s="1"/>
  <c r="S1425" i="2" a="1"/>
  <c r="S1425" i="2" s="1"/>
  <c r="S1426" i="2" a="1"/>
  <c r="S1426" i="2" s="1"/>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I5" i="4"/>
  <c r="H5" i="4"/>
  <c r="E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<sst xmlns="http://schemas.openxmlformats.org/spreadsheetml/2006/main" count="35316" uniqueCount="22455">
  <si>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</si>
  <si>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</si>
  <si>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</si>
  <si>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</si>
  <si>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</si>
  <si>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</si>
  <si>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</si>
  <si>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</si>
  <si>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</si>
  <si>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</si>
  <si>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</si>
  <si>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</si>
  <si>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</si>
  <si>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</si>
  <si>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</si>
  <si>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</si>
  <si>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</si>
  <si>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</si>
  <si>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</si>
  <si>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</si>
  <si>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</si>
  <si>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</si>
  <si>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</si>
  <si>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</si>
  <si>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</si>
  <si>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</si>
  <si>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</si>
  <si>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</si>
  <si>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</si>
  <si>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</si>
  <si>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</si>
  <si>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</si>
  <si>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</si>
  <si>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</si>
  <si>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</si>
  <si>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</si>
  <si>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</si>
  <si>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</si>
  <si>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</si>
  <si>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</si>
  <si>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</si>
  <si>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</si>
  <si>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</si>
  <si>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</si>
  <si>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</si>
  <si>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</si>
  <si>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</si>
  <si>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</si>
  <si>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</si>
  <si>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</si>
  <si>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</si>
  <si>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</si>
  <si>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</si>
  <si>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</si>
  <si>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</si>
  <si>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</si>
  <si>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</si>
  <si>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</si>
  <si>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</si>
  <si>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</si>
  <si>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</si>
  <si>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</si>
  <si>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</si>
  <si>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</si>
  <si>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</si>
  <si>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</si>
  <si>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</si>
  <si>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</si>
  <si>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</si>
  <si>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</si>
  <si>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</si>
  <si>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</si>
  <si>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</si>
  <si>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</si>
  <si>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</si>
  <si>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</si>
  <si>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</si>
  <si>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</si>
  <si>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</si>
  <si>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</si>
  <si>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</si>
  <si>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</si>
  <si>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</si>
  <si>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</si>
  <si>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</si>
  <si>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</si>
  <si>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</si>
  <si>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</si>
  <si>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</si>
  <si>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</si>
  <si>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</si>
  <si>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</si>
  <si>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</si>
  <si>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</si>
  <si>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</si>
  <si>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</si>
  <si>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</si>
  <si>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</si>
  <si>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</si>
  <si>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</si>
  <si>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</si>
  <si>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</si>
  <si>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</si>
  <si>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</si>
  <si>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</si>
  <si>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</si>
  <si>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</si>
  <si>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</si>
  <si>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</si>
  <si>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</si>
  <si>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</si>
  <si>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</si>
  <si>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</si>
  <si>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</si>
  <si>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</si>
  <si>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</si>
  <si>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</si>
  <si>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</si>
  <si>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</si>
  <si>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</si>
  <si>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</si>
  <si>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</si>
  <si>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</si>
  <si>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</si>
  <si>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</si>
  <si>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</si>
  <si>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</si>
  <si>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</si>
  <si>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</si>
  <si>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</si>
  <si>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</si>
  <si>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</si>
  <si>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</si>
  <si>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</si>
  <si>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</si>
  <si>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</si>
  <si>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</si>
  <si>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</si>
  <si>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</si>
  <si>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</si>
  <si>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</si>
  <si>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</si>
  <si>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</si>
  <si>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</si>
  <si>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</si>
  <si>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</si>
  <si>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</si>
  <si>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</si>
  <si>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</si>
  <si>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</si>
  <si>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</si>
  <si>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</si>
  <si>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</si>
  <si>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</si>
  <si>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</si>
  <si>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</si>
  <si>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</si>
  <si>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</si>
  <si>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</si>
  <si>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</si>
  <si>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</si>
  <si>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</si>
  <si>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</si>
  <si>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</si>
  <si>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</si>
  <si>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</si>
  <si>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</si>
  <si>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</si>
  <si>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</si>
  <si>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</si>
  <si>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</si>
  <si>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</si>
  <si>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</si>
  <si>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</si>
  <si>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</si>
  <si>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</si>
  <si>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</si>
  <si>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</si>
  <si>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</si>
  <si>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</si>
  <si>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</si>
  <si>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</si>
  <si>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</si>
  <si>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</si>
  <si>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</si>
  <si>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</si>
  <si>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</si>
  <si>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</si>
  <si>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</si>
  <si>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</si>
  <si>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</si>
  <si>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</si>
  <si>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</si>
  <si>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</si>
  <si>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</si>
  <si>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</si>
  <si>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</si>
  <si>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</si>
  <si>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</si>
  <si>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</si>
  <si>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</si>
  <si>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</si>
  <si>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</si>
  <si>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</si>
  <si>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</si>
  <si>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</si>
  <si>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</si>
  <si>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</si>
  <si>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</si>
  <si>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</si>
  <si>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</si>
  <si>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</si>
  <si>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</si>
  <si>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</si>
  <si>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</si>
  <si>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</si>
  <si>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</si>
  <si>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</si>
  <si>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</si>
  <si>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</si>
  <si>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</si>
  <si>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</si>
  <si>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</si>
  <si>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</si>
  <si>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</si>
  <si>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</si>
  <si>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</si>
  <si>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</si>
  <si>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</si>
  <si>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</si>
  <si>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</si>
  <si>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</si>
  <si>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</si>
  <si>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</si>
  <si>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</si>
  <si>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</si>
  <si>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</si>
  <si>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</si>
  <si>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</si>
  <si>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</si>
  <si>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</si>
  <si>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</si>
  <si>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</si>
  <si>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</si>
  <si>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</si>
  <si>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</si>
  <si>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</si>
  <si>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</si>
  <si>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</si>
  <si>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</si>
  <si>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</si>
  <si>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</si>
  <si>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</si>
  <si>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</si>
  <si>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</si>
  <si>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</si>
  <si>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</si>
  <si>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</si>
  <si>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</si>
  <si>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</si>
  <si>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</si>
  <si>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</si>
  <si>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</si>
  <si>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</si>
  <si>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</si>
  <si>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</si>
  <si>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</si>
  <si>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</si>
  <si>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</si>
  <si>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</si>
  <si>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</si>
  <si>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</si>
  <si>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</si>
  <si>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</si>
  <si>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</si>
  <si>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</si>
  <si>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</si>
  <si>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</si>
  <si>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</si>
  <si>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</si>
  <si>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</si>
  <si>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</si>
  <si>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</si>
  <si>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</si>
  <si>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</si>
  <si>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</si>
  <si>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</si>
  <si>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</si>
  <si>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</si>
  <si>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</si>
  <si>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</si>
  <si>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</si>
  <si>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</si>
  <si>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</si>
  <si>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</si>
  <si>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</si>
  <si>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</si>
  <si>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</si>
  <si>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</si>
  <si>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</si>
  <si>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</si>
  <si>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</si>
  <si>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</si>
  <si>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</si>
  <si>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</si>
  <si>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</si>
  <si>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</si>
  <si>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</si>
  <si>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</si>
  <si>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</si>
  <si>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</si>
  <si>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</si>
  <si>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</si>
  <si>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</si>
  <si>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</si>
  <si>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</si>
  <si>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</si>
  <si>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</si>
  <si>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</si>
  <si>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</si>
  <si>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</si>
  <si>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</si>
  <si>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</si>
  <si>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</si>
  <si>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</si>
  <si>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</si>
  <si>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</si>
  <si>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</si>
  <si>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</si>
  <si>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</si>
  <si>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</si>
  <si>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</si>
  <si>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</si>
  <si>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</si>
  <si>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</si>
  <si>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</si>
  <si>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</si>
  <si>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</si>
  <si>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</si>
  <si>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</si>
  <si>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</si>
  <si>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</si>
  <si>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</si>
  <si>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</si>
  <si>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</si>
  <si>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</si>
  <si>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</si>
  <si>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</si>
  <si>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</si>
  <si>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</si>
  <si>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</si>
  <si>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</si>
  <si>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</si>
  <si>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</si>
  <si>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</si>
  <si>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</si>
  <si>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</si>
  <si>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</si>
  <si>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</si>
  <si>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</si>
  <si>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</si>
  <si>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</si>
  <si>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</si>
  <si>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</si>
  <si>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</si>
  <si>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</si>
  <si>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</si>
  <si>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</si>
  <si>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</si>
  <si>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</si>
  <si>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</si>
  <si>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</si>
  <si>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</si>
  <si>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</si>
  <si>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</si>
  <si>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</si>
  <si>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</si>
  <si>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</si>
  <si>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</si>
  <si>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</si>
  <si>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</si>
  <si>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</si>
  <si>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</si>
  <si>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</si>
  <si>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</si>
  <si>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</si>
  <si>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</si>
  <si>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</si>
  <si>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</si>
  <si>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</si>
  <si>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</si>
  <si>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</si>
  <si>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</si>
  <si>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</si>
  <si>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</si>
  <si>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</si>
  <si>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</si>
  <si>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</si>
  <si>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</si>
  <si>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</si>
  <si>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</si>
  <si>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</si>
  <si>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</si>
  <si>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</si>
  <si>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</si>
  <si>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</si>
  <si>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</si>
  <si>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</si>
  <si>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</si>
  <si>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</si>
  <si>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</si>
  <si>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</si>
  <si>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</si>
  <si>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</si>
  <si>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</si>
  <si>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</si>
  <si>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</si>
  <si>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</si>
  <si>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</si>
  <si>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</si>
  <si>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</si>
  <si>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</si>
  <si>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</si>
  <si>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</si>
  <si>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</si>
  <si>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</si>
  <si>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</si>
  <si>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</si>
  <si>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</si>
  <si>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</si>
  <si>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</si>
  <si>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</si>
  <si>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</si>
  <si>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</si>
  <si>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</si>
  <si>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</si>
  <si>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</si>
  <si>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</si>
  <si>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</si>
  <si>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</si>
  <si>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</si>
  <si>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</si>
  <si>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</si>
  <si>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</si>
  <si>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</si>
  <si>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</si>
  <si>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</si>
  <si>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</si>
  <si>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</si>
  <si>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</si>
  <si>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</si>
  <si>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</si>
  <si>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</si>
  <si>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</si>
  <si>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</si>
  <si>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</si>
  <si>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</si>
  <si>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</si>
  <si>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</si>
  <si>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</si>
  <si>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</si>
  <si>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</si>
  <si>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</si>
  <si>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</si>
  <si>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</si>
  <si>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</si>
  <si>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</si>
  <si>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</si>
  <si>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</si>
  <si>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</si>
  <si>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</si>
  <si>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</si>
  <si>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</si>
  <si>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</si>
  <si>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</si>
  <si>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</si>
  <si>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</si>
  <si>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</si>
  <si>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</si>
  <si>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</si>
  <si>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</si>
  <si>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</si>
  <si>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</si>
  <si>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</si>
  <si>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</si>
  <si>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</si>
  <si>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</si>
  <si>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</si>
  <si>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</si>
  <si>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</si>
  <si>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</si>
  <si>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</si>
  <si>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</si>
  <si>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</si>
  <si>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</si>
  <si>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</si>
  <si>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</si>
  <si>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</si>
  <si>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</si>
  <si>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</si>
  <si>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</si>
  <si>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</si>
  <si>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</si>
  <si>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</si>
  <si>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</si>
  <si>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</si>
  <si>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</si>
  <si>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</si>
  <si>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</si>
  <si>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</si>
  <si>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</si>
  <si>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</si>
  <si>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</si>
  <si>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</si>
  <si>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</si>
  <si>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</si>
  <si>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</si>
  <si>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</si>
  <si>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</si>
  <si>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</si>
  <si>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</si>
  <si>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</si>
  <si>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</si>
  <si>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</si>
  <si>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</si>
  <si>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</si>
  <si>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</si>
  <si>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</si>
  <si>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</si>
  <si>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</si>
  <si>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</si>
  <si>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</si>
  <si>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</si>
  <si>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</si>
  <si>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</si>
  <si>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</si>
  <si>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</si>
  <si>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</si>
  <si>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</si>
  <si>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</si>
  <si>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</si>
  <si>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</si>
  <si>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</si>
  <si>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</si>
  <si>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</si>
  <si>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</si>
  <si>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</si>
  <si>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</si>
  <si>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</si>
  <si>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</si>
  <si>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</si>
  <si>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</si>
  <si>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</si>
  <si>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</si>
  <si>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</si>
  <si>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</si>
  <si>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</si>
  <si>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</si>
  <si>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</si>
  <si>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</si>
  <si>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</si>
  <si>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</si>
  <si>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</si>
  <si>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</si>
  <si>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</si>
  <si>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</si>
  <si>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</si>
  <si>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</si>
  <si>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</si>
  <si>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</si>
  <si>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</si>
  <si>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</si>
  <si>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</si>
  <si>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</si>
  <si>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</si>
  <si>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</si>
  <si>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</si>
  <si>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</si>
  <si>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</si>
  <si>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</si>
  <si>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</si>
  <si>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</si>
  <si>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</si>
  <si>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</si>
  <si>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</si>
  <si>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</si>
  <si>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</si>
  <si>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</si>
  <si>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</si>
  <si>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</si>
  <si>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</si>
  <si>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</si>
  <si>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</si>
  <si>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</si>
  <si>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</si>
  <si>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</si>
  <si>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</si>
  <si>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</si>
  <si>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</si>
  <si>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</si>
  <si>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</si>
  <si>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</si>
  <si>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</si>
  <si>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</si>
  <si>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</si>
  <si>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</si>
  <si>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</si>
  <si>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</si>
  <si>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</si>
  <si>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</si>
  <si>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</si>
  <si>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</si>
  <si>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</si>
  <si>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</si>
  <si>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</si>
  <si>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</si>
  <si>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</si>
  <si>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</si>
  <si>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</si>
  <si>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</si>
  <si>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</si>
  <si>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</si>
  <si>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</si>
  <si>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</si>
  <si>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</si>
  <si>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</si>
  <si>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</si>
  <si>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</si>
  <si>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</si>
  <si>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</si>
  <si>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</si>
  <si>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</si>
  <si>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</si>
  <si>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</si>
  <si>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</si>
  <si>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</si>
  <si>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</si>
  <si>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</si>
  <si>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</si>
  <si>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</si>
  <si>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</si>
  <si>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</si>
  <si>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</si>
  <si>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</si>
  <si>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</si>
  <si>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</si>
  <si>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</si>
  <si>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</si>
  <si>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</si>
  <si>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</si>
  <si>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</si>
  <si>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</si>
  <si>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</si>
  <si>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</si>
  <si>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</si>
  <si>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</si>
  <si>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</si>
  <si>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</si>
  <si>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</si>
  <si>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</si>
  <si>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</si>
  <si>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</si>
  <si>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</si>
  <si>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</si>
  <si>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</si>
  <si>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</si>
  <si>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</si>
  <si>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</si>
  <si>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</si>
  <si>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</si>
  <si>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</si>
  <si>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</si>
  <si>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</si>
  <si>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</si>
  <si>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</si>
  <si>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</si>
  <si>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</si>
  <si>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</si>
  <si>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</si>
  <si>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</si>
  <si>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</si>
  <si>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</si>
  <si>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</si>
  <si>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</si>
  <si>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</si>
  <si>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</si>
  <si>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</si>
  <si>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</si>
  <si>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</si>
  <si>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</si>
  <si>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</si>
  <si>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</si>
  <si>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</si>
  <si>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</si>
  <si>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</si>
  <si>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</si>
  <si>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</si>
  <si>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</si>
  <si>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</si>
  <si>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</si>
  <si>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</si>
  <si>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</si>
  <si>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</si>
  <si>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</si>
  <si>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</si>
  <si>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</si>
  <si>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</si>
  <si>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</si>
  <si>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</si>
  <si>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</si>
  <si>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</si>
  <si>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</si>
  <si>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</si>
  <si>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</si>
  <si>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</si>
  <si>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</si>
  <si>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</si>
  <si>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</si>
  <si>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</si>
  <si>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</si>
  <si>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</si>
  <si>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</si>
  <si>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</si>
  <si>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</si>
  <si>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</si>
  <si>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</si>
  <si>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</si>
  <si>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</si>
  <si>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</si>
  <si>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</si>
  <si>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</si>
  <si>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</si>
  <si>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</si>
  <si>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</si>
  <si>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</si>
  <si>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</si>
  <si>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</si>
  <si>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</si>
  <si>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</si>
  <si>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</si>
  <si>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</si>
  <si>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</si>
  <si>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</si>
  <si>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</si>
  <si>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</si>
  <si>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</si>
  <si>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</si>
  <si>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</si>
  <si>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</si>
  <si>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</si>
  <si>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</si>
  <si>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</si>
  <si>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</si>
  <si>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</si>
  <si>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</si>
  <si>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</si>
  <si>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</si>
  <si>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</si>
  <si>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</si>
  <si>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</si>
  <si>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</si>
  <si>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</si>
  <si>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</si>
  <si>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</si>
  <si>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</si>
  <si>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</si>
  <si>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</si>
  <si>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</si>
  <si>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</si>
  <si>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</si>
  <si>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</si>
  <si>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</si>
  <si>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</si>
  <si>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</si>
  <si>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</si>
  <si>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</si>
  <si>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</si>
  <si>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</si>
  <si>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</si>
  <si>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</si>
  <si>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</si>
  <si>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</si>
  <si>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</si>
  <si>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</si>
  <si>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</si>
  <si>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</si>
  <si>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</si>
  <si>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</si>
  <si>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</si>
  <si>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</si>
  <si>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</si>
  <si>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</si>
  <si>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</si>
  <si>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</si>
  <si>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</si>
  <si>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</si>
  <si>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</si>
  <si>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</si>
  <si>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</si>
  <si>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</si>
  <si>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</si>
  <si>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</si>
  <si>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</si>
  <si>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</si>
  <si>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</si>
  <si>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</si>
  <si>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</si>
  <si>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</si>
  <si>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</si>
  <si>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</si>
  <si>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</si>
  <si>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</si>
  <si>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</si>
  <si>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</si>
  <si>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</si>
  <si>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</si>
  <si>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</si>
  <si>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</si>
  <si>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</si>
  <si>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</si>
  <si>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</si>
  <si>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</si>
  <si>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</si>
  <si>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</si>
  <si>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</si>
  <si>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</si>
  <si>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</si>
  <si>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</si>
  <si>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</si>
  <si>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</si>
  <si>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</si>
  <si>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</si>
  <si>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</si>
  <si>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</si>
  <si>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</si>
  <si>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</si>
  <si>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</si>
  <si>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</si>
  <si>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</si>
  <si>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</si>
  <si>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</si>
  <si>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</si>
  <si>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</si>
  <si>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</si>
  <si>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</si>
  <si>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</si>
  <si>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</si>
  <si>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</si>
  <si>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</si>
  <si>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</si>
  <si>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</si>
  <si>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</si>
  <si>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</si>
  <si>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</si>
  <si>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</si>
  <si>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</si>
  <si>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</si>
  <si>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</si>
  <si>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</si>
  <si>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</si>
  <si>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</si>
  <si>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</si>
  <si>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</si>
  <si>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</si>
  <si>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</si>
  <si>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</si>
  <si>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</si>
  <si>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</si>
  <si>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</si>
  <si>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</si>
  <si>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</si>
  <si>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</si>
  <si>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</si>
  <si>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</si>
  <si>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</si>
  <si>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</si>
  <si>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</si>
  <si>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</si>
  <si>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</si>
  <si>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</si>
  <si>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</si>
  <si>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</si>
  <si>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</si>
  <si>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</si>
  <si>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</si>
  <si>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</si>
  <si>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</si>
  <si>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</si>
  <si>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</si>
  <si>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</si>
  <si>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</si>
  <si>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</si>
  <si>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</si>
  <si>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</si>
  <si>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</si>
  <si>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</si>
  <si>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</si>
  <si>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</si>
  <si>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</si>
  <si>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</si>
  <si>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</si>
  <si>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</si>
  <si>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</si>
  <si>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</si>
  <si>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</si>
  <si>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</si>
  <si>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</si>
  <si>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</si>
  <si>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</si>
  <si>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</si>
  <si>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</si>
  <si>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</si>
  <si>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</si>
  <si>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</si>
  <si>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</si>
  <si>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</si>
  <si>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</si>
  <si>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</si>
  <si>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</si>
  <si>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</si>
  <si>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</si>
  <si>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</si>
  <si>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</si>
  <si>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</si>
  <si>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</si>
  <si>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</si>
  <si>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</si>
  <si>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</si>
  <si>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</si>
  <si>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</si>
  <si>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</si>
  <si>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</si>
  <si>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</si>
  <si>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</si>
  <si>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</si>
  <si>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</si>
  <si>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</si>
  <si>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</si>
  <si>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</si>
  <si>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</si>
  <si>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</si>
  <si>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</si>
  <si>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</si>
  <si>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</si>
  <si>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</si>
  <si>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</si>
  <si>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</si>
  <si>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</si>
  <si>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</si>
  <si>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</si>
  <si>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</si>
  <si>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</si>
  <si>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</si>
  <si>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</si>
  <si>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</si>
  <si>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</si>
  <si>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</si>
  <si>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</si>
  <si>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</si>
  <si>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</si>
  <si>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</si>
  <si>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</si>
  <si>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</si>
  <si>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</si>
  <si>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</si>
  <si>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</si>
  <si>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</si>
  <si>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</si>
  <si>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</si>
  <si>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</si>
  <si>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</si>
  <si>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</si>
  <si>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</si>
  <si>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</si>
  <si>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</si>
  <si>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</si>
  <si>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</si>
  <si>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</si>
  <si>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</si>
  <si>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</si>
  <si>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</si>
  <si>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</si>
  <si>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</si>
  <si>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</si>
  <si>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</si>
  <si>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</si>
  <si>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</si>
  <si>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</si>
  <si>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</si>
  <si>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</si>
  <si>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</si>
  <si>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</si>
  <si>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</si>
  <si>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</si>
  <si>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</si>
  <si>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</si>
  <si>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</si>
  <si>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</si>
  <si>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</si>
  <si>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</si>
  <si>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</si>
  <si>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</si>
  <si>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</si>
  <si>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</si>
  <si>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</si>
  <si>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</si>
  <si>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</si>
  <si>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</si>
  <si>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</si>
  <si>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</si>
  <si>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</si>
  <si>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</si>
  <si>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</si>
  <si>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</si>
  <si>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</si>
  <si>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</si>
  <si>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</si>
  <si>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</si>
  <si>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</si>
  <si>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</si>
  <si>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</si>
  <si>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</si>
  <si>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</si>
  <si>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</si>
  <si>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</si>
  <si>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</si>
  <si>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</si>
  <si>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</si>
  <si>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</si>
  <si>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</si>
  <si>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</si>
  <si>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</si>
  <si>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</si>
  <si>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</si>
  <si>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</si>
  <si>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</si>
  <si>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</si>
  <si>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</si>
  <si>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</si>
  <si>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</si>
  <si>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</si>
  <si>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</si>
  <si>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</si>
  <si>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</si>
  <si>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</si>
  <si>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</si>
  <si>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</si>
  <si>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</si>
  <si>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</si>
  <si>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</si>
  <si>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</si>
  <si>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</si>
  <si>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</si>
  <si>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</si>
  <si>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</si>
  <si>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</si>
  <si>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</si>
  <si>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</si>
  <si>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</si>
  <si>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</si>
  <si>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</si>
  <si>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</si>
  <si>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</si>
  <si>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</si>
  <si>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</si>
  <si>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</si>
  <si>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</si>
  <si>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</si>
  <si>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</si>
  <si>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</si>
  <si>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</si>
  <si>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</si>
  <si>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</si>
  <si>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</si>
  <si>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</si>
  <si>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</si>
  <si>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</si>
  <si>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</si>
  <si>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</si>
  <si>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</si>
  <si>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</si>
  <si>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</si>
  <si>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</si>
  <si>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</si>
  <si>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</si>
  <si>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</si>
  <si>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</si>
  <si>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</si>
  <si>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</si>
  <si>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</si>
  <si>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</si>
  <si>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</si>
  <si>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</si>
  <si>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</si>
  <si>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</si>
  <si>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</si>
  <si>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</si>
  <si>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</si>
  <si>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</si>
  <si>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</si>
  <si>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</si>
  <si>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</si>
  <si>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</si>
  <si>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</si>
  <si>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</si>
  <si>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</si>
  <si>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</si>
  <si>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</si>
  <si>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</si>
  <si>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</si>
  <si>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</si>
  <si>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</si>
  <si>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</si>
  <si>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</si>
  <si>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</si>
  <si>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</si>
  <si>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</si>
  <si>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</si>
  <si>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</si>
  <si>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</si>
  <si>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</si>
  <si>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</si>
  <si>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</si>
  <si>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</si>
  <si>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</si>
  <si>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</si>
  <si>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</si>
  <si>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</si>
  <si>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</si>
  <si>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</si>
  <si>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</si>
  <si>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</si>
  <si>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</si>
  <si>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</si>
  <si>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</si>
  <si>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</si>
  <si>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</si>
  <si>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</si>
  <si>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</si>
  <si>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</si>
  <si>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</si>
  <si>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</si>
  <si>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</si>
  <si>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</si>
  <si>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</si>
  <si>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</si>
  <si>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</si>
  <si>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</si>
  <si>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</si>
  <si>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</si>
  <si>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</si>
  <si>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</si>
  <si>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</si>
  <si>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</si>
  <si>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</si>
  <si>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</si>
  <si>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</si>
  <si>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</si>
  <si>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</si>
  <si>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</si>
  <si>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</si>
  <si>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</si>
  <si>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</si>
  <si>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</si>
  <si>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</si>
  <si>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</si>
  <si>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</si>
  <si>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</si>
  <si>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</si>
  <si>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</si>
  <si>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</si>
  <si>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</si>
  <si>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</si>
  <si>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</si>
  <si>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</si>
  <si>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</si>
  <si>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</si>
  <si>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</si>
  <si>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</si>
  <si>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</si>
  <si>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</si>
  <si>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</si>
  <si>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</si>
  <si>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</si>
  <si>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</si>
  <si>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</si>
  <si>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</si>
  <si>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</si>
  <si>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</si>
  <si>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</si>
  <si>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</si>
  <si>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</si>
  <si>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</si>
  <si>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</si>
  <si>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</si>
  <si>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</si>
  <si>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</si>
  <si>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</si>
  <si>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</si>
  <si>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</si>
  <si>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</si>
  <si>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</si>
  <si>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</si>
  <si>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</si>
  <si>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</si>
  <si>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</si>
  <si>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</si>
  <si>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</si>
  <si>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</si>
  <si>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</si>
  <si>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</si>
  <si>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</si>
  <si>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</si>
  <si>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</si>
  <si>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</si>
  <si>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</si>
  <si>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</si>
  <si>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</si>
  <si>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</si>
  <si>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</si>
  <si>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</si>
  <si>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</si>
  <si>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</si>
  <si>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</si>
  <si>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</si>
  <si>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</si>
  <si>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</si>
  <si>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</si>
  <si>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</si>
  <si>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</si>
  <si>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</si>
  <si>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</si>
  <si>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</si>
  <si>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</si>
  <si>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</si>
  <si>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</si>
  <si>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</si>
  <si>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</si>
  <si>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</si>
  <si>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</si>
  <si>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</si>
  <si>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</si>
  <si>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</si>
  <si>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</si>
  <si>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</si>
  <si>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</si>
  <si>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</si>
  <si>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</si>
  <si>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</si>
  <si>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</si>
  <si>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</si>
  <si>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</si>
  <si>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</si>
  <si>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</si>
  <si>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</si>
  <si>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</si>
  <si>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</si>
  <si>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</si>
  <si>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</si>
  <si>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</si>
  <si>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</si>
  <si>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</si>
  <si>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</si>
  <si>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</si>
  <si>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</si>
  <si>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</si>
  <si>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</si>
  <si>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</si>
  <si>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</si>
  <si>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</si>
  <si>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</si>
  <si>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</si>
  <si>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</si>
  <si>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</si>
  <si>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</si>
  <si>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</si>
  <si>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</si>
  <si>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</si>
  <si>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</si>
  <si>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</si>
  <si>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</si>
  <si>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</si>
  <si>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</si>
  <si>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</si>
  <si>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</si>
  <si>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</si>
  <si>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</si>
  <si>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</si>
  <si>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</si>
  <si>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</si>
  <si>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</si>
  <si>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</si>
  <si>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</si>
  <si>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</si>
  <si>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</si>
  <si>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</si>
  <si>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</si>
  <si>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</si>
  <si>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</si>
  <si>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</si>
  <si>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</si>
  <si>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</si>
  <si>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</si>
  <si>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</si>
  <si>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</si>
  <si>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</si>
  <si>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</si>
  <si>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</si>
  <si>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</si>
  <si>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</si>
  <si>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</si>
  <si>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</si>
  <si>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</si>
  <si>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</si>
  <si>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</si>
  <si>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</si>
  <si>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</si>
  <si>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</si>
  <si>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</si>
  <si>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</si>
  <si>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</si>
  <si>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</si>
  <si>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</si>
  <si>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</si>
  <si>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</si>
  <si>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</si>
  <si>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</si>
  <si>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</si>
  <si>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</si>
  <si>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</si>
  <si>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</si>
  <si>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</si>
  <si>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</si>
  <si>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</si>
  <si>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</si>
  <si>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</si>
  <si>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</si>
  <si>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</si>
  <si>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</si>
  <si>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</si>
  <si>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</si>
  <si>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</si>
  <si>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</si>
  <si>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</si>
  <si>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</si>
  <si>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</si>
  <si>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</si>
  <si>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</si>
  <si>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</si>
  <si>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</si>
  <si>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</si>
  <si>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</si>
  <si>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</si>
  <si>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</si>
  <si>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</si>
  <si>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</si>
  <si>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</si>
  <si>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</si>
  <si>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</si>
  <si>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</si>
  <si>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</si>
  <si>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</si>
  <si>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</si>
  <si>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</si>
  <si>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</si>
  <si>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</si>
  <si>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</si>
  <si>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</si>
  <si>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</si>
  <si>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</si>
  <si>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</si>
  <si>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</si>
  <si>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</si>
  <si>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</si>
  <si>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</si>
  <si>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</si>
  <si>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</si>
  <si>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</si>
  <si>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</si>
  <si>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</si>
  <si>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</si>
  <si>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</si>
  <si>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</si>
  <si>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</si>
  <si>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</si>
  <si>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</si>
  <si>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</si>
  <si>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</si>
  <si>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</si>
  <si>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</si>
  <si>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</si>
  <si>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</si>
  <si>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</si>
  <si>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</si>
  <si>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</si>
  <si>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</si>
  <si>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</si>
  <si>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</si>
  <si>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</si>
  <si>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</si>
  <si>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</si>
  <si>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</si>
  <si>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</si>
  <si>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</si>
  <si>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</si>
  <si>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</si>
  <si>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</si>
  <si>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</si>
  <si>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</si>
  <si>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</si>
  <si>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</si>
  <si>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</si>
  <si>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</si>
  <si>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</si>
  <si>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</si>
  <si>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</si>
  <si>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</si>
  <si>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</si>
  <si>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</si>
  <si>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</si>
  <si>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</si>
  <si>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</si>
  <si>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</si>
  <si>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</si>
  <si>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</si>
  <si>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</si>
  <si>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</si>
  <si>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</si>
  <si>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</si>
  <si>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</si>
  <si>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</si>
  <si>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</si>
  <si>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</si>
  <si>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</si>
  <si>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</si>
  <si>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</si>
  <si>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</si>
  <si>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</si>
  <si>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</si>
  <si>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</si>
  <si>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</si>
  <si>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</si>
  <si>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</si>
  <si>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</si>
  <si>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</si>
  <si>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</si>
  <si>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</si>
  <si>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</si>
  <si>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</si>
  <si>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</si>
  <si>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</si>
  <si>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</si>
  <si>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</si>
  <si>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</si>
  <si>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</si>
  <si>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</si>
  <si>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</si>
  <si>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</si>
  <si>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</si>
  <si>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</si>
  <si>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</si>
  <si>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</si>
  <si>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</si>
  <si>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</si>
  <si>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</si>
  <si>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</si>
  <si>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</si>
  <si>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</si>
  <si>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</si>
  <si>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</si>
  <si>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</si>
  <si>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</si>
  <si>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</si>
  <si>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</si>
  <si>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</si>
  <si>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</si>
  <si>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</si>
  <si>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</si>
  <si>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</si>
  <si>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</si>
  <si>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</si>
  <si>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</si>
  <si>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</si>
  <si>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</si>
  <si>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</si>
  <si>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</si>
  <si>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</si>
  <si>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</si>
  <si>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</si>
  <si>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</si>
  <si>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</si>
  <si>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</si>
  <si>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</si>
  <si>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</si>
  <si>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</si>
  <si>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</si>
  <si>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</si>
  <si>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</si>
  <si>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</si>
  <si>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</si>
  <si>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</si>
  <si>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</si>
  <si>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</si>
  <si>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</si>
  <si>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</si>
  <si>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</si>
  <si>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</si>
  <si>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</si>
  <si>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</si>
  <si>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</si>
  <si>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</si>
  <si>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</si>
  <si>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</si>
  <si>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</si>
  <si>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</si>
  <si>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</si>
  <si>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</si>
  <si>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</si>
  <si>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</si>
  <si>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</si>
  <si>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</si>
  <si>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</si>
  <si>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</si>
  <si>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</si>
  <si>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</si>
  <si>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</si>
  <si>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</si>
  <si>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</si>
  <si>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</si>
  <si>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</si>
  <si>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</si>
  <si>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</si>
  <si>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</si>
  <si>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</si>
  <si>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</si>
  <si>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</si>
  <si>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</si>
  <si>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</si>
  <si>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</si>
  <si>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</si>
  <si>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</si>
  <si>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</si>
  <si>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</si>
  <si>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</si>
  <si>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</si>
  <si>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</si>
  <si>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</si>
  <si>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</si>
  <si>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</si>
  <si>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</si>
  <si>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</si>
  <si>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</si>
  <si>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</si>
  <si>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</si>
  <si>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</si>
  <si>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</si>
  <si>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</si>
  <si>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</si>
  <si>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</si>
  <si>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</si>
  <si>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</si>
  <si>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</si>
  <si>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</si>
  <si>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</si>
  <si>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</si>
  <si>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</si>
  <si>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</si>
  <si>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</si>
  <si>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</si>
  <si>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</si>
  <si>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</si>
  <si>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</si>
  <si>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</si>
  <si>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</si>
  <si>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</si>
  <si>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</si>
  <si>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</si>
  <si>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</si>
  <si>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</si>
  <si>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</si>
  <si>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</si>
  <si>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</si>
  <si>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</si>
  <si>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</si>
  <si>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</si>
  <si>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</si>
  <si>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</si>
  <si>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</si>
  <si>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</si>
  <si>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</si>
  <si>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</si>
  <si>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</si>
  <si>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</si>
  <si>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</si>
  <si>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</si>
  <si>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</si>
  <si>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</si>
  <si>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</si>
  <si>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</si>
  <si>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</si>
  <si>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</si>
  <si>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</si>
  <si>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</si>
  <si>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</si>
  <si>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</si>
  <si>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</si>
  <si>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</si>
  <si>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</si>
  <si>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</si>
  <si>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</si>
  <si>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</si>
  <si>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</si>
  <si>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</si>
  <si>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</si>
  <si>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</si>
  <si>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</si>
  <si>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</si>
  <si>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</si>
  <si>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</si>
  <si>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</si>
  <si>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</si>
  <si>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</si>
  <si>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</si>
  <si>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</si>
  <si>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</si>
  <si>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</si>
  <si>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</si>
  <si>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</si>
  <si>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</si>
  <si>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</si>
  <si>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</si>
  <si>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</si>
  <si>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</si>
  <si>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</si>
  <si>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</si>
  <si>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</si>
  <si>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</si>
  <si>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</si>
  <si>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</si>
  <si>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</si>
  <si>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</si>
  <si>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</si>
  <si>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</si>
  <si>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</si>
  <si>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</si>
  <si>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</si>
  <si>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</si>
  <si>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</si>
  <si>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</si>
  <si>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</si>
  <si>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</si>
  <si>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</si>
  <si>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</si>
  <si>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</si>
  <si>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</si>
  <si>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</si>
  <si>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</si>
  <si>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</si>
  <si>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</si>
  <si>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</si>
  <si>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</si>
  <si>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</si>
  <si>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</si>
  <si>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</si>
  <si>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</si>
  <si>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</si>
  <si>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</si>
  <si>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</si>
  <si>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</si>
  <si>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</si>
  <si>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</si>
  <si>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</si>
  <si>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</si>
  <si>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</si>
  <si>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</si>
  <si>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</si>
  <si>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</si>
  <si>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</si>
  <si>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</si>
  <si>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</si>
  <si>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</si>
  <si>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</si>
  <si>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</si>
  <si>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</si>
  <si>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</si>
  <si>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</si>
  <si>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</si>
  <si>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</si>
  <si>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</si>
  <si>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</si>
  <si>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</si>
  <si>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</si>
  <si>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</si>
  <si>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</si>
  <si>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</si>
  <si>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</si>
  <si>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</si>
  <si>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</si>
  <si>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</si>
  <si>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</si>
  <si>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</si>
  <si>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</si>
  <si>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</si>
  <si>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</si>
  <si>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</si>
  <si>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</si>
  <si>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</si>
  <si>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</si>
  <si>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</si>
  <si>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</si>
  <si>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</si>
  <si>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</si>
  <si>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</si>
  <si>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</si>
  <si>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</si>
  <si>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</si>
  <si>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</si>
  <si>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</si>
  <si>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</si>
  <si>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</si>
  <si>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</si>
  <si>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</si>
  <si>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</si>
  <si>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</si>
  <si>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</si>
  <si>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</si>
  <si>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</si>
  <si>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</si>
  <si>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</si>
  <si>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</si>
  <si>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</si>
  <si>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</si>
  <si>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</si>
  <si>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</si>
  <si>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</si>
  <si>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</si>
  <si>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</si>
  <si>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</si>
  <si>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</si>
  <si>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</si>
  <si>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</si>
  <si>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</si>
  <si>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</si>
  <si>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</si>
  <si>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</si>
  <si>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</si>
  <si>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</si>
  <si>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</si>
  <si>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</si>
  <si>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</si>
  <si>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</si>
  <si>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</si>
  <si>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</si>
  <si>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</si>
  <si>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</si>
  <si>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</si>
  <si>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</si>
  <si>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</si>
  <si>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</si>
  <si>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</si>
  <si>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</si>
  <si>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</si>
  <si>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</si>
  <si>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</si>
  <si>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</si>
  <si>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</si>
  <si>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</si>
  <si>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</si>
  <si>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</si>
  <si>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</si>
  <si>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</si>
  <si>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</si>
  <si>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</si>
  <si>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</si>
  <si>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</si>
  <si>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</si>
  <si>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</si>
  <si>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</si>
  <si>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</si>
  <si>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</si>
  <si>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</si>
  <si>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</si>
  <si>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</si>
  <si>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</si>
  <si>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</si>
  <si>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</si>
  <si>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</si>
  <si>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</si>
  <si>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</si>
  <si>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</si>
  <si>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</si>
  <si>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</si>
  <si>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</si>
  <si>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</si>
  <si>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</si>
  <si>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</si>
  <si>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</si>
  <si>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</si>
  <si>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</si>
  <si>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</si>
  <si>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</si>
  <si>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</si>
  <si>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</si>
  <si>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</si>
  <si>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</si>
  <si>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</si>
  <si>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</si>
  <si>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</si>
  <si>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</si>
  <si>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</si>
  <si>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</si>
  <si>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</si>
  <si>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</si>
  <si>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</si>
  <si>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</si>
  <si>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</si>
  <si>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</si>
  <si>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</si>
  <si>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</si>
  <si>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</si>
  <si>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</si>
  <si>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</si>
  <si>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</si>
  <si>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</si>
  <si>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</si>
  <si>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</si>
  <si>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</si>
  <si>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</si>
  <si>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</si>
  <si>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</si>
  <si>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</si>
  <si>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</si>
  <si>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</si>
  <si>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</si>
  <si>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</si>
  <si>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</si>
  <si>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</si>
  <si>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</si>
  <si>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</si>
  <si>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</si>
  <si>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</si>
  <si>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</si>
  <si>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</si>
  <si>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</si>
  <si>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</si>
  <si>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</si>
  <si>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</si>
  <si>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</si>
  <si>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</si>
  <si>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</si>
  <si>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</si>
  <si>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</si>
  <si>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</si>
  <si>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</si>
  <si>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</si>
  <si>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</si>
  <si>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</si>
  <si>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</si>
  <si>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</si>
  <si>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</si>
  <si>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</si>
  <si>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</si>
  <si>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</si>
  <si>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</si>
  <si>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</si>
  <si>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</si>
  <si>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</si>
  <si>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</si>
  <si>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</si>
  <si>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</si>
  <si>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</si>
  <si>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</si>
  <si>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</si>
  <si>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</si>
  <si>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</si>
  <si>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</si>
  <si>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</si>
  <si>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</si>
  <si>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</si>
  <si>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</si>
  <si>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</si>
  <si>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</si>
  <si>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</si>
  <si>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</si>
  <si>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</si>
  <si>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</si>
  <si>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</si>
  <si>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</si>
  <si>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</si>
  <si>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</si>
  <si>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</si>
  <si>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</si>
  <si>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</si>
  <si>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</si>
  <si>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</si>
  <si>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</si>
  <si>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</si>
  <si>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</si>
  <si>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</si>
  <si>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</si>
  <si>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</si>
  <si>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</si>
  <si>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</si>
  <si>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</si>
  <si>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</si>
  <si>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</si>
  <si>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</si>
  <si>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</si>
  <si>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</si>
  <si>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</si>
  <si>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</si>
  <si>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</si>
  <si>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</si>
  <si>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</si>
  <si>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</si>
  <si>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</si>
  <si>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</si>
  <si>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</si>
  <si>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</si>
  <si>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</si>
  <si>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</si>
  <si>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</si>
  <si>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</si>
  <si>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</si>
  <si>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</si>
  <si>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</si>
  <si>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</si>
  <si>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</si>
  <si>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</si>
  <si>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</si>
  <si>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</si>
  <si>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</si>
  <si>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</si>
  <si>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</si>
  <si>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</si>
  <si>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</si>
  <si>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</si>
  <si>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</si>
  <si>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</si>
  <si>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</si>
  <si>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</si>
  <si>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</si>
  <si>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</si>
  <si>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</si>
  <si>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</si>
  <si>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</si>
  <si>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</si>
  <si>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</si>
  <si>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</si>
  <si>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</si>
  <si>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</si>
  <si>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</si>
  <si>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</si>
  <si>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</si>
  <si>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</si>
  <si>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</si>
  <si>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</si>
  <si>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</si>
  <si>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</si>
  <si>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</si>
  <si>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</si>
  <si>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</si>
  <si>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</si>
  <si>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</si>
  <si>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</si>
  <si>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</si>
  <si>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</si>
  <si>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</si>
  <si>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</si>
  <si>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</si>
  <si>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</si>
  <si>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</si>
  <si>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</si>
  <si>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</si>
  <si>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</si>
  <si>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</si>
  <si>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</si>
  <si>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</si>
  <si>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</si>
  <si>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</si>
  <si>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</si>
  <si>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</si>
  <si>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</si>
  <si>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</si>
  <si>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</si>
  <si>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</si>
  <si>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</si>
  <si>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</si>
  <si>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</si>
  <si>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</si>
  <si>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</si>
  <si>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</si>
  <si>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</si>
  <si>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</si>
  <si>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</si>
  <si>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</si>
  <si>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</si>
  <si>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</si>
  <si>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</si>
  <si>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</si>
  <si>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</si>
  <si>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</si>
  <si>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</si>
  <si>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</si>
  <si>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</si>
  <si>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</si>
  <si>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</si>
  <si>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</si>
  <si>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</si>
  <si>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</si>
  <si>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</si>
  <si>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</si>
  <si>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</si>
  <si>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</si>
  <si>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</si>
  <si>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</si>
  <si>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</si>
  <si>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</si>
  <si>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</si>
  <si>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</si>
  <si>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</si>
  <si>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</si>
  <si>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</si>
  <si>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</si>
  <si>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</si>
  <si>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</si>
  <si>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</si>
  <si>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</si>
  <si>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</si>
  <si>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</si>
  <si>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</si>
  <si>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</si>
  <si>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</si>
  <si>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</si>
  <si>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</si>
  <si>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</si>
  <si>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</si>
  <si>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</si>
  <si>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</si>
  <si>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</si>
  <si>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</si>
  <si>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</si>
  <si>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</si>
  <si>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</si>
  <si>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</si>
  <si>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</si>
  <si>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</si>
  <si>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</si>
  <si>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</si>
  <si>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</si>
  <si>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</si>
  <si>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</si>
  <si>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</si>
  <si>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</si>
  <si>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</si>
  <si>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</si>
  <si>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</si>
  <si>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</si>
  <si>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</si>
  <si>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</si>
  <si>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</si>
  <si>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</si>
  <si>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</si>
  <si>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</si>
  <si>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</si>
  <si>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</si>
  <si>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</si>
  <si>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</si>
  <si>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</si>
  <si>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</si>
  <si>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</si>
  <si>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</si>
  <si>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</si>
  <si>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</si>
  <si>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</si>
  <si>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</si>
  <si>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</si>
  <si>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</si>
  <si>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</si>
  <si>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</si>
  <si>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</si>
  <si>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</si>
  <si>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</si>
  <si>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</si>
  <si>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</si>
  <si>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</si>
  <si>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</si>
  <si>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</si>
  <si>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</si>
  <si>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</si>
  <si>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</si>
  <si>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</si>
  <si>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</si>
  <si>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</si>
  <si>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</si>
  <si>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</si>
  <si>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</si>
  <si>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</si>
  <si>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</si>
  <si>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</si>
  <si>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</si>
  <si>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</si>
  <si>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</si>
  <si>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</si>
  <si>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</si>
  <si>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</si>
  <si>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</si>
  <si>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</si>
  <si>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</si>
  <si>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</si>
  <si>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</si>
  <si>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</si>
  <si>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</si>
  <si>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</si>
  <si>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</si>
  <si>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</si>
  <si>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</si>
  <si>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</si>
  <si>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</si>
  <si>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</si>
  <si>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</si>
  <si>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</si>
  <si>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</si>
  <si>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</si>
  <si>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</si>
  <si>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</si>
  <si>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</si>
  <si>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</si>
  <si>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</si>
  <si>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</si>
  <si>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</si>
  <si>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</si>
  <si>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</si>
  <si>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</si>
  <si>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</si>
  <si>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</si>
  <si>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</si>
  <si>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</si>
  <si>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</si>
  <si>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</si>
  <si>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</si>
  <si>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</si>
  <si>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</si>
  <si>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</si>
  <si>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</si>
  <si>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</si>
  <si>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</si>
  <si>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</si>
  <si>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</si>
  <si>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</si>
  <si>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</si>
  <si>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</si>
  <si>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</si>
  <si>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</si>
  <si>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</si>
  <si>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</si>
  <si>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</si>
  <si>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</si>
  <si>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</si>
  <si>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</si>
  <si>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</si>
  <si>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</si>
  <si>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</si>
  <si>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</si>
  <si>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</si>
  <si>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</si>
  <si>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</si>
  <si>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</si>
  <si>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</si>
  <si>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</si>
  <si>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</si>
  <si>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</si>
  <si>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</si>
  <si>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</si>
  <si>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</si>
  <si>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</si>
  <si>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</si>
  <si>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</si>
  <si>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</si>
  <si>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</si>
  <si>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</si>
  <si>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</si>
  <si>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</si>
  <si>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</si>
  <si>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</si>
  <si>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</si>
  <si>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</si>
  <si>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</si>
  <si>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</si>
  <si>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</si>
  <si>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</si>
  <si>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</si>
  <si>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</si>
  <si>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</si>
  <si>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</si>
  <si>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</si>
  <si>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</si>
  <si>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</si>
  <si>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</si>
  <si>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</si>
  <si>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</si>
  <si>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</si>
  <si>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</si>
  <si>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</si>
  <si>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</si>
  <si>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</si>
  <si>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</si>
  <si>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</si>
  <si>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</si>
  <si>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</si>
  <si>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</si>
  <si>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</si>
  <si>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</si>
  <si>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</si>
  <si>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</si>
  <si>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</si>
  <si>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</si>
  <si>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</si>
  <si>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</si>
  <si>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</si>
  <si>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</si>
  <si>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</si>
  <si>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</si>
  <si>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</si>
  <si>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</si>
  <si>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</si>
  <si>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</si>
  <si>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</si>
  <si>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</si>
  <si>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</si>
  <si>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</si>
  <si>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</si>
  <si>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</si>
  <si>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</si>
  <si>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</si>
  <si>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</si>
  <si>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</si>
  <si>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</si>
  <si>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</si>
  <si>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</si>
  <si>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</si>
  <si>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</si>
  <si>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</si>
  <si>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</si>
  <si>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</si>
  <si>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</si>
  <si>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</si>
  <si>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</si>
  <si>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</si>
  <si>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</si>
  <si>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</si>
  <si>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</si>
  <si>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</si>
  <si>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</si>
  <si>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</si>
  <si>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</si>
  <si>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</si>
  <si>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</si>
  <si>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</si>
  <si>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</si>
  <si>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</si>
  <si>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</si>
  <si>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</si>
  <si>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</si>
  <si>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</si>
  <si>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</si>
  <si>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</si>
  <si>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</si>
  <si>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</si>
  <si>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</si>
  <si>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</si>
  <si>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</si>
  <si>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</si>
  <si>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</si>
  <si>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</si>
  <si>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</si>
  <si>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</si>
  <si>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</si>
  <si>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</si>
  <si>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</si>
  <si>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</si>
  <si>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</si>
  <si>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</si>
  <si>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</si>
  <si>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</si>
  <si>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</si>
  <si>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</si>
  <si>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</si>
  <si>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</si>
  <si>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</si>
  <si>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</si>
  <si>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</si>
  <si>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</si>
  <si>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</si>
  <si>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</si>
  <si>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</si>
  <si>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</si>
  <si>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</si>
  <si>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</si>
  <si>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</si>
  <si>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</si>
  <si>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</si>
  <si>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</si>
  <si>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</si>
  <si>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</si>
  <si>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</si>
  <si>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</si>
  <si>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</si>
  <si>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</si>
  <si>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</si>
  <si>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</si>
  <si>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</si>
  <si>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</si>
  <si>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</si>
  <si>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</si>
  <si>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</si>
  <si>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</si>
  <si>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</si>
  <si>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</si>
  <si>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</si>
  <si>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</si>
  <si>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</si>
  <si>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</si>
  <si>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</si>
  <si>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</si>
  <si>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</si>
  <si>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</si>
  <si>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</si>
  <si>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</si>
  <si>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</si>
  <si>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</si>
  <si>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</si>
  <si>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</si>
  <si>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</si>
  <si>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</si>
  <si>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</si>
  <si>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</si>
  <si>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</si>
  <si>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</si>
  <si>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</si>
  <si>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</si>
  <si>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</si>
  <si>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</si>
  <si>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</si>
  <si>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</si>
  <si>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</si>
  <si>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</si>
  <si>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</si>
  <si>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</si>
  <si>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</si>
  <si>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</si>
  <si>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</si>
  <si>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</si>
  <si>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</si>
  <si>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</si>
  <si>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</si>
  <si>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</si>
  <si>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</si>
  <si>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</si>
  <si>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</si>
  <si>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</si>
  <si>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</si>
  <si>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</si>
  <si>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</si>
  <si>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</si>
  <si>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</si>
  <si>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</si>
  <si>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</si>
  <si>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</si>
  <si>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</si>
  <si>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</si>
  <si>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</si>
  <si>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</si>
  <si>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</si>
  <si>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</si>
  <si>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</si>
  <si>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</si>
  <si>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</si>
  <si>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</si>
  <si>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</si>
  <si>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</si>
  <si>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</si>
  <si>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</si>
  <si>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</si>
  <si>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</si>
  <si>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</si>
  <si>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</si>
  <si>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</si>
  <si>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</si>
  <si>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</si>
  <si>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</si>
  <si>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</si>
  <si>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</si>
  <si>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</si>
  <si>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</si>
  <si>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</si>
  <si>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</si>
  <si>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</si>
  <si>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</si>
  <si>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</si>
  <si>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</si>
  <si>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</si>
  <si>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</si>
  <si>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</si>
  <si>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</si>
  <si>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</si>
  <si>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</si>
  <si>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</si>
  <si>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</si>
  <si>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</si>
  <si>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</si>
  <si>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</si>
  <si>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</si>
  <si>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</si>
  <si>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</si>
  <si>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</si>
  <si>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</si>
  <si>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</si>
  <si>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</si>
  <si>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</si>
  <si>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</si>
  <si>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</si>
  <si>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</si>
  <si>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</si>
  <si>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</si>
  <si>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</si>
  <si>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</si>
  <si>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</si>
  <si>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</si>
  <si>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</si>
  <si>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</si>
  <si>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</si>
  <si>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</si>
  <si>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</si>
  <si>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</si>
  <si>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</si>
  <si>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</si>
  <si>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</si>
  <si>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</si>
  <si>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</si>
  <si>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</si>
  <si>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</si>
  <si>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</si>
  <si>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</si>
  <si>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</si>
  <si>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</si>
  <si>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</si>
  <si>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</si>
  <si>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</si>
  <si>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</si>
  <si>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</si>
  <si>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</si>
  <si>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</si>
  <si>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</si>
  <si>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</si>
  <si>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</si>
  <si>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</si>
  <si>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</si>
  <si>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</si>
  <si>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</si>
  <si>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</si>
  <si>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</si>
  <si>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</si>
  <si>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</si>
  <si>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</si>
  <si>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</si>
  <si>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</si>
  <si>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</si>
  <si>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</si>
  <si>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</si>
  <si>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</si>
  <si>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</si>
  <si>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</si>
  <si>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</si>
  <si>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</si>
  <si>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</si>
  <si>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</si>
  <si>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</si>
  <si>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</si>
  <si>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</si>
  <si>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</si>
  <si>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</si>
  <si>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</si>
  <si>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</si>
  <si>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</si>
  <si>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</si>
  <si>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</si>
  <si>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</si>
  <si>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</si>
  <si>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</si>
  <si>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</si>
  <si>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</si>
  <si>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</si>
  <si>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</si>
  <si>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</si>
  <si>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</si>
  <si>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</si>
  <si>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</si>
  <si>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</si>
  <si>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</si>
  <si>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</si>
  <si>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</si>
  <si>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</si>
  <si>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</si>
  <si>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</si>
  <si>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</si>
  <si>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</si>
  <si>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</si>
  <si>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</si>
  <si>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</si>
  <si>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</si>
  <si>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</si>
  <si>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</si>
  <si>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</si>
  <si>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</si>
  <si>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</si>
  <si>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</si>
  <si>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</si>
  <si>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</si>
  <si>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</si>
  <si>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</si>
  <si>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</si>
  <si>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</si>
  <si>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</si>
  <si>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</si>
  <si>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</si>
  <si>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</si>
  <si>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</si>
  <si>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</si>
  <si>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</si>
  <si>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</si>
  <si>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</si>
  <si>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</si>
  <si>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</si>
  <si>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</si>
  <si>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</si>
  <si>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</si>
  <si>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</si>
  <si>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</si>
  <si>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</si>
  <si>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</si>
  <si>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</si>
  <si>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</si>
  <si>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</si>
  <si>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</si>
  <si>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</si>
  <si>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</si>
  <si>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</si>
  <si>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</si>
  <si>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</si>
  <si>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</si>
  <si>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</si>
  <si>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</si>
  <si>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</si>
  <si>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</si>
  <si>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</si>
  <si>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</si>
  <si>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</si>
  <si>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</si>
  <si>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</si>
  <si>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</si>
  <si>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</si>
  <si>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</si>
  <si>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</si>
  <si>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</si>
  <si>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</si>
  <si>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</si>
  <si>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</si>
  <si>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</si>
  <si>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</si>
  <si>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</si>
  <si>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</si>
  <si>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</si>
  <si>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</si>
  <si>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</si>
  <si>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</si>
  <si>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</si>
  <si>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</si>
  <si>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</si>
  <si>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</si>
  <si>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</si>
  <si>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</si>
  <si>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</si>
  <si>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</si>
  <si>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</si>
  <si>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</si>
  <si>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</si>
  <si>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</si>
  <si>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</si>
  <si>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</si>
  <si>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</si>
  <si>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</si>
  <si>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</si>
  <si>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</si>
  <si>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</si>
  <si>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</si>
  <si>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</si>
  <si>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</si>
  <si>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</si>
  <si>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</si>
  <si>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</si>
  <si>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</si>
  <si>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</si>
  <si>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</si>
  <si>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</si>
  <si>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</si>
  <si>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</si>
  <si>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</si>
  <si>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</si>
  <si>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</si>
  <si>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</si>
  <si>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</si>
  <si>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</si>
  <si>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</si>
  <si>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</si>
  <si>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</si>
  <si>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</si>
  <si>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</si>
  <si>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</si>
  <si>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</si>
  <si>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</si>
  <si>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</si>
  <si>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</si>
  <si>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</si>
  <si>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</si>
  <si>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</si>
  <si>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</si>
  <si>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</si>
  <si>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</si>
  <si>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</si>
  <si>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</si>
  <si>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</si>
  <si>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</si>
  <si>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</si>
  <si>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</si>
  <si>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</si>
  <si>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</si>
  <si>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</si>
  <si>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</si>
  <si>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</si>
  <si>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</si>
  <si>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</si>
  <si>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</si>
  <si>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</si>
  <si>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</si>
  <si>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</si>
  <si>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</si>
  <si>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</si>
  <si>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</si>
  <si>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</si>
  <si>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</si>
  <si>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</si>
  <si>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</si>
  <si>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</si>
  <si>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</si>
  <si>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</si>
  <si>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</si>
  <si>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</si>
  <si>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</si>
  <si>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</si>
  <si>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</si>
  <si>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</si>
  <si>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</si>
  <si>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</si>
  <si>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</si>
  <si>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</si>
  <si>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</si>
  <si>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</si>
  <si>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</si>
  <si>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</si>
  <si>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</si>
  <si>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</si>
  <si>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</si>
  <si>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</si>
  <si>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</si>
  <si>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</si>
  <si>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</si>
  <si>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</si>
  <si>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</si>
  <si>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</si>
  <si>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</si>
  <si>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</si>
  <si>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</si>
  <si>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</si>
  <si>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</si>
  <si>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</si>
  <si>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</si>
  <si>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</si>
  <si>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</si>
  <si>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</si>
  <si>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</si>
  <si>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</si>
  <si>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</si>
  <si>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</si>
  <si>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</si>
  <si>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</si>
  <si>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</si>
  <si>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</si>
  <si>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</si>
  <si>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</si>
  <si>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</si>
  <si>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</si>
  <si>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</si>
  <si>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</si>
  <si>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</si>
  <si>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</si>
  <si>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</si>
  <si>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</si>
  <si>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</si>
  <si>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</si>
  <si>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</si>
  <si>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</si>
  <si>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</si>
  <si>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</si>
  <si>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</si>
  <si>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</si>
  <si>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</si>
  <si>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</si>
  <si>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</si>
  <si>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</si>
  <si>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</si>
  <si>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</si>
  <si>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</si>
  <si>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</si>
  <si>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</si>
  <si>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</si>
  <si>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</si>
  <si>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</si>
  <si>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</si>
  <si>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</si>
  <si>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</si>
  <si>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</si>
  <si>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</si>
  <si>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</si>
  <si>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</si>
  <si>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</si>
  <si>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</si>
  <si>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</si>
  <si>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</si>
  <si>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</si>
  <si>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</si>
  <si>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</si>
  <si>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</si>
  <si>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</si>
  <si>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</si>
  <si>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</si>
  <si>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</si>
  <si>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</si>
  <si>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</si>
  <si>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</si>
  <si>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</si>
  <si>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</si>
  <si>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</si>
  <si>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</si>
  <si>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</si>
  <si>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</si>
  <si>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</si>
  <si>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</si>
  <si>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</si>
  <si>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</si>
  <si>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</si>
  <si>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</si>
  <si>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</si>
  <si>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</si>
  <si>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</si>
  <si>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</si>
  <si>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</si>
  <si>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</si>
  <si>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</si>
  <si>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</si>
  <si>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</si>
  <si>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</si>
  <si>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</si>
  <si>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</si>
  <si>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</si>
  <si>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</si>
  <si>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</si>
  <si>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</si>
  <si>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</si>
  <si>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</si>
  <si>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</si>
  <si>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</si>
  <si>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</si>
  <si>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</si>
  <si>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</si>
  <si>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</si>
  <si>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</si>
  <si>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</si>
  <si>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</si>
  <si>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</si>
  <si>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</si>
  <si>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</si>
  <si>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</si>
  <si>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</si>
  <si>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</si>
  <si>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</si>
  <si>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</si>
  <si>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</si>
  <si>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</si>
  <si>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</si>
  <si>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</si>
  <si>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</si>
  <si>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</si>
  <si>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</si>
  <si>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</si>
  <si>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</si>
  <si>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</si>
  <si>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</si>
  <si>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</si>
  <si>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</si>
  <si>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</si>
  <si>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</si>
  <si>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</si>
  <si>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</si>
  <si>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</si>
  <si>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</si>
  <si>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</si>
  <si>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</si>
  <si>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</si>
  <si>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</si>
  <si>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</si>
  <si>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</si>
  <si>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</si>
  <si>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</si>
  <si>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</si>
  <si>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</si>
  <si>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</si>
  <si>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</si>
  <si>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</si>
  <si>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</si>
  <si>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</si>
  <si>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</si>
  <si>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</si>
  <si>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</si>
  <si>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</si>
  <si>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</si>
  <si>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</si>
  <si>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</si>
  <si>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</si>
  <si>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</si>
  <si>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</si>
  <si>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</si>
  <si>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</si>
  <si>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</si>
  <si>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</si>
  <si>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</si>
  <si>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</si>
  <si>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</si>
  <si>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</si>
  <si>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</si>
  <si>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</si>
  <si>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</si>
  <si>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</si>
  <si>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</si>
  <si>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</si>
  <si>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</si>
  <si>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</si>
  <si>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</si>
  <si>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</si>
  <si>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</si>
  <si>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</si>
  <si>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</si>
  <si>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</si>
  <si>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</si>
  <si>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</si>
  <si>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</si>
  <si>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</si>
  <si>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</si>
  <si>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</si>
  <si>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</si>
  <si>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</si>
  <si>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</si>
  <si>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</si>
  <si>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</si>
  <si>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</si>
  <si>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</si>
  <si>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</si>
  <si>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</si>
  <si>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</si>
  <si>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</si>
  <si>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</si>
  <si>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</si>
  <si>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</si>
  <si>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</si>
  <si>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</si>
  <si>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</si>
  <si>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</si>
  <si>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</si>
  <si>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</si>
  <si>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</si>
  <si>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</si>
  <si>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</si>
  <si>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</si>
  <si>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</si>
  <si>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</si>
  <si>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</si>
  <si>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</si>
  <si>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</si>
  <si>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</si>
  <si>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</si>
  <si>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</si>
  <si>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</si>
  <si>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</si>
  <si>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</si>
  <si>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</si>
  <si>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</si>
  <si>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</si>
  <si>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</si>
  <si>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</si>
  <si>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</si>
  <si>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</si>
  <si>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</si>
  <si>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</si>
  <si>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</si>
  <si>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</si>
  <si>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</si>
  <si>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</si>
  <si>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</si>
  <si>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</si>
  <si>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</si>
  <si>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</si>
  <si>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</si>
  <si>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</si>
  <si>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</si>
  <si>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</si>
  <si>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</si>
  <si>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</si>
  <si>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</si>
  <si>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</si>
  <si>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</si>
  <si>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</si>
  <si>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</si>
  <si>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</si>
  <si>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</si>
  <si>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</si>
  <si>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</si>
  <si>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</si>
  <si>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</si>
  <si>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</si>
  <si>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</si>
  <si>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</si>
  <si>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</si>
  <si>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</si>
  <si>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</si>
  <si>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</si>
  <si>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</si>
  <si>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</si>
  <si>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</si>
  <si>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</si>
  <si>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</si>
  <si>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</si>
  <si>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</si>
  <si>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</si>
  <si>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</si>
  <si>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</si>
  <si>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</si>
  <si>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</si>
  <si>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</si>
  <si>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</si>
  <si>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</si>
  <si>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</si>
  <si>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</si>
  <si>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</si>
  <si>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</si>
  <si>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</si>
  <si>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</si>
  <si>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</si>
  <si>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</si>
  <si>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</si>
  <si>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</si>
  <si>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</si>
  <si>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</si>
  <si>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</si>
  <si>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</si>
  <si>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</si>
  <si>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</si>
  <si>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</si>
  <si>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</si>
  <si>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</si>
  <si>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</si>
  <si>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</si>
  <si>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</si>
  <si>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</si>
  <si>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</si>
  <si>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</si>
  <si>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</si>
  <si>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</si>
  <si>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</si>
  <si>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</si>
  <si>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</si>
  <si>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</si>
  <si>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</si>
  <si>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</si>
  <si>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</si>
  <si>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</si>
  <si>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</si>
  <si>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</si>
  <si>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</si>
  <si>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</si>
  <si>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</si>
  <si>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</si>
  <si>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</si>
  <si>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</si>
  <si>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</si>
  <si>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</si>
  <si>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</si>
  <si>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</si>
  <si>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</si>
  <si>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</si>
  <si>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</si>
  <si>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</si>
  <si>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</si>
  <si>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</si>
  <si>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</si>
  <si>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</si>
  <si>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</si>
  <si>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</si>
  <si>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</si>
  <si>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</si>
  <si>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</si>
  <si>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</si>
  <si>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</si>
  <si>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</si>
  <si>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</si>
  <si>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</si>
  <si>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</si>
  <si>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</si>
  <si>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</si>
  <si>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</si>
  <si>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</si>
  <si>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</si>
  <si>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</si>
  <si>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</si>
  <si>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</si>
  <si>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</si>
  <si>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</si>
  <si>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</si>
  <si>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</si>
  <si>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</si>
  <si>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</si>
  <si>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</si>
  <si>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</si>
  <si>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</si>
  <si>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</si>
  <si>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</si>
  <si>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</si>
  <si>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</si>
  <si>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</si>
  <si>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</si>
  <si>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</si>
  <si>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</si>
  <si>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</si>
  <si>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</si>
  <si>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</si>
  <si>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</si>
  <si>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</si>
  <si>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</si>
  <si>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</si>
  <si>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</si>
  <si>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</si>
  <si>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</si>
  <si>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</si>
  <si>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</si>
  <si>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</si>
  <si>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</si>
  <si>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</si>
  <si>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</si>
  <si>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</si>
  <si>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</si>
  <si>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</si>
  <si>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</si>
  <si>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</si>
  <si>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</si>
  <si>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</si>
  <si>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</si>
  <si>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</si>
  <si>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</si>
  <si>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</si>
  <si>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</si>
  <si>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</si>
  <si>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</si>
  <si>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</si>
  <si>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</si>
  <si>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</si>
  <si>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</si>
  <si>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</si>
  <si>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</si>
  <si>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</si>
  <si>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</si>
  <si>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</si>
  <si>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</si>
  <si>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</si>
  <si>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</si>
  <si>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</si>
  <si>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</si>
  <si>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</si>
  <si>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</si>
  <si>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</si>
  <si>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</si>
  <si>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</si>
  <si>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</si>
  <si>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</si>
  <si>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</si>
  <si>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</si>
  <si>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</si>
  <si>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</si>
  <si>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</si>
  <si>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</si>
  <si>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</si>
  <si>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</si>
  <si>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</si>
  <si>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</si>
  <si>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</si>
  <si>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</si>
  <si>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</si>
  <si>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</si>
  <si>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</si>
  <si>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</si>
  <si>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</si>
  <si>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</si>
  <si>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</si>
  <si>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</si>
  <si>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</si>
  <si>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</si>
  <si>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</si>
  <si>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</si>
  <si>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</si>
  <si>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</si>
  <si>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</si>
  <si>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</si>
  <si>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</si>
  <si>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</si>
  <si>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</si>
  <si>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</si>
  <si>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</si>
  <si>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</si>
  <si>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</si>
  <si>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</si>
  <si>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</si>
  <si>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</si>
  <si>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</si>
  <si>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</si>
  <si>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</si>
  <si>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</si>
  <si>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</si>
  <si>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</si>
  <si>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</si>
  <si>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</si>
  <si>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</si>
  <si>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</si>
  <si>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</si>
  <si>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</si>
  <si>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</si>
  <si>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</si>
  <si>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</si>
  <si>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</si>
  <si>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</si>
  <si>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</si>
  <si>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</si>
  <si>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</si>
  <si>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</si>
  <si>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</si>
  <si>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</si>
  <si>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</si>
  <si>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</si>
  <si>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</si>
  <si>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</si>
  <si>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</si>
  <si>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</si>
  <si>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</si>
  <si>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</si>
  <si>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</si>
  <si>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</si>
  <si>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</si>
  <si>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</si>
  <si>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</si>
  <si>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</si>
  <si>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</si>
  <si>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</si>
  <si>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</si>
  <si>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</si>
  <si>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</si>
  <si>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</si>
  <si>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</si>
  <si>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</si>
  <si>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</si>
  <si>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</si>
  <si>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</si>
  <si>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</si>
  <si>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</si>
  <si>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</si>
  <si>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</si>
  <si>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</si>
  <si>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</si>
  <si>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</si>
  <si>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</si>
  <si>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</si>
  <si>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</si>
  <si>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</si>
  <si>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</si>
  <si>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</si>
  <si>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</si>
  <si>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</si>
  <si>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</si>
  <si>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</si>
  <si>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</si>
  <si>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</si>
  <si>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</si>
  <si>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</si>
  <si>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</si>
  <si>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</si>
  <si>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</si>
  <si>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</si>
  <si>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</si>
  <si>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</si>
  <si>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</si>
  <si>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</si>
  <si>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</si>
  <si>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</si>
  <si>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</si>
  <si>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</si>
  <si>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</si>
  <si>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</si>
  <si>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</si>
  <si>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</si>
  <si>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</si>
  <si>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</si>
  <si>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</si>
  <si>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</si>
  <si>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</si>
  <si>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</si>
  <si>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</si>
  <si>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</si>
  <si>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</si>
  <si>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</si>
  <si>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</si>
  <si>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</si>
  <si>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</si>
  <si>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</si>
  <si>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</si>
  <si>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</si>
  <si>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</si>
  <si>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</si>
  <si>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</si>
  <si>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</si>
  <si>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</si>
  <si>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</si>
  <si>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</si>
  <si>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</si>
  <si>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</si>
  <si>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</si>
  <si>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</si>
  <si>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</si>
  <si>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</si>
  <si>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</si>
  <si>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</si>
  <si>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</si>
  <si>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</si>
  <si>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</si>
  <si>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</si>
  <si>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</si>
  <si>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</si>
  <si>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</si>
  <si>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</si>
  <si>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</si>
  <si>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</si>
  <si>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</si>
  <si>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</si>
  <si>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</si>
  <si>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</si>
  <si>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</si>
  <si>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</si>
  <si>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</si>
  <si>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</si>
  <si>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</si>
  <si>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</si>
  <si>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</si>
  <si>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</si>
  <si>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</si>
  <si>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</si>
  <si>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</si>
  <si>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</si>
  <si>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</si>
  <si>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</si>
  <si>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</si>
  <si>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</si>
  <si>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</si>
  <si>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</si>
  <si>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</si>
  <si>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</si>
  <si>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</si>
  <si>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</si>
  <si>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</si>
  <si>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</si>
  <si>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</si>
  <si>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</si>
  <si>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</si>
  <si>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</si>
  <si>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</si>
  <si>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</si>
  <si>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</si>
  <si>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</si>
  <si>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</si>
  <si>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</si>
  <si>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</si>
  <si>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</si>
  <si>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</si>
  <si>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</si>
  <si>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</si>
  <si>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</si>
  <si>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</si>
  <si>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</si>
  <si>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</si>
  <si>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</si>
  <si>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</si>
  <si>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</si>
  <si>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</si>
  <si>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</si>
  <si>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</si>
  <si>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</si>
  <si>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</si>
  <si>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</si>
  <si>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</si>
  <si>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</si>
  <si>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</si>
  <si>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</si>
  <si>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</si>
  <si>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</si>
  <si>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</si>
  <si>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</si>
  <si>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</si>
  <si>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</si>
  <si>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</si>
  <si>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</si>
  <si>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</si>
  <si>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</si>
  <si>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</si>
  <si>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</si>
  <si>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</si>
  <si>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</si>
  <si>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</si>
  <si>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</si>
  <si>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</si>
  <si>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</si>
  <si>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</si>
  <si>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</si>
  <si>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</si>
  <si>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</si>
  <si>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</si>
  <si>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</si>
  <si>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</si>
  <si>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</si>
  <si>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</si>
  <si>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</si>
  <si>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</si>
  <si>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</si>
  <si>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</si>
  <si>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</si>
  <si>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</si>
  <si>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</si>
  <si>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</si>
  <si>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</si>
  <si>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</si>
  <si>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</si>
  <si>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</si>
  <si>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</si>
  <si>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</si>
  <si>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</si>
  <si>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</si>
  <si>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</si>
  <si>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</si>
  <si>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</si>
  <si>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</si>
  <si>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</si>
  <si>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</si>
  <si>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</si>
  <si>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</si>
  <si>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</si>
  <si>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</si>
  <si>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</si>
  <si>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</si>
  <si>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</si>
  <si>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</si>
  <si>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</si>
  <si>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</si>
  <si>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</si>
  <si>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</si>
  <si>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</si>
  <si>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</si>
  <si>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</si>
  <si>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</si>
  <si>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</si>
  <si>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</si>
  <si>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</si>
  <si>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</si>
  <si>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</si>
  <si>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</si>
  <si>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</si>
  <si>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</si>
  <si>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</si>
  <si>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</si>
  <si>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</si>
  <si>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</si>
  <si>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</si>
  <si>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</si>
  <si>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</si>
  <si>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</si>
  <si>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</si>
  <si>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</si>
  <si>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</si>
  <si>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</si>
  <si>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</si>
  <si>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</si>
  <si>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</si>
  <si>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</si>
  <si>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</si>
  <si>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</si>
  <si>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</si>
  <si>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</si>
  <si>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</si>
  <si>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</si>
  <si>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</si>
  <si>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</si>
  <si>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</si>
  <si>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</si>
  <si>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</si>
  <si>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</si>
  <si>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</si>
  <si>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</si>
  <si>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</si>
  <si>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</si>
  <si>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</si>
  <si>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</si>
  <si>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</si>
  <si>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</si>
  <si>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</si>
  <si>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</si>
  <si>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</si>
  <si>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</si>
  <si>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</si>
  <si>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</si>
  <si>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</si>
  <si>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</si>
  <si>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</si>
  <si>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</si>
  <si>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</si>
  <si>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</si>
  <si>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</si>
  <si>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</si>
  <si>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</si>
  <si>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</si>
  <si>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</si>
  <si>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</si>
  <si>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</si>
  <si>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</si>
  <si>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</si>
  <si>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</si>
  <si>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</si>
  <si>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</si>
  <si>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</si>
  <si>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</si>
  <si>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</si>
  <si>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</si>
  <si>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</si>
  <si>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</si>
  <si>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</si>
  <si>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</si>
  <si>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</si>
  <si>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</si>
  <si>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</si>
  <si>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</si>
  <si>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</si>
  <si>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</si>
  <si>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</si>
  <si>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</si>
  <si>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</si>
  <si>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</si>
  <si>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</si>
  <si>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</si>
  <si>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</si>
  <si>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</si>
  <si>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</si>
  <si>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</si>
  <si>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</si>
  <si>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</si>
  <si>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</si>
  <si>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</si>
  <si>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</si>
  <si>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</si>
  <si>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</si>
  <si>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</si>
  <si>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</si>
  <si>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</si>
  <si>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</si>
  <si>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</si>
  <si>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</si>
  <si>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</si>
  <si>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</si>
  <si>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</si>
  <si>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</si>
  <si>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</si>
  <si>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</si>
  <si>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</si>
  <si>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</si>
  <si>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</si>
  <si>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</si>
  <si>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</si>
  <si>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</si>
  <si>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</si>
  <si>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</si>
  <si>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</si>
  <si>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</si>
  <si>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</si>
  <si>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</si>
  <si>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</si>
  <si>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</si>
  <si>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</si>
  <si>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</si>
  <si>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</si>
  <si>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</si>
  <si>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</si>
  <si>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</si>
  <si>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</si>
  <si>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</si>
  <si>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</si>
  <si>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</si>
  <si>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</si>
  <si>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</si>
  <si>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</si>
  <si>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</si>
  <si>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</si>
  <si>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</si>
  <si>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</si>
  <si>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</si>
  <si>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</si>
  <si>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</si>
  <si>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</si>
  <si>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</si>
  <si>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</si>
  <si>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</si>
  <si>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</si>
  <si>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</si>
  <si>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</si>
  <si>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</si>
  <si>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</si>
  <si>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</si>
  <si>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</si>
  <si>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</si>
  <si>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</si>
  <si>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</si>
  <si>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</si>
  <si>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</si>
  <si>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</si>
  <si>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</si>
  <si>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</si>
  <si>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</si>
  <si>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</si>
  <si>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</si>
  <si>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</si>
  <si>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</si>
  <si>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</si>
  <si>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</si>
  <si>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</si>
  <si>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</si>
  <si>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</si>
  <si>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</si>
  <si>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</si>
  <si>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</si>
  <si>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</si>
  <si>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</si>
  <si>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</si>
  <si>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</si>
  <si>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</si>
  <si>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</si>
  <si>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</si>
  <si>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</si>
  <si>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</si>
  <si>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</si>
  <si>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</si>
  <si>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</si>
  <si>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</si>
  <si>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</si>
  <si>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</si>
  <si>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</si>
  <si>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</si>
  <si>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</si>
  <si>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</si>
  <si>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</si>
  <si>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</si>
  <si>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</si>
  <si>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</si>
  <si>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</si>
  <si>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</si>
  <si>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</si>
  <si>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</si>
  <si>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</si>
  <si>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</si>
  <si>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</si>
  <si>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</si>
  <si>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</si>
  <si>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</si>
  <si>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</si>
  <si>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</si>
  <si>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</si>
  <si>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</si>
  <si>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</si>
  <si>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</si>
  <si>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</si>
  <si>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</si>
  <si>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</si>
  <si>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</si>
  <si>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</si>
  <si>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</si>
  <si>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</si>
  <si>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</si>
  <si>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</si>
  <si>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</si>
  <si>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</si>
  <si>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</si>
  <si>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</si>
  <si>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</si>
  <si>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</si>
  <si>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</si>
  <si>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</si>
  <si>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</si>
  <si>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</si>
  <si>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</si>
  <si>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</si>
  <si>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</si>
  <si>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</si>
  <si>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</si>
  <si>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</si>
  <si>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</si>
  <si>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</si>
  <si>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</si>
  <si>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</si>
  <si>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</si>
  <si>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</si>
  <si>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</si>
  <si>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</si>
  <si>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</si>
  <si>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</si>
  <si>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</si>
  <si>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</si>
  <si>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</si>
  <si>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</si>
  <si>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</si>
  <si>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</si>
  <si>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</si>
  <si>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</si>
  <si>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</si>
  <si>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</si>
  <si>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</si>
  <si>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</si>
  <si>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</si>
  <si>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</si>
  <si>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</si>
  <si>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</si>
  <si>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</si>
  <si>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</si>
  <si>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</si>
  <si>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</si>
  <si>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</si>
  <si>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</si>
  <si>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</si>
  <si>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</si>
  <si>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</si>
  <si>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</si>
  <si>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</si>
  <si>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</si>
  <si>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</si>
  <si>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</si>
  <si>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</si>
  <si>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</si>
  <si>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</si>
  <si>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</si>
  <si>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</si>
  <si>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</si>
  <si>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</si>
  <si>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</si>
  <si>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</si>
  <si>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</si>
  <si>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</si>
  <si>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</si>
  <si>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</si>
  <si>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</si>
  <si>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</si>
  <si>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</si>
  <si>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</si>
  <si>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</si>
  <si>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</si>
  <si>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</si>
  <si>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</si>
  <si>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</si>
  <si>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</si>
  <si>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</si>
  <si>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</si>
  <si>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</si>
  <si>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</si>
  <si>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</si>
  <si>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</si>
  <si>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</si>
  <si>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</si>
  <si>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</si>
  <si>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</si>
  <si>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</si>
  <si>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</si>
  <si>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</si>
  <si>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</si>
  <si>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</si>
  <si>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</si>
  <si>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</si>
  <si>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</si>
  <si>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</si>
  <si>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</si>
  <si>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</si>
  <si>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</si>
  <si>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</si>
  <si>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</si>
  <si>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</si>
  <si>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</si>
  <si>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</si>
  <si>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</si>
  <si>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</si>
  <si>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</si>
  <si>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</si>
  <si>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</si>
  <si>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</si>
  <si>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</si>
  <si>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</si>
  <si>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</si>
  <si>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</si>
  <si>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</si>
  <si>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</si>
  <si>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</si>
  <si>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</si>
  <si>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</si>
  <si>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</si>
  <si>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</si>
  <si>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</si>
  <si>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</si>
  <si>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</si>
  <si>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</si>
  <si>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</si>
  <si>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</si>
  <si>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</si>
  <si>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</si>
  <si>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</si>
  <si>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</si>
  <si>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</si>
  <si>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</si>
  <si>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</si>
  <si>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</si>
  <si>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</si>
  <si>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</si>
  <si>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</si>
  <si>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</si>
  <si>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</si>
  <si>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</si>
  <si>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</si>
  <si>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</si>
  <si>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</si>
  <si>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</si>
  <si>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</si>
  <si>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</si>
  <si>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</si>
  <si>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</si>
  <si>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</si>
  <si>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</si>
  <si>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</si>
  <si>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</si>
  <si>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</si>
  <si>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</si>
  <si>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</si>
  <si>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</si>
  <si>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</si>
  <si>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</si>
  <si>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</si>
  <si>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</si>
  <si>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</si>
  <si>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</si>
  <si>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</si>
  <si>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</si>
  <si>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</si>
  <si>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</si>
  <si>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</si>
  <si>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</si>
  <si>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</si>
  <si>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</si>
  <si>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</si>
  <si>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</si>
  <si>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</si>
  <si>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</si>
  <si>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</si>
  <si>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</si>
  <si>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</si>
  <si>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</si>
  <si>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</si>
  <si>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</si>
  <si>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</si>
  <si>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</si>
  <si>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</si>
  <si>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</si>
  <si>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</si>
  <si>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</si>
  <si>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</si>
  <si>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</si>
  <si>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</si>
  <si>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</si>
  <si>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</si>
  <si>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</si>
  <si>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</si>
  <si>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</si>
  <si>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</si>
  <si>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</si>
  <si>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</si>
  <si>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</si>
  <si>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</si>
  <si>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</si>
  <si>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</si>
  <si>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</si>
  <si>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</si>
  <si>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</si>
  <si>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</si>
  <si>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</si>
  <si>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</si>
  <si>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</si>
  <si>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</si>
  <si>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</si>
  <si>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</si>
  <si>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</si>
  <si>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</si>
  <si>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</si>
  <si>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</si>
  <si>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</si>
  <si>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</si>
  <si>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</si>
  <si>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</si>
  <si>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</si>
  <si>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</si>
  <si>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</si>
  <si>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</si>
  <si>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</si>
  <si>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</si>
  <si>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</si>
  <si>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</si>
  <si>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</si>
  <si>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</si>
  <si>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</si>
  <si>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</si>
  <si>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</si>
  <si>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</si>
  <si>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</si>
  <si>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</si>
  <si>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</si>
  <si>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</si>
  <si>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</si>
  <si>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</si>
  <si>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</si>
  <si>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</si>
  <si>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</si>
  <si>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</si>
  <si>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</si>
  <si>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</si>
  <si>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</si>
  <si>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</si>
  <si>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</si>
  <si>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</si>
  <si>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</si>
  <si>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</si>
  <si>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</si>
  <si>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</si>
  <si>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</si>
  <si>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</si>
  <si>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</si>
  <si>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</si>
  <si>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</si>
  <si>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</si>
  <si>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</si>
  <si>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</si>
  <si>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</si>
  <si>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</si>
  <si>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</si>
  <si>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</si>
  <si>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</si>
  <si>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</si>
  <si>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</si>
  <si>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</si>
  <si>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</si>
  <si>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</si>
  <si>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</si>
  <si>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</si>
  <si>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</si>
  <si>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</si>
  <si>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</si>
  <si>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</si>
  <si>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</si>
  <si>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</si>
  <si>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</si>
  <si>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</si>
  <si>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</si>
  <si>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</si>
  <si>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</si>
  <si>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</si>
  <si>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</si>
  <si>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</si>
  <si>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</si>
  <si>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</si>
  <si>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</si>
  <si>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</si>
  <si>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</si>
  <si>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</si>
  <si>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</si>
  <si>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</si>
  <si>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</si>
  <si>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</si>
  <si>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</si>
  <si>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</si>
  <si>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</si>
  <si>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</si>
  <si>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</si>
  <si>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</si>
  <si>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</si>
  <si>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</si>
  <si>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</si>
  <si>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</si>
  <si>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</si>
  <si>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</si>
  <si>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</si>
  <si>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</si>
  <si>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</si>
  <si>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</si>
  <si>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</si>
  <si>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</si>
  <si>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</si>
  <si>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</si>
  <si>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</si>
  <si>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</si>
  <si>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</si>
  <si>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</si>
  <si>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</si>
  <si>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</si>
  <si>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</si>
  <si>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</si>
  <si>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</si>
  <si>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</si>
  <si>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</si>
  <si>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</si>
  <si>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</si>
  <si>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</si>
  <si>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</si>
  <si>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</si>
  <si>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</si>
  <si>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</si>
  <si>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</si>
  <si>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</si>
  <si>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</si>
  <si>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</si>
  <si>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</si>
  <si>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</si>
  <si>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</si>
  <si>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</si>
  <si>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</si>
  <si>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</si>
  <si>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</si>
  <si>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</si>
  <si>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</si>
  <si>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</si>
  <si>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</si>
  <si>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</si>
  <si>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</si>
  <si>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</si>
  <si>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</si>
  <si>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</si>
  <si>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</si>
  <si>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</si>
  <si>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</si>
  <si>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</si>
  <si>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</si>
  <si>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</si>
  <si>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</si>
  <si>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</si>
  <si>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</si>
  <si>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</si>
  <si>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</si>
  <si>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</si>
  <si>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</si>
  <si>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</si>
  <si>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</si>
  <si>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</si>
  <si>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</si>
  <si>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</si>
  <si>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</si>
  <si>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</si>
  <si>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</si>
  <si>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</si>
  <si>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</si>
  <si>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</si>
  <si>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</si>
  <si>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</si>
  <si>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</si>
  <si>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</si>
  <si>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</si>
  <si>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</si>
  <si>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</si>
  <si>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</si>
  <si>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</si>
  <si>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</si>
  <si>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</si>
  <si>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</si>
  <si>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</si>
  <si>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</si>
  <si>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</si>
  <si>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</si>
  <si>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</si>
  <si>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</si>
  <si>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</si>
  <si>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</si>
  <si>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</si>
  <si>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</si>
  <si>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</si>
  <si>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</si>
  <si>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</si>
  <si>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</si>
  <si>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</si>
  <si>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</si>
  <si>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</si>
  <si>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</si>
  <si>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</si>
  <si>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</si>
  <si>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</si>
  <si>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</si>
  <si>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</si>
  <si>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</si>
  <si>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</si>
  <si>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</si>
  <si>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</si>
  <si>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</si>
  <si>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</si>
  <si>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</si>
  <si>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</si>
  <si>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</si>
  <si>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</si>
  <si>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</si>
  <si>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</si>
  <si>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</si>
  <si>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</si>
  <si>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</si>
  <si>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</si>
  <si>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</si>
  <si>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</si>
  <si>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</si>
  <si>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</si>
  <si>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</si>
  <si>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</si>
  <si>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</si>
  <si>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</si>
  <si>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</si>
  <si>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</si>
  <si>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</si>
  <si>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</si>
  <si>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</si>
  <si>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</si>
  <si>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</si>
  <si>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</si>
  <si>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</si>
  <si>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</si>
  <si>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</si>
  <si>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</si>
  <si>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</si>
  <si>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</si>
  <si>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</si>
  <si>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</si>
  <si>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</si>
  <si>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</si>
  <si>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</si>
  <si>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</si>
  <si>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</si>
  <si>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</si>
  <si>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</si>
  <si>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</si>
  <si>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</si>
  <si>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</si>
  <si>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</si>
  <si>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</si>
  <si>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</si>
  <si>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</si>
  <si>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</si>
  <si>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</si>
  <si>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</si>
  <si>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</si>
  <si>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</si>
  <si>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</si>
  <si>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</si>
  <si>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</si>
  <si>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</si>
  <si>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</si>
  <si>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</si>
  <si>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</si>
  <si>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</si>
  <si>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</si>
  <si>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</si>
  <si>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</si>
  <si>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</si>
  <si>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</si>
  <si>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</si>
  <si>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</si>
  <si>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</si>
  <si>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</si>
  <si>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</si>
  <si>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</si>
  <si>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</si>
  <si>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</si>
  <si>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</si>
  <si>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</si>
  <si>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</si>
  <si>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</si>
  <si>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</si>
  <si>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</si>
  <si>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</si>
  <si>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</si>
  <si>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</si>
  <si>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</si>
  <si>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</si>
  <si>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</si>
  <si>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</si>
  <si>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</si>
  <si>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</si>
  <si>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</si>
  <si>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</si>
  <si>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</si>
  <si>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</si>
  <si>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</si>
  <si>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</si>
  <si>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</si>
  <si>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</si>
  <si>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</si>
  <si>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</si>
  <si>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</si>
  <si>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</si>
  <si>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</si>
  <si>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</si>
  <si>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</si>
  <si>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</si>
  <si>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</si>
  <si>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</si>
  <si>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</si>
  <si>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</si>
  <si>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</si>
  <si>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</si>
  <si>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</si>
  <si>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</si>
  <si>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</si>
  <si>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</si>
  <si>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</si>
  <si>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</si>
  <si>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</si>
  <si>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</si>
  <si>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</si>
  <si>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</si>
  <si>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</si>
  <si>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</si>
  <si>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</si>
  <si>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</si>
  <si>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</si>
  <si>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</si>
  <si>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</si>
  <si>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</si>
  <si>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</si>
  <si>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</si>
  <si>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</si>
  <si>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</si>
  <si>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</si>
  <si>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</si>
  <si>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</si>
  <si>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</si>
  <si>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</si>
  <si>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</si>
  <si>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</si>
  <si>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</si>
  <si>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</si>
  <si>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</si>
  <si>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</si>
  <si>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</si>
  <si>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</si>
  <si>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</si>
  <si>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</si>
  <si>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</si>
  <si>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</si>
  <si>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</si>
  <si>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</si>
  <si>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</si>
  <si>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</si>
  <si>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</si>
  <si>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</si>
  <si>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</si>
  <si>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</si>
  <si>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</si>
  <si>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</si>
  <si>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</si>
  <si>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</si>
  <si>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</si>
  <si>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</si>
  <si>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</si>
  <si>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</si>
  <si>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</si>
  <si>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</si>
  <si>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</si>
  <si>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</si>
  <si>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</si>
  <si>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</si>
  <si>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</si>
  <si>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</si>
  <si>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</si>
  <si>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</si>
  <si>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</si>
  <si>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</si>
  <si>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</si>
  <si>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</si>
  <si>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</si>
  <si>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</si>
  <si>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</si>
  <si>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</si>
  <si>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</si>
  <si>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</si>
  <si>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</si>
  <si>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</si>
  <si>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</si>
  <si>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</si>
  <si>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</si>
  <si>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</si>
  <si>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</si>
  <si>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</si>
  <si>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</si>
  <si>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</si>
  <si>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</si>
  <si>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</si>
  <si>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</si>
  <si>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</si>
  <si>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</si>
  <si>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</si>
  <si>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</si>
  <si>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</si>
  <si>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</si>
  <si>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</si>
  <si>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</si>
  <si>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</si>
  <si>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</si>
  <si>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</si>
  <si>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</si>
  <si>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</si>
  <si>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</si>
  <si>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</si>
  <si>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</si>
  <si>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</si>
  <si>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</si>
  <si>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</si>
  <si>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</si>
  <si>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</si>
  <si>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</si>
  <si>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</si>
  <si>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</si>
  <si>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</si>
  <si>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</si>
  <si>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</si>
  <si>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</si>
  <si>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</si>
  <si>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</si>
  <si>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</si>
  <si>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</si>
  <si>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</si>
  <si>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</si>
  <si>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</si>
  <si>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</si>
  <si>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</si>
  <si>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</si>
  <si>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</si>
  <si>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</si>
  <si>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</si>
  <si>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</si>
  <si>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</si>
  <si>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</si>
  <si>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</si>
  <si>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</si>
  <si>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</si>
  <si>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</si>
  <si>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</si>
  <si>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</si>
  <si>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</si>
  <si>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</si>
  <si>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</si>
  <si>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</si>
  <si>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</si>
  <si>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</si>
  <si>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</si>
  <si>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</si>
  <si>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</si>
  <si>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</si>
  <si>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</si>
  <si>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</si>
  <si>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</si>
  <si>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</si>
  <si>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</si>
  <si>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</si>
  <si>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</si>
  <si>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</si>
  <si>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</si>
  <si>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</si>
  <si>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</si>
  <si>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</si>
  <si>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</si>
  <si>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</si>
  <si>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</si>
  <si>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</si>
  <si>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</si>
  <si>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</si>
  <si>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</si>
  <si>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</si>
  <si>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</si>
  <si>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</si>
  <si>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</si>
  <si>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</si>
  <si>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</si>
  <si>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</si>
  <si>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</si>
  <si>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</si>
  <si>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</si>
  <si>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</si>
  <si>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</si>
  <si>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</si>
  <si>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</si>
  <si>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</si>
  <si>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</si>
  <si>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</si>
  <si>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</si>
  <si>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</si>
  <si>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</si>
  <si>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</si>
  <si>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</si>
  <si>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</si>
  <si>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</si>
  <si>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</si>
  <si>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</si>
  <si>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</si>
  <si>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</si>
  <si>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</si>
  <si>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</si>
  <si>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</si>
  <si>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</si>
  <si>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</si>
  <si>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</si>
  <si>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</si>
  <si>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</si>
  <si>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</si>
  <si>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</si>
  <si>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</si>
  <si>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</si>
  <si>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</si>
  <si>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</si>
  <si>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</si>
  <si>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</si>
  <si>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</si>
  <si>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</si>
  <si>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</si>
  <si>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</si>
  <si>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</si>
  <si>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</si>
  <si>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</si>
  <si>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</si>
  <si>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</si>
  <si>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</si>
  <si>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</si>
  <si>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</si>
  <si>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</si>
  <si>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</si>
  <si>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</si>
  <si>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</si>
  <si>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</si>
  <si>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</si>
  <si>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</si>
  <si>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</si>
  <si>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</si>
  <si>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</si>
  <si>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</si>
  <si>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</si>
  <si>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</si>
  <si>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</si>
  <si>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</si>
  <si>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</si>
  <si>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</si>
  <si>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</si>
  <si>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</si>
  <si>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</si>
  <si>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</si>
  <si>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</si>
  <si>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</si>
  <si>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</si>
  <si>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</si>
  <si>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</si>
  <si>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</si>
  <si>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</si>
  <si>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</si>
  <si>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</si>
  <si>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</si>
  <si>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</si>
  <si>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</si>
  <si>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</si>
  <si>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</si>
  <si>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</si>
  <si>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</si>
  <si>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</si>
  <si>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</si>
  <si>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</si>
  <si>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</si>
  <si>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</si>
  <si>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</si>
  <si>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</si>
  <si>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</si>
  <si>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</si>
  <si>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</si>
  <si>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</si>
  <si>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</si>
  <si>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</si>
  <si>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</si>
  <si>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</si>
  <si>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</si>
  <si>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</si>
  <si>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</si>
  <si>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</si>
  <si>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</si>
  <si>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</si>
  <si>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</si>
  <si>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</si>
  <si>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</si>
  <si>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</si>
  <si>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</si>
  <si>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</si>
  <si>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</si>
  <si>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</si>
  <si>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</si>
  <si>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</si>
  <si>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</si>
  <si>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</si>
  <si>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</si>
  <si>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</si>
  <si>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</si>
  <si>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</si>
  <si>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</si>
  <si>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</si>
  <si>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</si>
  <si>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</si>
  <si>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</si>
  <si>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</si>
  <si>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</si>
  <si>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</si>
  <si>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</si>
  <si>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</si>
  <si>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</si>
  <si>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</si>
  <si>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</si>
  <si>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</si>
  <si>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</si>
  <si>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</si>
  <si>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</si>
  <si>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</si>
  <si>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</si>
  <si>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</si>
  <si>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</si>
  <si>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</si>
  <si>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</si>
  <si>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</si>
  <si>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</si>
  <si>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</si>
  <si>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</si>
  <si>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</si>
  <si>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</si>
  <si>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</si>
  <si>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</si>
  <si>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</si>
  <si>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</si>
  <si>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</si>
  <si>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</si>
  <si>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</si>
  <si>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</si>
  <si>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</si>
  <si>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</si>
  <si>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</si>
  <si>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</si>
  <si>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</si>
  <si>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</si>
  <si>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</si>
  <si>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</si>
  <si>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</si>
  <si>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</si>
  <si>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</si>
  <si>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</si>
  <si>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</si>
  <si>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</si>
  <si>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</si>
  <si>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</si>
  <si>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</si>
  <si>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</si>
  <si>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</si>
  <si>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</si>
  <si>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</si>
  <si>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</si>
  <si>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</si>
  <si>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</si>
  <si>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</si>
  <si>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</si>
  <si>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</si>
  <si>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</si>
  <si>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</si>
  <si>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</si>
  <si>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</si>
  <si>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</si>
  <si>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</si>
  <si>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</si>
  <si>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</si>
  <si>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</si>
  <si>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</si>
  <si>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</si>
  <si>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</si>
  <si>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</si>
  <si>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</si>
  <si>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</si>
  <si>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</si>
  <si>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</si>
  <si>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</si>
  <si>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</si>
  <si>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</si>
  <si>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</si>
  <si>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</si>
  <si>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</si>
  <si>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</si>
  <si>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</si>
  <si>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</si>
  <si>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</si>
  <si>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</si>
  <si>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</si>
  <si>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</si>
  <si>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</si>
  <si>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</si>
  <si>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</si>
  <si>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</si>
  <si>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</si>
  <si>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</si>
  <si>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</si>
  <si>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</si>
  <si>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</si>
  <si>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</si>
  <si>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</si>
  <si>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</si>
  <si>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</si>
  <si>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</si>
  <si>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</si>
  <si>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</si>
  <si>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</si>
  <si>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</si>
  <si>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</si>
  <si>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</si>
  <si>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</si>
  <si>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</si>
  <si>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</si>
  <si>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</si>
  <si>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</si>
  <si>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</si>
  <si>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</si>
  <si>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</si>
  <si>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</si>
  <si>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</si>
  <si>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</si>
  <si>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</si>
  <si>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</si>
  <si>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</si>
  <si>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</si>
  <si>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</si>
  <si>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</si>
  <si>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</si>
  <si>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</si>
  <si>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</si>
  <si>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</si>
  <si>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</si>
  <si>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</si>
  <si>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</si>
  <si>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</si>
  <si>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</si>
  <si>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</si>
  <si>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</si>
  <si>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</si>
  <si>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</si>
  <si>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</si>
  <si>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</si>
  <si>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</si>
  <si>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</si>
  <si>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</si>
  <si>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</si>
  <si>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</si>
  <si>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</si>
  <si>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</si>
  <si>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</si>
  <si>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</si>
  <si>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</si>
  <si>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</si>
  <si>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</si>
  <si>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</si>
  <si>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</si>
  <si>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</si>
  <si>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</si>
  <si>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</si>
  <si>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</si>
  <si>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</si>
  <si>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</si>
  <si>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</si>
  <si>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</si>
  <si>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</si>
  <si>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</si>
  <si>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</si>
  <si>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</si>
  <si>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</si>
  <si>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</si>
  <si>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</si>
  <si>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</si>
  <si>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</si>
  <si>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</si>
  <si>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</si>
  <si>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</si>
  <si>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</si>
  <si>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</si>
  <si>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</si>
  <si>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</si>
  <si>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</si>
  <si>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</si>
  <si>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</si>
  <si>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</si>
  <si>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</si>
  <si>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</si>
  <si>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</si>
  <si>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</si>
  <si>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</si>
  <si>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</si>
  <si>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</si>
  <si>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</si>
  <si>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</si>
  <si>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</si>
  <si>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</si>
  <si>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</si>
  <si>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</si>
  <si>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</si>
  <si>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</si>
  <si>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</si>
  <si>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</si>
  <si>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</si>
  <si>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</si>
  <si>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</si>
  <si>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</si>
  <si>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</si>
  <si>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</si>
  <si>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</si>
  <si>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</si>
  <si>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</si>
  <si>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</si>
  <si>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</si>
  <si>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</si>
  <si>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</si>
  <si>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</si>
  <si>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</si>
  <si>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</si>
  <si>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</si>
  <si>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</si>
  <si>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</si>
  <si>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</si>
  <si>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</si>
  <si>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</si>
  <si>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</si>
  <si>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</si>
  <si>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</si>
  <si>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</si>
  <si>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</si>
  <si>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</si>
  <si>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</si>
  <si>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</si>
  <si>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</si>
  <si>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</si>
  <si>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</si>
  <si>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</si>
  <si>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</si>
  <si>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</si>
  <si>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</si>
  <si>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</si>
  <si>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</si>
  <si>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</si>
  <si>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</si>
  <si>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</si>
  <si>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</si>
  <si>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</si>
  <si>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</si>
  <si>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</si>
  <si>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</si>
  <si>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</si>
  <si>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</si>
  <si>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</si>
  <si>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</si>
  <si>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</si>
  <si>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</si>
  <si>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</si>
  <si>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</si>
  <si>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</si>
  <si>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</si>
  <si>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</si>
  <si>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</si>
  <si>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</si>
  <si>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</si>
  <si>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</si>
  <si>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</si>
  <si>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</si>
  <si>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</si>
  <si>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</si>
  <si>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</si>
  <si>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</si>
  <si>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</si>
  <si>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</si>
  <si>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</si>
  <si>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</si>
  <si>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</si>
  <si>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</si>
  <si>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</si>
  <si>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</si>
  <si>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</si>
  <si>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</si>
  <si>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</si>
  <si>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</si>
  <si>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</si>
  <si>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</si>
  <si>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</si>
  <si>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</si>
  <si>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</si>
  <si>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</si>
  <si>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</si>
  <si>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</si>
  <si>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</si>
  <si>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</si>
  <si>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</si>
  <si>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</si>
  <si>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</si>
  <si>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</si>
  <si>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</si>
  <si>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</si>
  <si>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</si>
  <si>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</si>
  <si>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</si>
  <si>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</si>
  <si>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</si>
  <si>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</si>
  <si>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</si>
  <si>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</si>
  <si>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</si>
  <si>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</si>
  <si>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</si>
  <si>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</si>
  <si>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</si>
  <si>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</si>
  <si>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</si>
  <si>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</si>
  <si>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</si>
  <si>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</si>
  <si>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</si>
  <si>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</si>
  <si>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</si>
  <si>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</si>
  <si>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</si>
  <si>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</si>
  <si>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</si>
  <si>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</si>
  <si>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</si>
  <si>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</si>
  <si>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</si>
  <si>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</si>
  <si>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</si>
  <si>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</si>
  <si>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</si>
  <si>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</si>
  <si>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</si>
  <si>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</si>
  <si>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</si>
  <si>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</si>
  <si>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</si>
  <si>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</si>
  <si>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</si>
  <si>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</si>
  <si>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</si>
  <si>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</si>
  <si>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</si>
  <si>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</si>
  <si>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</si>
  <si>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</si>
  <si>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</si>
  <si>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</si>
  <si>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</si>
  <si>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</si>
  <si>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</si>
  <si>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</si>
  <si>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</si>
  <si>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</si>
  <si>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</si>
  <si>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</si>
  <si>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</si>
  <si>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</si>
  <si>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</si>
  <si>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</si>
  <si>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</si>
  <si>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</si>
  <si>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</si>
  <si>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</si>
  <si>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</si>
  <si>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</si>
  <si>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</si>
  <si>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</si>
  <si>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</si>
  <si>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</si>
  <si>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</si>
  <si>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</si>
  <si>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</si>
  <si>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</si>
  <si>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</si>
  <si>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</si>
  <si>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</si>
  <si>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</si>
  <si>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</si>
  <si>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</si>
  <si>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</si>
  <si>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</si>
  <si>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</si>
  <si>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</si>
  <si>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</si>
  <si>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</si>
  <si>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</si>
  <si>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</si>
  <si>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</si>
  <si>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</si>
  <si>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</si>
  <si>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</si>
  <si>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</si>
  <si>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</si>
  <si>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</si>
  <si>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</si>
  <si>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</si>
  <si>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</si>
  <si>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</si>
  <si>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</si>
  <si>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</si>
  <si>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</si>
  <si>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</si>
  <si>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</si>
  <si>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</si>
  <si>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</si>
  <si>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</si>
  <si>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</si>
  <si>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</si>
  <si>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</si>
  <si>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</si>
  <si>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</si>
  <si>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</si>
  <si>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</si>
  <si>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</si>
  <si>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</si>
  <si>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</si>
  <si>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</si>
  <si>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</si>
  <si>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</si>
  <si>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</si>
  <si>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</si>
  <si>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</si>
  <si>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</si>
  <si>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</si>
  <si>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</si>
  <si>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</si>
  <si>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</si>
  <si>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</si>
  <si>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</si>
  <si>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</si>
  <si>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</si>
  <si>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</si>
  <si>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</si>
  <si>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</si>
  <si>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</si>
  <si>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</si>
  <si>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</si>
  <si>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</si>
  <si>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</si>
  <si>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</si>
  <si>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</si>
  <si>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</si>
  <si>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</si>
  <si>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</si>
  <si>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</si>
  <si>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</si>
  <si>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</si>
  <si>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</si>
  <si>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</si>
  <si>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</si>
  <si>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</si>
  <si>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</si>
  <si>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</si>
  <si>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</si>
  <si>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</si>
  <si>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</si>
  <si>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</si>
  <si>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</si>
  <si>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</si>
  <si>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</si>
  <si>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</si>
  <si>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</si>
  <si>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</si>
  <si>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</si>
  <si>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</si>
  <si>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</si>
  <si>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</si>
  <si>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</si>
  <si>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</si>
  <si>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</si>
  <si>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</si>
  <si>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</si>
  <si>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</si>
  <si>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</si>
  <si>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</si>
  <si>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</si>
  <si>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</si>
  <si>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</si>
  <si>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</si>
  <si>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</si>
  <si>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</si>
  <si>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</si>
  <si>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</si>
  <si>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</si>
  <si>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</si>
  <si>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</si>
  <si>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</si>
  <si>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</si>
  <si>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</si>
  <si>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</si>
  <si>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</si>
  <si>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</si>
  <si>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</si>
  <si>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</si>
  <si>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</si>
  <si>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</si>
  <si>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</si>
  <si>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</si>
  <si>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</si>
  <si>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</si>
  <si>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</si>
  <si>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</si>
  <si>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</si>
  <si>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</si>
  <si>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</si>
  <si>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</si>
  <si>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</si>
  <si>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</si>
  <si>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</si>
  <si>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</si>
  <si>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</si>
  <si>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</si>
  <si>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</si>
  <si>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</si>
  <si>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</si>
  <si>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</si>
  <si>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</si>
  <si>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</si>
  <si>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</si>
  <si>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</si>
  <si>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</si>
  <si>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</si>
  <si>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</si>
  <si>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</si>
  <si>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</si>
  <si>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</si>
  <si>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</si>
  <si>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</si>
  <si>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</si>
  <si>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</si>
  <si>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</si>
  <si>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</si>
  <si>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</si>
  <si>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</si>
  <si>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</si>
  <si>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</si>
  <si>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</si>
  <si>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</si>
  <si>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</si>
  <si>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</si>
  <si>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</si>
  <si>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</si>
  <si>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</si>
  <si>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</si>
  <si>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</si>
  <si>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</si>
  <si>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</si>
  <si>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</si>
  <si>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</si>
  <si>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</si>
  <si>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</si>
  <si>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</si>
  <si>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</si>
  <si>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</si>
  <si>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</si>
  <si>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</si>
  <si>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</si>
  <si>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</si>
  <si>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</si>
  <si>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</si>
  <si>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</si>
  <si>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</si>
  <si>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</si>
  <si>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</si>
  <si>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</si>
  <si>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</si>
  <si>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</si>
  <si>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</si>
  <si>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</si>
  <si>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</si>
  <si>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</si>
  <si>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</si>
  <si>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</si>
  <si>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</si>
  <si>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</si>
  <si>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</si>
  <si>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</si>
  <si>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</si>
  <si>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</si>
  <si>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</si>
  <si>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</si>
  <si>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</si>
  <si>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</si>
  <si>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</si>
  <si>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</si>
  <si>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</si>
  <si>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</si>
  <si>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</si>
  <si>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</si>
  <si>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</si>
  <si>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</si>
  <si>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</si>
  <si>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</si>
  <si>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</si>
  <si>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</si>
  <si>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</si>
  <si>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</si>
  <si>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</si>
  <si>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</si>
  <si>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</si>
  <si>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</si>
  <si>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</si>
  <si>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</si>
  <si>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</si>
  <si>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</si>
  <si>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</si>
  <si>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</si>
  <si>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</si>
  <si>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</si>
  <si>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</si>
  <si>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</si>
  <si>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</si>
  <si>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</si>
  <si>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</si>
  <si>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</si>
  <si>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</si>
  <si>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</si>
  <si>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</si>
  <si>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</si>
  <si>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</si>
  <si>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</si>
  <si>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</si>
  <si>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</si>
  <si>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</si>
  <si>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</si>
  <si>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</si>
  <si>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</si>
  <si>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</si>
  <si>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</si>
  <si>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</si>
  <si>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</si>
  <si>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</si>
  <si>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</si>
  <si>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</si>
  <si>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</si>
  <si>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</si>
  <si>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</si>
  <si>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</si>
  <si>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</si>
  <si>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</si>
  <si>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</si>
  <si>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</si>
  <si>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</si>
  <si>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</si>
  <si>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</si>
  <si>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</si>
  <si>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</si>
  <si>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</si>
  <si>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</si>
  <si>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</si>
  <si>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</si>
  <si>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</si>
  <si>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</si>
  <si>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</si>
  <si>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</si>
  <si>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</si>
  <si>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</si>
  <si>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</si>
  <si>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</si>
  <si>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</si>
  <si>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</si>
  <si>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</si>
  <si>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</si>
  <si>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</si>
  <si>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</si>
  <si>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</si>
  <si>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</si>
  <si>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</si>
  <si>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</si>
  <si>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</si>
  <si>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</si>
  <si>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</si>
  <si>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</si>
  <si>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</si>
  <si>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</si>
  <si>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</si>
  <si>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</si>
  <si>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</si>
  <si>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</si>
  <si>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</si>
  <si>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</si>
  <si>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</si>
  <si>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</si>
  <si>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</si>
  <si>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</si>
  <si>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</si>
  <si>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</si>
  <si>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</si>
  <si>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</si>
  <si>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</si>
  <si>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</si>
  <si>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</si>
  <si>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</si>
  <si>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</si>
  <si>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</si>
  <si>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</si>
  <si>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</si>
  <si>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</si>
  <si>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</si>
  <si>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</si>
  <si>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</si>
  <si>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</si>
  <si>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</si>
  <si>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</si>
  <si>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</si>
  <si>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</si>
  <si>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</si>
  <si>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</si>
  <si>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</si>
  <si>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</si>
  <si>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</si>
  <si>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</si>
  <si>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</si>
  <si>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</si>
  <si>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</si>
  <si>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</si>
  <si>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</si>
  <si>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</si>
  <si>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</si>
  <si>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</si>
  <si>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</si>
  <si>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</si>
  <si>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</si>
  <si>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</si>
  <si>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</si>
  <si>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</si>
  <si>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</si>
  <si>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</si>
  <si>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</si>
  <si>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</si>
  <si>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</si>
  <si>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</si>
  <si>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</si>
  <si>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</si>
  <si>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</si>
  <si>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</si>
  <si>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</si>
  <si>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</si>
  <si>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</si>
  <si>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</si>
  <si>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</si>
  <si>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</si>
  <si>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</si>
  <si>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</si>
  <si>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</si>
  <si>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</si>
  <si>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</si>
  <si>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</si>
  <si>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</si>
  <si>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</si>
  <si>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</si>
  <si>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</si>
  <si>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</si>
  <si>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</si>
  <si>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</si>
  <si>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</si>
  <si>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</si>
  <si>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</si>
  <si>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</si>
  <si>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</si>
  <si>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</si>
  <si>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</si>
  <si>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</si>
  <si>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</si>
  <si>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</si>
  <si>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</si>
  <si>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</si>
  <si>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</si>
  <si>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</si>
  <si>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</si>
  <si>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</si>
  <si>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</si>
  <si>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</si>
  <si>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</si>
  <si>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</si>
  <si>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</si>
  <si>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</si>
  <si>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</si>
  <si>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</si>
  <si>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</si>
  <si>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</si>
  <si>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</si>
  <si>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</si>
  <si>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</si>
  <si>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</si>
  <si>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</si>
  <si>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</si>
  <si>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</si>
  <si>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</si>
  <si>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</si>
  <si>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</si>
  <si>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</si>
  <si>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</si>
  <si>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</si>
  <si>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</si>
  <si>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</si>
  <si>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</si>
  <si>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</si>
  <si>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</si>
  <si>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</si>
  <si>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</si>
  <si>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</si>
  <si>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</si>
  <si>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</si>
  <si>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</si>
  <si>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</si>
  <si>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</si>
  <si>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</si>
  <si>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</si>
  <si>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</si>
  <si>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</si>
  <si>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</si>
  <si>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</si>
  <si>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</si>
  <si>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</si>
  <si>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</si>
  <si>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</si>
  <si>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</si>
  <si>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</si>
  <si>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</si>
  <si>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</si>
  <si>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</si>
  <si>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</si>
  <si>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</si>
  <si>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</si>
  <si>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</si>
  <si>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</si>
  <si>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</si>
  <si>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</si>
  <si>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</si>
  <si>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</si>
  <si>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</si>
  <si>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</si>
  <si>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</si>
  <si>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</si>
  <si>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</si>
  <si>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</si>
  <si>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</si>
  <si>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</si>
  <si>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</si>
  <si>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</si>
  <si>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</si>
  <si>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</si>
  <si>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</si>
  <si>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</si>
  <si>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</si>
  <si>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</si>
  <si>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</si>
  <si>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</si>
  <si>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</si>
  <si>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</si>
  <si>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</si>
  <si>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</si>
  <si>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</si>
  <si>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</si>
  <si>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</si>
  <si>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</si>
  <si>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</si>
  <si>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</si>
  <si>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</si>
  <si>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</si>
  <si>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</si>
  <si>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</si>
  <si>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</si>
  <si>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</si>
  <si>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</si>
  <si>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</si>
  <si>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</si>
  <si>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</si>
  <si>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</si>
  <si>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</si>
  <si>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</si>
  <si>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</si>
  <si>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</si>
  <si>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</si>
  <si>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</si>
  <si>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</si>
  <si>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</si>
  <si>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</si>
  <si>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</si>
  <si>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</si>
  <si>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</si>
  <si>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</si>
  <si>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</si>
  <si>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</si>
  <si>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</si>
  <si>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</si>
  <si>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</si>
  <si>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</si>
  <si>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</si>
  <si>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</si>
  <si>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</si>
  <si>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</si>
  <si>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</si>
  <si>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</si>
  <si>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</si>
  <si>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</si>
  <si>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</si>
  <si>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</si>
  <si>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</si>
  <si>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</si>
  <si>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</si>
  <si>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</si>
  <si>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</si>
  <si>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</si>
  <si>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</si>
  <si>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</si>
  <si>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</si>
  <si>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</si>
  <si>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</si>
  <si>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</si>
  <si>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</si>
  <si>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</si>
  <si>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</si>
  <si>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</si>
  <si>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</si>
  <si>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</si>
  <si>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</si>
  <si>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</si>
  <si>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</si>
  <si>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</si>
  <si>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</si>
  <si>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</si>
  <si>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</si>
  <si>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</si>
  <si>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</si>
  <si>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</si>
  <si>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</si>
  <si>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</si>
  <si>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</si>
  <si>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</si>
  <si>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</si>
  <si>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</si>
  <si>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</si>
  <si>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</si>
  <si>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</si>
  <si>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</si>
  <si>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</si>
  <si>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</si>
  <si>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</si>
  <si>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</si>
  <si>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</si>
  <si>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</si>
  <si>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</si>
  <si>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</si>
  <si>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</si>
  <si>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</si>
  <si>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</si>
  <si>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</si>
  <si>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</si>
  <si>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</si>
  <si>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</si>
  <si>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</si>
  <si>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</si>
  <si>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</si>
  <si>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</si>
  <si>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</si>
  <si>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</si>
  <si>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</si>
  <si>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</si>
  <si>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</si>
  <si>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</si>
  <si>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</si>
  <si>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</si>
  <si>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</si>
  <si>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</si>
  <si>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</si>
  <si>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</si>
  <si>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</si>
  <si>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</si>
  <si>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</si>
  <si>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</si>
  <si>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</si>
  <si>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</si>
  <si>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</si>
  <si>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</si>
  <si>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</si>
  <si>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</si>
  <si>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</si>
  <si>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</si>
  <si>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</si>
  <si>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</si>
  <si>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</si>
  <si>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</si>
  <si>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</si>
  <si>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</si>
  <si>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</si>
  <si>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</si>
  <si>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</si>
  <si>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</si>
  <si>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</si>
  <si>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</si>
  <si>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</si>
  <si>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</si>
  <si>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</si>
  <si>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</si>
  <si>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</si>
  <si>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</si>
  <si>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</si>
  <si>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</si>
  <si>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</si>
  <si>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</si>
  <si>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</si>
  <si>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</si>
  <si>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</si>
  <si>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</si>
  <si>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</si>
  <si>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</si>
  <si>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</si>
  <si>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</si>
  <si>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</si>
  <si>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</si>
  <si>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</si>
  <si>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</si>
  <si>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</si>
  <si>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</si>
  <si>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</si>
  <si>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</si>
  <si>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</si>
  <si>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</si>
  <si>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</si>
  <si>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</si>
  <si>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</si>
  <si>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</si>
  <si>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</si>
  <si>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</si>
  <si>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</si>
  <si>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</si>
  <si>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</si>
  <si>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</si>
  <si>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</si>
  <si>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</si>
  <si>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</si>
  <si>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</si>
  <si>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</si>
  <si>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</si>
  <si>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</si>
  <si>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</si>
  <si>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</si>
  <si>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</si>
  <si>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</si>
  <si>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</si>
  <si>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</si>
  <si>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</si>
  <si>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</si>
  <si>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</si>
  <si>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</si>
  <si>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</si>
  <si>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</si>
  <si>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</si>
  <si>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</si>
  <si>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</si>
  <si>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</si>
  <si>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</si>
  <si>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</si>
  <si>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</si>
  <si>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</si>
  <si>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</si>
  <si>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</si>
  <si>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</si>
  <si>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</si>
  <si>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</si>
  <si>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</si>
  <si>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</si>
  <si>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</si>
  <si>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</si>
  <si>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</si>
  <si>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</si>
  <si>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</si>
  <si>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</si>
  <si>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</si>
  <si>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</si>
  <si>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</si>
  <si>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</si>
  <si>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</si>
  <si>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</si>
  <si>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</si>
  <si>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</si>
  <si>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</si>
  <si>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</si>
  <si>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</si>
  <si>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</si>
  <si>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</si>
  <si>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</si>
  <si>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</si>
  <si>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</si>
  <si>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</si>
  <si>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</si>
  <si>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</si>
  <si>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</si>
  <si>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</si>
  <si>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</si>
  <si>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</si>
  <si>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</si>
  <si>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</si>
  <si>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</si>
  <si>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</si>
  <si>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</si>
  <si>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</si>
  <si>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</si>
  <si>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</si>
  <si>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</si>
  <si>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</si>
  <si>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</si>
  <si>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</si>
  <si>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</si>
  <si>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</si>
  <si>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</si>
  <si>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</si>
  <si>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</si>
  <si>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</si>
  <si>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</si>
  <si>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</si>
  <si>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</si>
  <si>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</si>
  <si>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</si>
  <si>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</si>
  <si>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</si>
  <si>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</si>
  <si>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</si>
  <si>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</si>
  <si>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</si>
  <si>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</si>
  <si>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</si>
  <si>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</si>
  <si>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</si>
  <si>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</si>
  <si>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</si>
  <si>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</si>
  <si>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</si>
  <si>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</si>
  <si>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</si>
  <si>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</si>
  <si>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</si>
  <si>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</si>
  <si>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</si>
  <si>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</si>
  <si>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</si>
  <si>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</si>
  <si>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</si>
  <si>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</si>
  <si>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</si>
  <si>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</si>
  <si>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</si>
  <si>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</si>
  <si>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</si>
  <si>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</si>
  <si>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</si>
  <si>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</si>
  <si>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</si>
  <si>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</si>
  <si>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</si>
  <si>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</si>
  <si>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</si>
  <si>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</si>
  <si>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</si>
  <si>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</si>
  <si>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</si>
  <si>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</si>
  <si>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</si>
  <si>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</si>
  <si>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</si>
  <si>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</si>
  <si>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</si>
  <si>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</si>
  <si>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</si>
  <si>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</si>
  <si>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</si>
  <si>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</si>
  <si>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</si>
  <si>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</si>
  <si>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</si>
  <si>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</si>
  <si>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</si>
  <si>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</si>
  <si>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</si>
  <si>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</si>
  <si>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</si>
  <si>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</si>
  <si>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</si>
  <si>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</si>
  <si>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</si>
  <si>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</si>
  <si>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</si>
  <si>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</si>
  <si>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</si>
  <si>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</si>
  <si>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</si>
  <si>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</si>
  <si>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</si>
  <si>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</si>
  <si>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</si>
  <si>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</si>
  <si>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</si>
  <si>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</si>
  <si>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</si>
  <si>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</si>
  <si>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</si>
  <si>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</si>
  <si>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</si>
  <si>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</si>
  <si>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</si>
  <si>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</si>
  <si>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</si>
  <si>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</si>
  <si>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</si>
  <si>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</si>
  <si>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</si>
  <si>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</si>
  <si>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</si>
  <si>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</si>
  <si>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</si>
  <si>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</si>
  <si>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</si>
  <si>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</si>
  <si>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</si>
  <si>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</si>
  <si>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</si>
  <si>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</si>
  <si>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</si>
  <si>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</si>
  <si>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</si>
  <si>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</si>
  <si>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</si>
  <si>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</si>
  <si>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</si>
  <si>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</si>
  <si>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</si>
  <si>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</si>
  <si>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</si>
  <si>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</si>
  <si>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</si>
  <si>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</si>
  <si>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</si>
  <si>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</si>
  <si>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</si>
  <si>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</si>
  <si>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</si>
  <si>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</si>
  <si>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</si>
  <si>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</si>
  <si>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</si>
  <si>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</si>
  <si>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</si>
  <si>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</si>
  <si>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</si>
  <si>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</si>
  <si>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</si>
  <si>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</si>
  <si>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</si>
  <si>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</si>
  <si>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</si>
  <si>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</si>
  <si>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</si>
  <si>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</si>
  <si>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</si>
  <si>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</si>
  <si>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</si>
  <si>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</si>
  <si>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</si>
  <si>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</si>
  <si>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</si>
  <si>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</si>
  <si>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</si>
  <si>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</si>
  <si>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</si>
  <si>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</si>
  <si>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</si>
  <si>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</si>
  <si>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</si>
  <si>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</si>
  <si>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</si>
  <si>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</si>
  <si>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</si>
  <si>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</si>
  <si>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</si>
  <si>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</si>
  <si>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</si>
  <si>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</si>
  <si>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</si>
  <si>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</si>
  <si>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</si>
  <si>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</si>
  <si>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</si>
  <si>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</si>
  <si>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</si>
  <si>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</si>
  <si>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</si>
  <si>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</si>
  <si>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</si>
  <si>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</si>
  <si>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</si>
  <si>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</si>
  <si>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</si>
  <si>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</si>
  <si>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</si>
  <si>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</si>
  <si>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</si>
  <si>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</si>
  <si>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</si>
  <si>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</si>
  <si>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</si>
  <si>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</si>
  <si>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</si>
  <si>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</si>
  <si>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</si>
  <si>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</si>
  <si>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</si>
  <si>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</si>
  <si>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</si>
  <si>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</si>
  <si>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</si>
  <si>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</si>
  <si>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</si>
  <si>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</si>
  <si>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</si>
  <si>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</si>
  <si>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</si>
  <si>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</si>
  <si>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</si>
  <si>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</si>
  <si>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</si>
  <si>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</si>
  <si>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</si>
  <si>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</si>
  <si>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</si>
  <si>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</si>
  <si>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</si>
  <si>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</si>
  <si>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</si>
  <si>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</si>
  <si>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</si>
  <si>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</si>
  <si>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</si>
  <si>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</si>
  <si>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</si>
  <si>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</si>
  <si>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</si>
  <si>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</si>
  <si>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</si>
  <si>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</si>
  <si>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</si>
  <si>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</si>
  <si>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</si>
  <si>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</si>
  <si>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</si>
  <si>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</si>
  <si>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</si>
  <si>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</si>
  <si>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</si>
  <si>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</si>
  <si>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</si>
  <si>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</si>
  <si>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</si>
  <si>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</si>
  <si>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</si>
  <si>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</si>
  <si>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</si>
  <si>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</si>
  <si>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</si>
  <si>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</si>
  <si>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</si>
  <si>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</si>
  <si>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</si>
  <si>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</si>
  <si>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</si>
  <si>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</si>
  <si>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</si>
  <si>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</si>
  <si>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</si>
  <si>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</si>
  <si>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</si>
  <si>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</si>
  <si>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</si>
  <si>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</si>
  <si>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</si>
  <si>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</si>
  <si>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</si>
  <si>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</si>
  <si>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</si>
  <si>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</si>
  <si>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</si>
  <si>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</si>
  <si>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</si>
  <si>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</si>
  <si>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</si>
  <si>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</si>
  <si>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</si>
  <si>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</si>
  <si>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</si>
  <si>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</si>
  <si>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</si>
  <si>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</si>
  <si>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</si>
  <si>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</si>
  <si>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</si>
  <si>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</si>
  <si>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</si>
  <si>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</si>
  <si>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</si>
  <si>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</si>
  <si>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</si>
  <si>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</si>
  <si>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</si>
  <si>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</si>
  <si>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</si>
  <si>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</si>
  <si>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</si>
  <si>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</si>
  <si>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</si>
  <si>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</si>
  <si>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</si>
  <si>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</si>
  <si>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</si>
  <si>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</si>
  <si>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</si>
  <si>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</si>
  <si>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</si>
  <si>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</si>
  <si>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</si>
  <si>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</si>
  <si>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</si>
  <si>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</si>
  <si>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</si>
  <si>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</si>
  <si>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</si>
  <si>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</si>
  <si>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</si>
  <si>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</si>
  <si>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</si>
  <si>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</si>
  <si>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</si>
  <si>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</si>
  <si>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</si>
  <si>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</si>
  <si>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</si>
  <si>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</si>
  <si>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</si>
  <si>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</si>
  <si>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</si>
  <si>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</si>
  <si>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</si>
  <si>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</si>
  <si>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</si>
  <si>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</si>
  <si>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</si>
  <si>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</si>
  <si>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</si>
  <si>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</si>
  <si>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</si>
  <si>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</si>
  <si>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</si>
  <si>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</si>
  <si>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</si>
  <si>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</si>
  <si>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</si>
  <si>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</si>
  <si>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</si>
  <si>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</si>
  <si>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</si>
  <si>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</si>
  <si>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</si>
  <si>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</si>
  <si>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</si>
  <si>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</si>
  <si>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</si>
  <si>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</si>
  <si>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</si>
  <si>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</si>
  <si>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</si>
  <si>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</si>
  <si>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</si>
  <si>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</si>
  <si>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</si>
  <si>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</si>
  <si>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</si>
  <si>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</si>
  <si>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</si>
  <si>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</si>
  <si>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</si>
  <si>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</si>
  <si>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</si>
  <si>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</si>
  <si>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</si>
  <si>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</si>
  <si>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</si>
  <si>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</si>
  <si>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</si>
  <si>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</si>
  <si>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</si>
  <si>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</si>
  <si>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</si>
  <si>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</si>
  <si>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</si>
  <si>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</si>
  <si>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</si>
  <si>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</si>
  <si>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</si>
  <si>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</si>
  <si>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</si>
  <si>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</si>
  <si>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</si>
  <si>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</si>
  <si>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</si>
  <si>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</si>
  <si>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</si>
  <si>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</si>
  <si>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</si>
  <si>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</si>
  <si>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</si>
  <si>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</si>
  <si>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</si>
  <si>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</si>
  <si>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</si>
  <si>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</si>
  <si>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</si>
  <si>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</si>
  <si>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</si>
  <si>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</si>
  <si>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</si>
  <si>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</si>
  <si>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</si>
  <si>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</si>
  <si>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</si>
  <si>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</si>
  <si>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</si>
  <si>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</si>
  <si>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</si>
  <si>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</si>
  <si>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</si>
  <si>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</si>
  <si>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</si>
  <si>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</si>
  <si>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</si>
  <si>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</si>
  <si>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</si>
  <si>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</si>
  <si>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</si>
  <si>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</si>
  <si>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</si>
  <si>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</si>
  <si>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</si>
  <si>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</si>
  <si>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</si>
  <si>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</si>
  <si>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</si>
  <si>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</si>
  <si>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</si>
  <si>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</si>
  <si>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</si>
  <si>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</si>
  <si>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</si>
  <si>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</si>
  <si>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</si>
  <si>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</si>
  <si>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</si>
  <si>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</si>
  <si>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</si>
  <si>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</si>
  <si>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</si>
  <si>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</si>
  <si>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</si>
  <si>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</si>
  <si>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</si>
  <si>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</si>
  <si>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</si>
  <si>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</si>
  <si>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</si>
  <si>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</si>
  <si>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</si>
  <si>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</si>
  <si>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</si>
  <si>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</si>
  <si>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</si>
  <si>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</si>
  <si>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</si>
  <si>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</si>
  <si>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</si>
  <si>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</si>
  <si>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</si>
  <si>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</si>
  <si>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</si>
  <si>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</si>
  <si>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</si>
  <si>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</si>
  <si>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</si>
  <si>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</si>
  <si>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</si>
  <si>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</si>
  <si>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</si>
  <si>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</si>
  <si>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</si>
  <si>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</si>
  <si>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</si>
  <si>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</si>
  <si>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</si>
  <si>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</si>
  <si>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</si>
  <si>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</si>
  <si>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</si>
  <si>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</si>
  <si>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</si>
  <si>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</si>
  <si>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</si>
  <si>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</si>
  <si>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</si>
  <si>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</si>
  <si>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</si>
  <si>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</si>
  <si>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</si>
  <si>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</si>
  <si>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</si>
  <si>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</si>
  <si>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</si>
  <si>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</si>
  <si>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</si>
  <si>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</si>
  <si>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</si>
  <si>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</si>
  <si>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</si>
  <si>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</si>
  <si>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</si>
  <si>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</si>
  <si>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</si>
  <si>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</si>
  <si>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</si>
  <si>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</si>
  <si>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</si>
  <si>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</si>
  <si>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</si>
  <si>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</si>
  <si>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</si>
  <si>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</si>
  <si>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</si>
  <si>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</si>
  <si>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</si>
  <si>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</si>
  <si>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</si>
  <si>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</si>
  <si>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</si>
  <si>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</si>
  <si>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</si>
  <si>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</si>
  <si>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</si>
  <si>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</si>
  <si>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</si>
  <si>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</si>
  <si>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</si>
  <si>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</si>
  <si>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</si>
  <si>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</si>
  <si>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</si>
  <si>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</si>
  <si>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</si>
  <si>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</si>
  <si>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</si>
  <si>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</si>
  <si>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</si>
  <si>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</si>
  <si>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</si>
  <si>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</si>
  <si>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</si>
  <si>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</si>
  <si>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</si>
  <si>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</si>
  <si>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</si>
  <si>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</si>
  <si>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</si>
  <si>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</si>
  <si>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</si>
  <si>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</si>
  <si>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</si>
  <si>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</si>
  <si>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</si>
  <si>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</si>
  <si>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</si>
  <si>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</si>
  <si>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</si>
  <si>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</si>
  <si>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</si>
  <si>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</si>
  <si>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</si>
  <si>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</si>
  <si>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</si>
  <si>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</si>
  <si>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</si>
  <si>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</si>
  <si>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</si>
  <si>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</si>
  <si>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</si>
  <si>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</si>
  <si>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</si>
  <si>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</si>
  <si>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</si>
  <si>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</si>
  <si>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</si>
  <si>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</si>
  <si>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</si>
  <si>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</si>
  <si>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</si>
  <si>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</si>
  <si>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</si>
  <si>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</si>
  <si>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</si>
  <si>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</si>
  <si>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</si>
  <si>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</si>
  <si>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</si>
  <si>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</si>
  <si>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</si>
  <si>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</si>
  <si>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</si>
  <si>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</si>
  <si>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</si>
  <si>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</si>
  <si>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</si>
  <si>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</si>
  <si>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</si>
  <si>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</si>
  <si>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</si>
  <si>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</si>
  <si>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</si>
  <si>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</si>
  <si>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</si>
  <si>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</si>
  <si>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</si>
  <si>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</si>
  <si>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</si>
  <si>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</si>
  <si>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</si>
  <si>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</si>
  <si>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</si>
  <si>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</si>
  <si>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</si>
  <si>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</si>
  <si>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</si>
  <si>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</si>
  <si>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</si>
  <si>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</si>
  <si>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</si>
  <si>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</si>
  <si>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</si>
  <si>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</si>
  <si>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</si>
  <si>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</si>
  <si>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</si>
  <si>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</si>
  <si>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</si>
  <si>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</si>
  <si>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</si>
  <si>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</si>
  <si>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</si>
  <si>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</si>
  <si>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</si>
  <si>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</si>
  <si>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</si>
  <si>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</si>
  <si>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</si>
  <si>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</si>
  <si>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</si>
  <si>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</si>
  <si>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</si>
  <si>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</si>
  <si>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</si>
  <si>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</si>
  <si>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</si>
  <si>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</si>
  <si>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</si>
  <si>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</si>
  <si>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</si>
  <si>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</si>
  <si>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</si>
  <si>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</si>
  <si>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</si>
  <si>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</si>
  <si>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</si>
  <si>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</si>
  <si>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</si>
  <si>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</si>
  <si>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</si>
  <si>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</si>
  <si>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</si>
  <si>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</si>
  <si>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</si>
  <si>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</si>
  <si>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</si>
  <si>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</si>
  <si>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</si>
  <si>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</si>
  <si>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</si>
  <si>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</si>
  <si>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</si>
  <si>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</si>
  <si>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</si>
  <si>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</si>
  <si>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</si>
  <si>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</si>
  <si>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</si>
  <si>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</si>
  <si>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</si>
  <si>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</si>
  <si>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</si>
  <si>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</si>
  <si>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</si>
  <si>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</si>
  <si>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</si>
  <si>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</si>
  <si>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</si>
  <si>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</si>
  <si>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</si>
  <si>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</si>
  <si>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</si>
  <si>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</si>
  <si>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</si>
  <si>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</si>
  <si>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</si>
  <si>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</si>
  <si>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</si>
  <si>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</si>
  <si>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</si>
  <si>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</si>
  <si>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</si>
  <si>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</si>
  <si>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</si>
  <si>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</si>
  <si>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</si>
  <si>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</si>
  <si>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</si>
  <si>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</si>
  <si>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</si>
  <si>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</si>
  <si>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</si>
  <si>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</si>
  <si>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</si>
  <si>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</si>
  <si>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</si>
  <si>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</si>
  <si>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</si>
  <si>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</si>
  <si>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</si>
  <si>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</si>
  <si>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</si>
  <si>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</si>
  <si>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</si>
  <si>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</si>
  <si>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</si>
  <si>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</si>
  <si>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</si>
  <si>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</si>
  <si>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</si>
  <si>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</si>
  <si>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</si>
  <si>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</si>
  <si>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</si>
  <si>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</si>
  <si>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</si>
  <si>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</si>
  <si>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</si>
  <si>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</si>
  <si>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</si>
  <si>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</si>
  <si>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</si>
  <si>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</si>
  <si>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</si>
  <si>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</si>
  <si>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</si>
  <si>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</si>
  <si>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</si>
  <si>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</si>
  <si>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</si>
  <si>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</si>
  <si>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</si>
  <si>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</si>
  <si>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</si>
  <si>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</si>
  <si>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</si>
  <si>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</si>
  <si>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</si>
  <si>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</si>
  <si>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</si>
  <si>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</si>
  <si>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</si>
  <si>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</si>
  <si>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</si>
  <si>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</si>
  <si>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</si>
  <si>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</si>
  <si>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</si>
  <si>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</si>
  <si>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</si>
  <si>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</si>
  <si>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</si>
  <si>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</si>
  <si>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</si>
  <si>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</si>
  <si>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</si>
  <si>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</si>
  <si>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</si>
  <si>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</si>
  <si>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</si>
  <si>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</si>
  <si>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</si>
  <si>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</si>
  <si>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</si>
  <si>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</si>
  <si>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</si>
  <si>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</si>
  <si>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</si>
  <si>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</si>
  <si>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</si>
  <si>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</si>
  <si>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</si>
  <si>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</si>
  <si>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</si>
  <si>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</si>
  <si>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</si>
  <si>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</si>
  <si>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</si>
  <si>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</si>
  <si>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</si>
  <si>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</si>
  <si>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</si>
  <si>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</si>
  <si>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</si>
  <si>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</si>
  <si>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</si>
  <si>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</si>
  <si>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</si>
  <si>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</si>
  <si>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</si>
  <si>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</si>
  <si>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</si>
  <si>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</si>
  <si>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</si>
  <si>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</si>
  <si>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</si>
  <si>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</si>
  <si>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</si>
  <si>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</si>
  <si>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</si>
  <si>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</si>
  <si>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</si>
  <si>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</si>
  <si>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</si>
  <si>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</si>
  <si>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</si>
  <si>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</si>
  <si>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</si>
  <si>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</si>
  <si>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</si>
  <si>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</si>
  <si>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</si>
  <si>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</si>
  <si>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</si>
  <si>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</si>
  <si>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</si>
  <si>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</si>
  <si>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</si>
  <si>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</si>
  <si>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</si>
  <si>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</si>
  <si>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</si>
  <si>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</si>
  <si>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</si>
  <si>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</si>
  <si>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</si>
  <si>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</si>
  <si>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</si>
  <si>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</si>
  <si>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</si>
  <si>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</si>
  <si>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</si>
  <si>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</si>
  <si>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</si>
  <si>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</si>
  <si>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</si>
  <si>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</si>
  <si>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</si>
  <si>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</si>
  <si>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</si>
  <si>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</si>
  <si>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</si>
  <si>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</si>
  <si>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</si>
  <si>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</si>
  <si>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</si>
  <si>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</si>
  <si>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</si>
  <si>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</si>
  <si>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</si>
  <si>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</si>
  <si>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</si>
  <si>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</si>
  <si>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</si>
  <si>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</si>
  <si>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</si>
  <si>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</si>
  <si>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</si>
  <si>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</si>
  <si>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</si>
  <si>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</si>
  <si>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</si>
  <si>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</si>
  <si>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</si>
  <si>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</si>
  <si>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</si>
  <si>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</si>
  <si>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</si>
  <si>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</si>
  <si>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</si>
  <si>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</si>
  <si>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</si>
  <si>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</si>
  <si>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</si>
  <si>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</si>
  <si>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</si>
  <si>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</si>
  <si>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</si>
  <si>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</si>
  <si>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</si>
  <si>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</si>
  <si>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</si>
  <si>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</si>
  <si>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</si>
  <si>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</si>
  <si>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</si>
  <si>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</si>
  <si>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</si>
  <si>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</si>
  <si>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</si>
  <si>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</si>
  <si>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</si>
  <si>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</si>
  <si>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</si>
  <si>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</si>
  <si>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</si>
  <si>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</si>
  <si>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</si>
  <si>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</si>
  <si>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</si>
  <si>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</si>
  <si>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</si>
  <si>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</si>
  <si>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</si>
  <si>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</si>
  <si>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</si>
  <si>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</si>
  <si>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</si>
  <si>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</si>
  <si>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</si>
  <si>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</si>
  <si>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</si>
  <si>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</si>
  <si>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</si>
  <si>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</si>
  <si>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</si>
  <si>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</si>
  <si>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</si>
  <si>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</si>
  <si>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</si>
  <si>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</si>
  <si>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</si>
  <si>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</si>
  <si>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</si>
  <si>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</si>
  <si>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</si>
  <si>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</si>
  <si>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</si>
  <si>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</si>
  <si>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</si>
  <si>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</si>
  <si>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</si>
  <si>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</si>
  <si>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</si>
  <si>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</si>
  <si>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</si>
  <si>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</si>
  <si>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</si>
  <si>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</si>
  <si>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</si>
  <si>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</si>
  <si>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</si>
  <si>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</si>
  <si>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</si>
  <si>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</si>
  <si>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</si>
  <si>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</si>
  <si>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</si>
  <si>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</si>
  <si>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</si>
  <si>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</si>
  <si>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</si>
  <si>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</si>
  <si>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</si>
  <si>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</si>
  <si>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</si>
  <si>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</si>
  <si>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</si>
  <si>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</si>
  <si>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</si>
  <si>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</si>
  <si>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</si>
  <si>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</si>
  <si>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</si>
  <si>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</si>
  <si>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</si>
  <si>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</si>
  <si>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</si>
  <si>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</si>
  <si>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</si>
  <si>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</si>
  <si>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</si>
  <si>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</si>
  <si>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</si>
  <si>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</si>
  <si>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</si>
  <si>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</si>
  <si>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</si>
  <si>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</si>
  <si>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</si>
  <si>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</si>
  <si>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</si>
  <si>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</si>
  <si>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</si>
  <si>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</si>
  <si>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</si>
  <si>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</si>
  <si>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</si>
  <si>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</si>
  <si>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</si>
  <si>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</si>
  <si>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</si>
  <si>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</si>
  <si>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</si>
  <si>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</si>
  <si>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</si>
  <si>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</si>
  <si>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</si>
  <si>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</si>
  <si>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</si>
  <si>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</si>
  <si>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</si>
  <si>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</si>
  <si>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</si>
  <si>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</si>
  <si>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</si>
  <si>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</si>
  <si>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</si>
  <si>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</si>
  <si>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</si>
  <si>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</si>
  <si>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</si>
  <si>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</si>
  <si>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</si>
  <si>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</si>
  <si>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</si>
  <si>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</si>
  <si>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</si>
  <si>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</si>
  <si>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</si>
  <si>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</si>
  <si>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</si>
  <si>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</si>
  <si>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</si>
  <si>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</si>
  <si>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</si>
  <si>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</si>
  <si>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</si>
  <si>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</si>
  <si>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</si>
  <si>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</si>
  <si>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</si>
  <si>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</si>
  <si>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</si>
  <si>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</si>
  <si>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</si>
  <si>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</si>
  <si>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</si>
  <si>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</si>
  <si>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</si>
  <si>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</si>
  <si>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</si>
  <si>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</si>
  <si>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</si>
  <si>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</si>
  <si>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</si>
  <si>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</si>
  <si>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</si>
  <si>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</si>
  <si>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</si>
  <si>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</si>
  <si>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</si>
  <si>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</si>
  <si>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</si>
  <si>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</si>
  <si>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</si>
  <si>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</si>
  <si>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</si>
  <si>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</si>
  <si>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</si>
  <si>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</si>
  <si>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</si>
  <si>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</si>
  <si>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</si>
  <si>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</si>
  <si>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</si>
  <si>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</si>
  <si>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</si>
  <si>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</si>
  <si>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</si>
  <si>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</si>
  <si>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</si>
  <si>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</si>
  <si>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</si>
  <si>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</si>
  <si>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</si>
  <si>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</si>
  <si>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</si>
  <si>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</si>
  <si>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</si>
  <si>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</si>
  <si>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</si>
  <si>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</si>
  <si>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</si>
  <si>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</si>
  <si>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</si>
  <si>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</si>
  <si>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</si>
  <si>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</si>
  <si>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</si>
  <si>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</si>
  <si>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</si>
  <si>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</si>
  <si>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</si>
  <si>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</si>
  <si>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</si>
  <si>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</si>
  <si>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</si>
  <si>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</si>
  <si>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</si>
  <si>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</si>
  <si>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</si>
  <si>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</si>
  <si>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</si>
  <si>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</si>
  <si>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</si>
  <si>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</si>
  <si>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</si>
  <si>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</si>
  <si>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</si>
  <si>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</si>
  <si>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</si>
  <si>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</si>
  <si>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</si>
  <si>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</si>
  <si>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</si>
  <si>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</si>
  <si>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</si>
  <si>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</si>
  <si>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</si>
  <si>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</si>
  <si>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</si>
  <si>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</si>
  <si>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</si>
  <si>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</si>
  <si>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</si>
  <si>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</si>
  <si>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</si>
  <si>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</si>
  <si>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</si>
  <si>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</si>
  <si>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</si>
  <si>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</si>
  <si>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</si>
  <si>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</si>
  <si>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</si>
  <si>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</si>
  <si>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</si>
  <si>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</si>
  <si>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</si>
  <si>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</si>
  <si>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</si>
  <si>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</si>
  <si>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</si>
  <si>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</si>
  <si>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</si>
  <si>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</si>
  <si>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</si>
  <si>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</si>
  <si>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</si>
  <si>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</si>
  <si>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</si>
  <si>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</si>
  <si>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</si>
  <si>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</si>
  <si>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</si>
  <si>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</si>
  <si>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</si>
  <si>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</si>
  <si>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</si>
  <si>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</si>
  <si>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</si>
  <si>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</si>
  <si>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</si>
  <si>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</si>
  <si>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</si>
  <si>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</si>
  <si>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</si>
  <si>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</si>
  <si>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</si>
  <si>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</si>
  <si>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</si>
  <si>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</si>
  <si>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</si>
  <si>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</si>
  <si>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</si>
  <si>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</si>
  <si>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</si>
  <si>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</si>
  <si>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</si>
  <si>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</si>
  <si>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</si>
  <si>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</si>
  <si>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</si>
  <si>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</si>
  <si>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</si>
  <si>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</si>
  <si>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</si>
  <si>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</si>
  <si>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</si>
  <si>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</si>
  <si>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</si>
  <si>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</si>
  <si>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</si>
  <si>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</si>
  <si>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</si>
  <si>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</si>
  <si>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</si>
  <si>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</si>
  <si>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</si>
  <si>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</si>
  <si>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</si>
  <si>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</si>
  <si>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</si>
  <si>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</si>
  <si>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</si>
  <si>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</si>
  <si>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</si>
  <si>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</si>
  <si>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</si>
  <si>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</si>
  <si>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</si>
  <si>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</si>
  <si>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</si>
  <si>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</si>
  <si>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</si>
  <si>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</si>
  <si>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</si>
  <si>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</si>
  <si>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</si>
  <si>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</si>
  <si>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</si>
  <si>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</si>
  <si>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</si>
  <si>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</si>
  <si>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</si>
  <si>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</si>
  <si>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</si>
  <si>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</si>
  <si>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</si>
  <si>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</si>
  <si>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</si>
  <si>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</si>
  <si>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</si>
  <si>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</si>
  <si>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</si>
  <si>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</si>
  <si>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</si>
  <si>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</si>
  <si>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</si>
  <si>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</si>
  <si>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</si>
  <si>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</si>
  <si>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</si>
  <si>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</si>
  <si>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</si>
  <si>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</si>
  <si>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</si>
  <si>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</si>
  <si>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</si>
  <si>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</si>
  <si>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</si>
  <si>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</si>
  <si>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</si>
  <si>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</si>
  <si>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</si>
  <si>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</si>
  <si>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</si>
  <si>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</si>
  <si>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</si>
  <si>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</si>
  <si>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</si>
  <si>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</si>
  <si>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</si>
  <si>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</si>
  <si>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</si>
  <si>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</si>
  <si>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</si>
  <si>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</si>
  <si>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</si>
  <si>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</si>
  <si>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</si>
  <si>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</si>
  <si>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</si>
  <si>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</si>
  <si>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</si>
  <si>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</si>
  <si>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</si>
  <si>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</si>
  <si>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</si>
  <si>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</si>
  <si>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</si>
  <si>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</si>
  <si>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</si>
  <si>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</si>
  <si>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</si>
  <si>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</si>
  <si>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</si>
  <si>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</si>
  <si>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</si>
  <si>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</si>
  <si>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</si>
  <si>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</si>
  <si>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</si>
  <si>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</si>
  <si>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</si>
  <si>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</si>
  <si>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</si>
  <si>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</si>
  <si>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</si>
  <si>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</si>
  <si>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</si>
  <si>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</si>
  <si>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</si>
  <si>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</si>
  <si>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</si>
  <si>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</si>
  <si>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</si>
  <si>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</si>
  <si>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</si>
  <si>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</si>
  <si>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</si>
  <si>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</si>
  <si>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</si>
  <si>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</si>
  <si>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</si>
  <si>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</si>
  <si>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</si>
  <si>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</si>
  <si>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</si>
  <si>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</si>
  <si>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</si>
  <si>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</si>
  <si>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</si>
  <si>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</si>
  <si>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</si>
  <si>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</si>
  <si>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</si>
  <si>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</si>
  <si>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</si>
  <si>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</si>
  <si>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</si>
  <si>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</si>
  <si>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</si>
  <si>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</si>
  <si>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</si>
  <si>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</si>
  <si>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</si>
  <si>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</si>
  <si>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</si>
  <si>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</si>
  <si>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</si>
  <si>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</si>
  <si>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</si>
  <si>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</si>
  <si>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</si>
  <si>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</si>
  <si>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</si>
  <si>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</si>
  <si>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</si>
  <si>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</si>
  <si>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</si>
  <si>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</si>
  <si>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</si>
  <si>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</si>
  <si>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</si>
  <si>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</si>
  <si>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</si>
  <si>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</si>
  <si>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</si>
  <si>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</si>
  <si>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</si>
  <si>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</si>
  <si>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</si>
  <si>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</si>
  <si>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</si>
  <si>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</si>
  <si>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</si>
  <si>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</si>
  <si>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</si>
  <si>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</si>
  <si>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</si>
  <si>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</si>
  <si>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</si>
  <si>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</si>
  <si>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</si>
  <si>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</si>
  <si>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</si>
  <si>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</si>
  <si>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</si>
  <si>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</si>
  <si>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</si>
  <si>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</si>
  <si>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</si>
  <si>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</si>
  <si>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</si>
  <si>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</si>
  <si>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</si>
  <si>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</si>
  <si>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</si>
  <si>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</si>
  <si>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</si>
  <si>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</si>
  <si>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</si>
  <si>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</si>
  <si>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</si>
  <si>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</si>
  <si>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</si>
  <si>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</si>
  <si>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</si>
  <si>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</si>
  <si>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</si>
  <si>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</si>
  <si>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</si>
  <si>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</si>
  <si>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</si>
  <si>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</si>
  <si>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</si>
  <si>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</si>
  <si>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</si>
  <si>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</si>
  <si>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</si>
  <si>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</si>
  <si>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</si>
  <si>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</si>
  <si>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</si>
  <si>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</si>
  <si>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</si>
  <si>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</si>
  <si>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</si>
  <si>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</si>
  <si>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</si>
  <si>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</si>
  <si>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</si>
  <si>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</si>
  <si>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</si>
  <si>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</si>
  <si>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</si>
  <si>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</si>
  <si>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</si>
  <si>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</si>
  <si>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</si>
  <si>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</si>
  <si>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</si>
  <si>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</si>
  <si>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</si>
  <si>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</si>
  <si>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</si>
  <si>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</si>
  <si>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</si>
  <si>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</si>
  <si>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</si>
  <si>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</si>
  <si>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</si>
  <si>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</si>
  <si>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</si>
  <si>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</si>
  <si>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</si>
  <si>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</si>
  <si>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</si>
  <si>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</si>
  <si>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</si>
  <si>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</si>
  <si>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</si>
  <si>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</si>
  <si>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</si>
  <si>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</si>
  <si>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</si>
  <si>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</si>
  <si>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</si>
  <si>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</si>
  <si>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</si>
  <si>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</si>
  <si>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</si>
  <si>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</si>
  <si>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</si>
  <si>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</si>
  <si>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</si>
  <si>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</si>
  <si>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</si>
  <si>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</si>
  <si>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</si>
  <si>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</si>
  <si>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</si>
  <si>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</si>
  <si>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</si>
  <si>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</si>
  <si>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</si>
  <si>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</si>
  <si>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</si>
  <si>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</si>
  <si>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</si>
  <si>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</si>
  <si>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</si>
  <si>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</si>
  <si>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</si>
  <si>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</si>
  <si>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</si>
  <si>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</si>
  <si>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</si>
  <si>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</si>
  <si>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</si>
  <si>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</si>
  <si>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</si>
  <si>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</si>
  <si>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</si>
  <si>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</si>
  <si>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</si>
  <si>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</si>
  <si>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</si>
  <si>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</si>
  <si>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</si>
  <si>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</si>
  <si>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</si>
  <si>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</si>
  <si>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</si>
  <si>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</si>
  <si>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</si>
  <si>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</si>
  <si>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</si>
  <si>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</si>
  <si>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</si>
  <si>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</si>
  <si>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</si>
  <si>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</si>
  <si>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</si>
  <si>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</si>
  <si>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</si>
  <si>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</si>
  <si>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</si>
  <si>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</si>
  <si>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</si>
  <si>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</si>
  <si>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</si>
  <si>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</si>
  <si>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</si>
  <si>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</si>
  <si>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</si>
  <si>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</si>
  <si>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</si>
  <si>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</si>
  <si>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</si>
  <si>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</si>
  <si>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</si>
  <si>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</si>
  <si>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</si>
  <si>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</si>
  <si>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</si>
  <si>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</si>
  <si>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</si>
  <si>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</si>
  <si>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</si>
  <si>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</si>
  <si>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</si>
  <si>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</si>
  <si>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</si>
  <si>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</si>
  <si>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</si>
  <si>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</si>
  <si>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</si>
  <si>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</si>
  <si>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</si>
  <si>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</si>
  <si>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</si>
  <si>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</si>
  <si>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</si>
  <si>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</si>
  <si>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</si>
  <si>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</si>
  <si>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</si>
  <si>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</si>
  <si>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</si>
  <si>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</si>
  <si>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</si>
  <si>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</si>
  <si>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</si>
  <si>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</si>
  <si>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</si>
  <si>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</si>
  <si>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</si>
  <si>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</si>
  <si>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</si>
  <si>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</si>
  <si>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</si>
  <si>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</si>
  <si>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</si>
  <si>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</si>
  <si>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</si>
  <si>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</si>
  <si>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</si>
  <si>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</si>
  <si>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</si>
  <si>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</si>
  <si>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</si>
  <si>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</si>
  <si>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</si>
  <si>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</si>
  <si>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</si>
  <si>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</si>
  <si>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</si>
  <si>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</si>
  <si>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</si>
  <si>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</si>
  <si>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</si>
  <si>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</si>
  <si>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</si>
  <si>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</si>
  <si>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</si>
  <si>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</si>
  <si>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</si>
  <si>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</si>
  <si>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</si>
  <si>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</si>
  <si>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</si>
  <si>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</si>
  <si>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</si>
  <si>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</si>
  <si>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</si>
  <si>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</si>
  <si>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</si>
  <si>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</si>
  <si>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</si>
  <si>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</si>
  <si>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</si>
  <si>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</si>
  <si>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</si>
  <si>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</si>
  <si>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</si>
  <si>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</si>
  <si>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</si>
  <si>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</si>
  <si>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</si>
  <si>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</si>
  <si>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</si>
  <si>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</si>
  <si>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</si>
  <si>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</si>
  <si>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</si>
  <si>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</si>
  <si>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</si>
  <si>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</si>
  <si>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</si>
  <si>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</si>
  <si>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</si>
  <si>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</si>
  <si>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</si>
  <si>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</si>
  <si>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</si>
  <si>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</si>
  <si>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</si>
  <si>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</si>
  <si>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</si>
  <si>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</si>
  <si>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</si>
  <si>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</si>
  <si>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</si>
  <si>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</si>
  <si>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</si>
  <si>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</si>
  <si>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</si>
  <si>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</si>
  <si>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</si>
  <si>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</si>
  <si>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</si>
  <si>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</si>
  <si>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</si>
  <si>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</si>
  <si>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</si>
  <si>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</si>
  <si>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</si>
  <si>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</si>
  <si>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</si>
  <si>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</si>
  <si>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</si>
  <si>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</si>
  <si>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</si>
  <si>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</si>
  <si>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</si>
  <si>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</si>
  <si>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</si>
  <si>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</si>
  <si>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</si>
  <si>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</si>
  <si>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</si>
  <si>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</si>
  <si>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</si>
  <si>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</si>
  <si>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</si>
  <si>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</si>
  <si>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</si>
  <si>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</si>
  <si>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</si>
  <si>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</si>
  <si>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</si>
  <si>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</si>
  <si>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</si>
  <si>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</si>
  <si>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</si>
  <si>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</si>
  <si>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</si>
  <si>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</si>
  <si>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</si>
  <si>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</si>
  <si>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</si>
  <si>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</si>
  <si>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</si>
  <si>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</si>
  <si>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</si>
  <si>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</si>
  <si>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</si>
  <si>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</si>
  <si>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</si>
  <si>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</si>
  <si>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</si>
  <si>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</si>
  <si>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</si>
  <si>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</si>
  <si>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</si>
  <si>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</si>
  <si>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</si>
  <si>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</si>
  <si>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</si>
  <si>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</si>
  <si>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</si>
  <si>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</si>
  <si>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</si>
  <si>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</si>
  <si>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</si>
  <si>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</si>
  <si>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</si>
  <si>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</si>
  <si>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</si>
  <si>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</si>
  <si>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</si>
  <si>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</si>
  <si>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</si>
  <si>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</si>
  <si>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</si>
  <si>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</si>
  <si>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</si>
  <si>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</si>
  <si>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</si>
  <si>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</si>
  <si>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</si>
  <si>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</si>
  <si>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</si>
  <si>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</si>
  <si>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</si>
  <si>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</si>
  <si>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</si>
  <si>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</si>
  <si>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</si>
  <si>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</si>
  <si>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</si>
  <si>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</si>
  <si>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</si>
  <si>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</si>
  <si>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</si>
  <si>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</si>
  <si>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</si>
  <si>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</si>
  <si>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</si>
  <si>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</si>
  <si>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</si>
  <si>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</si>
  <si>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</si>
  <si>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</si>
  <si>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</si>
  <si>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</si>
  <si>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</si>
  <si>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</si>
  <si>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</si>
  <si>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</si>
  <si>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</si>
  <si>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</si>
  <si>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</si>
  <si>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</si>
  <si>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</si>
  <si>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</si>
  <si>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</si>
  <si>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</si>
  <si>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</si>
  <si>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</si>
  <si>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</si>
  <si>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</si>
  <si>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</si>
  <si>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</si>
  <si>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</si>
  <si>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</si>
  <si>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</si>
  <si>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</si>
  <si>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</si>
  <si>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</si>
  <si>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</si>
  <si>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</si>
  <si>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</si>
  <si>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</si>
  <si>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</si>
  <si>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</si>
  <si>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</si>
  <si>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</si>
  <si>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</si>
  <si>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</si>
  <si>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</si>
  <si>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</si>
  <si>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</si>
  <si>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</si>
  <si>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</si>
  <si>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</si>
  <si>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</si>
  <si>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</si>
  <si>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</si>
  <si>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</si>
  <si>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</si>
  <si>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</si>
  <si>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</si>
  <si>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</si>
  <si>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</si>
  <si>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</si>
  <si>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</si>
  <si>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</si>
  <si>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</si>
  <si>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</si>
  <si>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</si>
  <si>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</si>
  <si>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</si>
  <si>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</si>
  <si>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</si>
  <si>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</si>
  <si>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</si>
  <si>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</si>
  <si>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</si>
  <si>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</si>
  <si>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</si>
  <si>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</si>
  <si>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</si>
  <si>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</si>
  <si>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</si>
  <si>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</si>
  <si>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</si>
  <si>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</si>
  <si>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</si>
  <si>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</si>
  <si>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</si>
  <si>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</si>
  <si>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</si>
  <si>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</si>
  <si>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</si>
  <si>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</si>
  <si>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</si>
  <si>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</si>
  <si>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</si>
  <si>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</si>
  <si>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</si>
  <si>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</si>
  <si>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</si>
  <si>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</si>
  <si>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</si>
  <si>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</si>
  <si>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</si>
  <si>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</si>
  <si>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</si>
  <si>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</si>
  <si>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</si>
  <si>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</si>
  <si>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</si>
  <si>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</si>
  <si>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</si>
  <si>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</si>
  <si>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</si>
  <si>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</si>
  <si>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</si>
  <si>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</si>
  <si>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</si>
  <si>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</si>
  <si>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</si>
  <si>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</si>
  <si>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</si>
  <si>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</si>
  <si>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</si>
  <si>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</si>
  <si>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</si>
  <si>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</si>
  <si>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</si>
  <si>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</si>
  <si>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</si>
  <si>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</si>
  <si>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</si>
  <si>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</si>
  <si>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</si>
  <si>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</si>
  <si>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</si>
  <si>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</si>
  <si>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</si>
  <si>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</si>
  <si>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</si>
  <si>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</si>
  <si>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</si>
  <si>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</si>
  <si>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</si>
  <si>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</si>
  <si>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</si>
  <si>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</si>
  <si>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</si>
  <si>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</si>
  <si>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</si>
  <si>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</si>
  <si>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</si>
  <si>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</si>
  <si>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</si>
  <si>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</si>
  <si>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</si>
  <si>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</si>
  <si>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</si>
  <si>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</si>
  <si>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</si>
  <si>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</si>
  <si>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</si>
  <si>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</si>
  <si>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</si>
  <si>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</si>
  <si>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</si>
  <si>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</si>
  <si>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</si>
  <si>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</si>
  <si>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</si>
  <si>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</si>
  <si>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</si>
  <si>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</si>
  <si>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</si>
  <si>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</si>
  <si>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</si>
  <si>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</si>
  <si>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</si>
  <si>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</si>
  <si>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</si>
  <si>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</si>
  <si>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</si>
  <si>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</si>
  <si>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</si>
  <si>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</si>
  <si>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</si>
  <si>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</si>
  <si>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</si>
  <si>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</si>
  <si>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</si>
  <si>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</si>
  <si>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</si>
  <si>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</si>
  <si>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</si>
  <si>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</si>
  <si>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</si>
  <si>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</si>
  <si>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</si>
  <si>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</si>
  <si>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</si>
  <si>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</si>
  <si>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</si>
  <si>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</si>
  <si>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</si>
  <si>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</si>
  <si>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</si>
  <si>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</si>
  <si>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</si>
  <si>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</si>
  <si>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</si>
  <si>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</si>
  <si>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</si>
  <si>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</si>
  <si>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</si>
  <si>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</si>
  <si>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</si>
  <si>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</si>
  <si>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</si>
  <si>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</si>
  <si>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</si>
  <si>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</si>
  <si>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</si>
  <si>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</si>
  <si>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</si>
  <si>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</si>
  <si>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</si>
  <si>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</si>
  <si>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</si>
  <si>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</si>
  <si>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</si>
  <si>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</si>
  <si>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</si>
  <si>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</si>
  <si>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</si>
  <si>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</si>
  <si>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</si>
  <si>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</si>
  <si>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</si>
  <si>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</si>
  <si>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</si>
  <si>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</si>
  <si>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</si>
  <si>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</si>
  <si>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</si>
  <si>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</si>
  <si>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</si>
  <si>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</si>
  <si>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</si>
  <si>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</si>
  <si>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</si>
  <si>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</si>
  <si>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</si>
  <si>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</si>
  <si>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</si>
  <si>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</si>
  <si>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</si>
  <si>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</si>
  <si>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</si>
  <si>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</si>
  <si>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</si>
  <si>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</si>
  <si>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</si>
  <si>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</si>
  <si>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</si>
  <si>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</si>
  <si>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</si>
  <si>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</si>
  <si>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</si>
  <si>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</si>
  <si>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</si>
  <si>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</si>
  <si>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</si>
  <si>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</si>
  <si>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</si>
  <si>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</si>
  <si>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</si>
  <si>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</si>
  <si>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</si>
  <si>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</si>
  <si>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</si>
  <si>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</si>
  <si>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</si>
  <si>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</si>
  <si>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</si>
  <si>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</si>
  <si>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</si>
  <si>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</si>
  <si>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</si>
  <si>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</si>
  <si>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</si>
  <si>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</si>
  <si>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</si>
  <si>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</si>
  <si>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</si>
  <si>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</si>
  <si>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</si>
  <si>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</si>
  <si>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</si>
  <si>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</si>
  <si>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</si>
  <si>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</si>
  <si>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</si>
  <si>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</si>
  <si>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</si>
  <si>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</si>
  <si>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</si>
  <si>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</si>
  <si>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</si>
  <si>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</si>
  <si>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</si>
  <si>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</si>
  <si>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</si>
  <si>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</si>
  <si>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</si>
  <si>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</si>
  <si>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</si>
  <si>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</si>
  <si>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</si>
  <si>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</si>
  <si>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</si>
  <si>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</si>
  <si>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</si>
  <si>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</si>
  <si>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</si>
  <si>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</si>
  <si>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</si>
  <si>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</si>
  <si>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</si>
  <si>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</si>
  <si>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</si>
  <si>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</si>
  <si>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</si>
  <si>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</si>
  <si>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</si>
  <si>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</si>
  <si>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</si>
  <si>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</si>
  <si>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</si>
  <si>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</si>
  <si>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</si>
  <si>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</si>
  <si>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</si>
  <si>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</si>
  <si>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</si>
  <si>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</si>
  <si>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</si>
  <si>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</si>
  <si>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</si>
  <si>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</si>
  <si>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</si>
  <si>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</si>
  <si>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</si>
  <si>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</si>
  <si>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</si>
  <si>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</si>
  <si>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</si>
  <si>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</si>
  <si>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</si>
  <si>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</si>
  <si>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</si>
  <si>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</si>
  <si>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</si>
  <si>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</si>
  <si>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</si>
  <si>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</si>
  <si>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</si>
  <si>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</si>
  <si>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</si>
  <si>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</si>
  <si>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</si>
  <si>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</si>
  <si>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</si>
  <si>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</si>
  <si>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</si>
  <si>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</si>
  <si>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</si>
  <si>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</si>
  <si>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</si>
  <si>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</si>
  <si>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</si>
  <si>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</si>
  <si>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</si>
  <si>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</si>
  <si>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</si>
  <si>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</si>
  <si>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</si>
  <si>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</si>
  <si>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</si>
  <si>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</si>
  <si>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</si>
  <si>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</si>
  <si>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</si>
  <si>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</si>
  <si>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</si>
  <si>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</si>
  <si>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</si>
  <si>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</si>
  <si>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</si>
  <si>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</si>
  <si>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</si>
  <si>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</si>
  <si>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</si>
  <si>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</si>
  <si>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</si>
  <si>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</si>
  <si>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</si>
  <si>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</si>
  <si>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</si>
  <si>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</si>
  <si>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</si>
  <si>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</si>
  <si>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</si>
  <si>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</si>
  <si>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</si>
  <si>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</si>
  <si>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</si>
  <si>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</si>
  <si>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</si>
  <si>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</si>
  <si>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</si>
  <si>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</si>
  <si>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</si>
  <si>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</si>
  <si>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</si>
  <si>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</si>
  <si>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</si>
  <si>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</si>
  <si>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</si>
  <si>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</si>
  <si>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</si>
  <si>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</si>
  <si>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</si>
  <si>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</si>
  <si>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</si>
  <si>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</si>
  <si>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</si>
  <si>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</si>
  <si>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</si>
  <si>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</si>
  <si>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</si>
  <si>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</si>
  <si>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</si>
  <si>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</si>
  <si>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</si>
  <si>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</si>
  <si>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</si>
  <si>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</si>
  <si>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</si>
  <si>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</si>
  <si>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</si>
  <si>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</si>
  <si>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</si>
  <si>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</si>
  <si>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</si>
  <si>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</si>
  <si>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</si>
  <si>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</si>
  <si>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</si>
  <si>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</si>
  <si>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</si>
  <si>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</si>
  <si>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</si>
  <si>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</si>
  <si>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</si>
  <si>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</si>
  <si>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</si>
  <si>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</si>
  <si>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</si>
  <si>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</si>
  <si>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</si>
  <si>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</si>
  <si>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</si>
  <si>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</si>
  <si>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</si>
  <si>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</si>
  <si>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</si>
  <si>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</si>
  <si>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</si>
  <si>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</si>
  <si>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</si>
  <si>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</si>
  <si>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</si>
  <si>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</si>
  <si>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</si>
  <si>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</si>
  <si>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</si>
  <si>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</si>
  <si>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</si>
  <si>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</si>
  <si>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</si>
  <si>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</si>
  <si>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</si>
  <si>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</si>
  <si>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</si>
  <si>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</si>
  <si>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</si>
  <si>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</si>
  <si>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</si>
  <si>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</si>
  <si>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</si>
  <si>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</si>
  <si>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</si>
  <si>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</si>
  <si>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</si>
  <si>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</si>
  <si>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</si>
  <si>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</si>
  <si>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</si>
  <si>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</si>
  <si>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</si>
  <si>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</si>
  <si>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</si>
  <si>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</si>
  <si>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</si>
  <si>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</si>
  <si>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</si>
  <si>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</si>
  <si>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</si>
  <si>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</si>
  <si>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</si>
  <si>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</si>
  <si>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</si>
  <si>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</si>
  <si>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</si>
  <si>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</si>
  <si>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</si>
  <si>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</si>
  <si>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</si>
  <si>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</si>
  <si>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</si>
  <si>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</si>
  <si>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</si>
  <si>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</si>
  <si>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</si>
  <si>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</si>
  <si>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</si>
  <si>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</si>
  <si>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</si>
  <si>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</si>
  <si>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</si>
  <si>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</si>
  <si>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</si>
  <si>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</si>
  <si>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</si>
  <si>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</si>
  <si>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</si>
  <si>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</si>
  <si>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</si>
  <si>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</si>
  <si>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</si>
  <si>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</si>
  <si>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</si>
  <si>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</si>
  <si>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</si>
  <si>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</si>
  <si>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</si>
  <si>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</si>
  <si>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</si>
  <si>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</si>
  <si>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</si>
  <si>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</si>
  <si>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</si>
  <si>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</si>
  <si>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</si>
  <si>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</si>
  <si>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</si>
  <si>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</si>
  <si>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</si>
  <si>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</si>
  <si>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</si>
  <si>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</si>
  <si>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</si>
  <si>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</si>
  <si>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</si>
  <si>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</si>
  <si>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</si>
  <si>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</si>
  <si>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</si>
  <si>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</si>
  <si>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</si>
  <si>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</si>
  <si>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</si>
  <si>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</si>
  <si>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</si>
  <si>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</si>
  <si>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</si>
  <si>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</si>
  <si>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</si>
  <si>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</si>
  <si>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</si>
  <si>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</si>
  <si>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</si>
  <si>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</si>
  <si>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</si>
  <si>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</si>
  <si>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</si>
  <si>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</si>
  <si>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</si>
  <si>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</si>
  <si>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</si>
  <si>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</si>
  <si>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</si>
  <si>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</si>
  <si>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</si>
  <si>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</si>
  <si>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</si>
  <si>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</si>
  <si>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</si>
  <si>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</si>
  <si>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</si>
  <si>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</si>
  <si>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</si>
  <si>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</si>
  <si>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</si>
  <si>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</si>
  <si>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</si>
  <si>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</si>
  <si>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</si>
  <si>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</si>
  <si>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</si>
  <si>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</si>
  <si>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</si>
  <si>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</si>
  <si>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</si>
  <si>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</si>
  <si>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</si>
  <si>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</si>
  <si>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</si>
  <si>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</si>
  <si>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</si>
  <si>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</si>
  <si>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</si>
  <si>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</si>
  <si>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</si>
  <si>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</si>
  <si>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</si>
  <si>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</si>
  <si>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</si>
  <si>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</si>
  <si>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</si>
  <si>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</si>
  <si>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</si>
  <si>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</si>
  <si>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</si>
  <si>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</si>
  <si>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</si>
  <si>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</si>
  <si>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</si>
  <si>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</si>
  <si>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</si>
  <si>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</si>
  <si>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</si>
  <si>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</si>
  <si>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</si>
  <si>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</si>
  <si>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</si>
  <si>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</si>
  <si>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</si>
  <si>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</si>
  <si>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</si>
  <si>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</si>
  <si>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</si>
  <si>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</si>
  <si>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</si>
  <si>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</si>
  <si>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</si>
  <si>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</si>
  <si>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</si>
  <si>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</si>
  <si>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</si>
  <si>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</si>
  <si>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</si>
  <si>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</si>
  <si>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</si>
  <si>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</si>
  <si>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</si>
  <si>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</si>
  <si>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</si>
  <si>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</si>
  <si>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</si>
  <si>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</si>
  <si>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</si>
  <si>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</si>
  <si>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</si>
  <si>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</si>
  <si>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</si>
  <si>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</si>
  <si>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</si>
  <si>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</si>
  <si>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</si>
  <si>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</si>
  <si>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</si>
  <si>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</si>
  <si>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</si>
  <si>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</si>
  <si>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</si>
  <si>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</si>
  <si>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</si>
  <si>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</si>
  <si>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</si>
  <si>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</si>
  <si>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</si>
  <si>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</si>
  <si>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</si>
  <si>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</si>
  <si>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</si>
  <si>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</si>
  <si>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</si>
  <si>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</si>
  <si>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</si>
  <si>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</si>
  <si>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</si>
  <si>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</si>
  <si>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</si>
  <si>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</si>
  <si>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</si>
  <si>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</si>
  <si>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</si>
  <si>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</si>
  <si>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</si>
  <si>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</si>
  <si>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</si>
  <si>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</si>
  <si>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</si>
  <si>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</si>
  <si>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</si>
  <si>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</si>
  <si>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</si>
  <si>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</si>
  <si>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</si>
  <si>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</si>
  <si>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</si>
  <si>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</si>
  <si>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</si>
  <si>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</si>
  <si>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</si>
  <si>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</si>
  <si>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</si>
  <si>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</si>
  <si>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</si>
  <si>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</si>
  <si>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</si>
  <si>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</si>
  <si>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</si>
  <si>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</si>
  <si>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</si>
  <si>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</si>
  <si>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</si>
  <si>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</si>
  <si>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</si>
  <si>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</si>
  <si>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</si>
  <si>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</si>
  <si>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</si>
  <si>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</si>
  <si>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</si>
  <si>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</si>
  <si>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</si>
  <si>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</si>
  <si>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</si>
  <si>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</si>
  <si>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</si>
  <si>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</si>
  <si>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</si>
  <si>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</si>
  <si>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</si>
  <si>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</si>
  <si>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</si>
  <si>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</si>
  <si>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</si>
  <si>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</si>
  <si>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</si>
  <si>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</si>
  <si>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</si>
  <si>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</si>
  <si>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</si>
  <si>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</si>
  <si>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</si>
  <si>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</si>
  <si>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</si>
  <si>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</si>
  <si>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</si>
  <si>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</si>
  <si>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</si>
  <si>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</si>
  <si>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</si>
  <si>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</si>
  <si>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</si>
  <si>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</si>
  <si>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</si>
  <si>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</si>
  <si>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</si>
  <si>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</si>
  <si>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</si>
  <si>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</si>
  <si>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</si>
  <si>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</si>
  <si>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</si>
  <si>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</si>
  <si>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</si>
  <si>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</si>
  <si>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</si>
  <si>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</si>
  <si>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</si>
  <si>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</si>
  <si>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</si>
  <si>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</si>
  <si>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</si>
  <si>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</si>
  <si>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</si>
  <si>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</si>
  <si>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</si>
  <si>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</si>
  <si>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</si>
  <si>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</si>
  <si>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</si>
  <si>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</si>
  <si>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</si>
  <si>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</si>
  <si>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</si>
  <si>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</si>
  <si>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</si>
  <si>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</si>
  <si>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</si>
  <si>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</si>
  <si>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</si>
  <si>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</si>
  <si>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</si>
  <si>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</si>
  <si>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</si>
  <si>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</si>
  <si>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</si>
  <si>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</si>
  <si>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</si>
  <si>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</si>
  <si>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</si>
  <si>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</si>
  <si>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</si>
  <si>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</si>
  <si>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</si>
  <si>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</si>
  <si>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</si>
  <si>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</si>
  <si>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</si>
  <si>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</si>
  <si>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</si>
  <si>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</si>
  <si>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</si>
  <si>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</si>
  <si>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</si>
  <si>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</si>
  <si>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</si>
  <si>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</si>
  <si>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</si>
  <si>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</si>
  <si>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</si>
  <si>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</si>
  <si>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</si>
  <si>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</si>
  <si>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</si>
  <si>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</si>
  <si>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</si>
  <si>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</si>
  <si>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</si>
  <si>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</si>
  <si>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</si>
  <si>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</si>
  <si>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</si>
  <si>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</si>
  <si>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</si>
  <si>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</si>
  <si>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</si>
  <si>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</si>
  <si>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</si>
  <si>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</si>
  <si>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</si>
  <si>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</si>
  <si>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</si>
  <si>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</si>
  <si>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</si>
  <si>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</si>
  <si>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</si>
  <si>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</si>
  <si>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</si>
  <si>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</si>
  <si>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</si>
  <si>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</si>
  <si>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</si>
  <si>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</si>
  <si>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</si>
  <si>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</si>
  <si>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</si>
  <si>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</si>
  <si>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</si>
  <si>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</si>
  <si>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</si>
  <si>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</si>
  <si>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</si>
  <si>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</si>
  <si>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</si>
  <si>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</si>
  <si>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</si>
  <si>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</si>
  <si>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</si>
  <si>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</si>
  <si>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</si>
  <si>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</si>
  <si>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</si>
  <si>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</si>
  <si>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</si>
  <si>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</si>
  <si>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</si>
  <si>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</si>
  <si>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</si>
  <si>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</si>
  <si>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</si>
  <si>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</si>
  <si>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</si>
  <si>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</si>
  <si>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</si>
  <si>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</si>
  <si>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</si>
  <si>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</si>
  <si>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</si>
  <si>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</si>
  <si>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</si>
  <si>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</si>
  <si>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</si>
  <si>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</si>
  <si>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</si>
  <si>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</si>
  <si>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</si>
  <si>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</si>
  <si>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</si>
  <si>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</si>
  <si>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</si>
  <si>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</si>
  <si>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</si>
  <si>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</si>
  <si>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</si>
  <si>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</si>
  <si>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</si>
  <si>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</si>
  <si>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</si>
  <si>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</si>
  <si>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</si>
  <si>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</si>
  <si>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</si>
  <si>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</si>
  <si>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</si>
  <si>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</si>
  <si>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</si>
  <si>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</si>
  <si>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</si>
  <si>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</si>
  <si>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</si>
  <si>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</si>
  <si>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</si>
  <si>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</si>
  <si>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</si>
  <si>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</si>
  <si>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</si>
  <si>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</si>
  <si>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</si>
  <si>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</si>
  <si>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</si>
  <si>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</si>
  <si>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</si>
  <si>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</si>
  <si>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</si>
  <si>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</si>
  <si>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</si>
  <si>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</si>
  <si>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</si>
  <si>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</si>
  <si>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</si>
  <si>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</si>
  <si>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</si>
  <si>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</si>
  <si>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</si>
  <si>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</si>
  <si>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</si>
  <si>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</si>
  <si>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</si>
  <si>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</si>
  <si>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</si>
  <si>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</si>
  <si>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</si>
  <si>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</si>
  <si>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</si>
  <si>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</si>
  <si>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</si>
  <si>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</si>
  <si>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</si>
  <si>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</si>
  <si>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</si>
  <si>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</si>
  <si>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</si>
  <si>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</si>
  <si>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</si>
  <si>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</si>
  <si>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</si>
  <si>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</si>
  <si>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</si>
  <si>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</si>
  <si>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</si>
  <si>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</si>
  <si>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</si>
  <si>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</si>
  <si>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</si>
  <si>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</si>
  <si>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</si>
  <si>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</si>
  <si>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</si>
  <si>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</si>
  <si>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</si>
  <si>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</si>
  <si>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</si>
  <si>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</si>
  <si>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</si>
  <si>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</si>
  <si>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</si>
  <si>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</si>
  <si>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</si>
  <si>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</si>
  <si>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</si>
  <si>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</si>
  <si>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</si>
  <si>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</si>
  <si>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</si>
  <si>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</si>
  <si>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</si>
  <si>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</si>
  <si>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</si>
  <si>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</si>
  <si>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</si>
  <si>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</si>
  <si>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</si>
  <si>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</si>
  <si>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</si>
  <si>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</si>
  <si>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</si>
  <si>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</si>
  <si>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</si>
  <si>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</si>
  <si>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</si>
  <si>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</si>
  <si>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</si>
  <si>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</si>
  <si>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</si>
  <si>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</si>
  <si>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</si>
  <si>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</si>
  <si>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</si>
  <si>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</si>
  <si>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</si>
  <si>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</si>
  <si>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</si>
  <si>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</si>
  <si>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</si>
  <si>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</si>
  <si>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</si>
  <si>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</si>
  <si>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</si>
  <si>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</si>
  <si>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</si>
  <si>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</si>
  <si>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</si>
  <si>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</si>
  <si>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</si>
  <si>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</si>
  <si>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</si>
  <si>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</si>
  <si>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</si>
  <si>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</si>
  <si>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</si>
  <si>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</si>
  <si>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</si>
  <si>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</si>
  <si>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</si>
  <si>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</si>
  <si>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</si>
  <si>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</si>
  <si>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</si>
  <si>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</si>
  <si>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</si>
  <si>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</si>
  <si>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</si>
  <si>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</si>
  <si>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</si>
  <si>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</si>
  <si>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</si>
  <si>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</si>
  <si>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</si>
  <si>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</si>
  <si>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</si>
  <si>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</si>
  <si>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</si>
  <si>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</si>
  <si>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</si>
  <si>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</si>
  <si>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</si>
  <si>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</si>
  <si>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</si>
  <si>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</si>
  <si>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</si>
  <si>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</si>
  <si>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</si>
  <si>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</si>
  <si>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</si>
  <si>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</si>
  <si>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</si>
  <si>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</si>
  <si>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</si>
  <si>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</si>
  <si>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</si>
  <si>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</si>
  <si>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</si>
  <si>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</si>
  <si>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</si>
  <si>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</si>
  <si>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</si>
  <si>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</si>
  <si>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</si>
  <si>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</si>
  <si>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</si>
  <si>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</si>
  <si>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</si>
  <si>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</si>
  <si>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</si>
  <si>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</si>
  <si>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</si>
  <si>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</si>
  <si>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</si>
  <si>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</si>
  <si>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</si>
  <si>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</si>
  <si>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</si>
  <si>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</si>
  <si>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</si>
  <si>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</si>
  <si>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</si>
  <si>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</si>
  <si>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</si>
  <si>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</si>
  <si>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</si>
  <si>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</si>
  <si>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</si>
  <si>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</si>
  <si>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</si>
  <si>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</si>
  <si>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</si>
  <si>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</si>
  <si>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</si>
  <si>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</si>
  <si>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</si>
  <si>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</si>
  <si>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</si>
  <si>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</si>
  <si>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</si>
  <si>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</si>
  <si>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</si>
  <si>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</si>
  <si>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</si>
  <si>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</si>
  <si>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</si>
  <si>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</si>
  <si>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</si>
  <si>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</si>
  <si>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</si>
  <si>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</si>
  <si>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</si>
  <si>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</si>
  <si>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</si>
  <si>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</si>
  <si>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</si>
  <si>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</si>
  <si>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</si>
  <si>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</si>
  <si>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</si>
  <si>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</si>
  <si>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</si>
  <si>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</si>
  <si>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</si>
  <si>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</si>
  <si>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</si>
  <si>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</si>
  <si>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</si>
  <si>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</si>
  <si>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</si>
  <si>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</si>
  <si>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</si>
  <si>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</si>
  <si>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</si>
  <si>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</si>
  <si>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</si>
  <si>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</si>
  <si>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</si>
  <si>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</si>
  <si>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</si>
  <si>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</si>
  <si>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</si>
  <si>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</si>
  <si>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</si>
  <si>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</si>
  <si>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</si>
  <si>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</si>
  <si>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</si>
  <si>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</si>
  <si>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</si>
  <si>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</si>
  <si>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</si>
  <si>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</si>
  <si>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</si>
  <si>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</si>
  <si>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</si>
  <si>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</si>
  <si>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</si>
  <si>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</si>
  <si>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</si>
  <si>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</si>
  <si>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</si>
  <si>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</si>
  <si>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</si>
  <si>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</si>
  <si>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</si>
  <si>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</si>
  <si>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</si>
  <si>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</si>
  <si>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</si>
  <si>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</si>
  <si>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</si>
  <si>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</si>
  <si>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</si>
  <si>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</si>
  <si>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</si>
  <si>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</si>
  <si>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</si>
  <si>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</si>
  <si>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</si>
  <si>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</si>
  <si>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</si>
  <si>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</si>
  <si>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</si>
  <si>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</si>
  <si>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</si>
  <si>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</si>
  <si>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</si>
  <si>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</si>
  <si>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</si>
  <si>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</si>
  <si>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</si>
  <si>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</si>
  <si>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</si>
  <si>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</si>
  <si>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</si>
  <si>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</si>
  <si>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</si>
  <si>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</si>
  <si>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</si>
  <si>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</si>
  <si>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</si>
  <si>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</si>
  <si>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</si>
  <si>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</si>
  <si>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</si>
  <si>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</si>
  <si>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</si>
  <si>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</si>
  <si>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</si>
  <si>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</si>
  <si>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</si>
  <si>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</si>
  <si>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</si>
  <si>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</si>
  <si>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</si>
  <si>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</si>
  <si>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</si>
  <si>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</si>
  <si>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</si>
  <si>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</si>
  <si>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</si>
  <si>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</si>
  <si>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</si>
  <si>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</si>
  <si>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</si>
  <si>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</si>
  <si>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</si>
  <si>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</si>
  <si>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</si>
  <si>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</si>
  <si>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</si>
  <si>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</si>
  <si>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</si>
  <si>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</si>
  <si>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</si>
  <si>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</si>
  <si>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</si>
  <si>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</si>
  <si>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</si>
  <si>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</si>
  <si>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</si>
  <si>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</si>
  <si>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</si>
  <si>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</si>
  <si>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</si>
  <si>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</si>
  <si>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</si>
  <si>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</si>
  <si>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</si>
  <si>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</si>
  <si>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</si>
  <si>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</si>
  <si>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</si>
  <si>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</si>
  <si>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</si>
  <si>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</si>
  <si>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</si>
  <si>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</si>
  <si>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</si>
  <si>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</si>
  <si>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</si>
  <si>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</si>
  <si>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</si>
  <si>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</si>
  <si>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</si>
  <si>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</si>
  <si>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</si>
  <si>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</si>
  <si>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</si>
  <si>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</si>
  <si>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</si>
  <si>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</si>
  <si>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</si>
  <si>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</si>
  <si>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</si>
  <si>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</si>
  <si>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</si>
  <si>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</si>
  <si>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</si>
  <si>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</si>
  <si>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</si>
  <si>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</si>
  <si>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</si>
  <si>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</si>
  <si>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</si>
  <si>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</si>
  <si>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</si>
  <si>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</si>
  <si>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</si>
  <si>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</si>
  <si>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</si>
  <si>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</si>
  <si>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</si>
  <si>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</si>
  <si>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</si>
  <si>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</si>
  <si>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</si>
  <si>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</si>
  <si>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</si>
  <si>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</si>
  <si>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</si>
  <si>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</si>
  <si>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</si>
  <si>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</si>
  <si>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</si>
  <si>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</si>
  <si>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</si>
  <si>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</si>
  <si>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</si>
  <si>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</si>
  <si>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</si>
  <si>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</si>
  <si>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</si>
  <si>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</si>
  <si>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</si>
  <si>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</si>
  <si>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</si>
  <si>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</si>
  <si>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</si>
  <si>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</si>
  <si>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</si>
  <si>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</si>
  <si>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</si>
  <si>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</si>
  <si>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</si>
  <si>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</si>
  <si>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</si>
  <si>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</si>
  <si>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</si>
  <si>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</si>
  <si>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</si>
  <si>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</si>
  <si>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</si>
  <si>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</si>
  <si>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</si>
  <si>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</si>
  <si>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</si>
  <si>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</si>
  <si>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</si>
  <si>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</si>
  <si>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</si>
  <si>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</si>
  <si>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</si>
  <si>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</si>
  <si>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</si>
  <si>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</si>
  <si>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</si>
  <si>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</si>
  <si>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</si>
  <si>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</si>
  <si>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</si>
  <si>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</si>
  <si>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</si>
  <si>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</si>
  <si>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</si>
  <si>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</si>
  <si>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</si>
  <si>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</si>
  <si>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</si>
  <si>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</si>
  <si>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</si>
  <si>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</si>
  <si>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</si>
  <si>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</si>
  <si>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</si>
  <si>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</si>
  <si>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</si>
  <si>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</si>
  <si>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</si>
  <si>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</si>
  <si>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</si>
  <si>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</si>
  <si>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</si>
  <si>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</si>
  <si>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</si>
  <si>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</si>
  <si>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</si>
  <si>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</si>
  <si>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</si>
  <si>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</si>
  <si>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</si>
  <si>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</si>
  <si>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</si>
  <si>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</si>
  <si>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</si>
  <si>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</si>
  <si>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</si>
  <si>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</si>
  <si>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</si>
  <si>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</si>
  <si>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</si>
  <si>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</si>
  <si>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</si>
  <si>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</si>
  <si>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</si>
  <si>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</si>
  <si>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</si>
  <si>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</si>
  <si>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</si>
  <si>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</si>
  <si>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</si>
  <si>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</si>
  <si>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</si>
  <si>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</si>
  <si>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</si>
  <si>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</si>
  <si>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</si>
  <si>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</si>
  <si>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</si>
  <si>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</si>
  <si>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</si>
  <si>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</si>
  <si>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</si>
  <si>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</si>
  <si>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</si>
  <si>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</si>
  <si>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</si>
  <si>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</si>
  <si>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</si>
  <si>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</si>
  <si>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</si>
  <si>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</si>
  <si>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</si>
  <si>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</si>
  <si>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</si>
  <si>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</si>
  <si>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</si>
  <si>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</si>
  <si>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</si>
  <si>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</si>
  <si>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</si>
  <si>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</si>
  <si>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</si>
  <si>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</si>
  <si>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</si>
  <si>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</si>
  <si>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</si>
  <si>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</si>
  <si>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</si>
  <si>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</si>
  <si>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</si>
  <si>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</si>
  <si>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</si>
  <si>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</si>
  <si>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</si>
  <si>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</si>
  <si>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</si>
  <si>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</si>
  <si>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</si>
  <si>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</si>
  <si>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</si>
  <si>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</si>
  <si>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</si>
  <si>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</si>
  <si>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</si>
  <si>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</si>
  <si>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</si>
  <si>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</si>
  <si>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</si>
  <si>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</si>
  <si>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</si>
  <si>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</si>
  <si>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</si>
  <si>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</si>
  <si>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</si>
  <si>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</si>
  <si>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</si>
  <si>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</si>
  <si>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</si>
  <si>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</si>
  <si>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</si>
  <si>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</si>
  <si>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</si>
  <si>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</si>
  <si>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</si>
  <si>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</si>
  <si>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</si>
  <si>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</si>
  <si>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</si>
  <si>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</si>
  <si>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</si>
  <si>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</si>
  <si>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</si>
  <si>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</si>
  <si>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</si>
  <si>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</si>
  <si>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</si>
  <si>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</si>
  <si>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</si>
  <si>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</si>
  <si>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</si>
  <si>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</si>
  <si>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</si>
  <si>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</si>
  <si>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</si>
  <si>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</si>
  <si>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</si>
  <si>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</si>
  <si>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</si>
  <si>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</si>
  <si>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</si>
  <si>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</si>
  <si>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</si>
  <si>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</si>
  <si>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</si>
  <si>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</si>
  <si>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</si>
  <si>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</si>
  <si>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</si>
  <si>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</si>
  <si>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</si>
  <si>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</si>
  <si>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</si>
  <si>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</si>
  <si>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</si>
  <si>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</si>
  <si>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</si>
  <si>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</si>
  <si>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</si>
  <si>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</si>
  <si>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</si>
  <si>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</si>
  <si>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</si>
  <si>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</si>
  <si>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</si>
  <si>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</si>
  <si>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</si>
  <si>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</si>
  <si>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</si>
  <si>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</si>
  <si>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</si>
  <si>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</si>
  <si>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</si>
  <si>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</si>
  <si>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</si>
  <si>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</si>
  <si>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</si>
  <si>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</si>
  <si>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</si>
  <si>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</si>
  <si>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</si>
  <si>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</si>
  <si>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</si>
  <si>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</si>
  <si>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</si>
  <si>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</si>
  <si>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</si>
  <si>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</si>
  <si>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</si>
  <si>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</si>
  <si>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</si>
  <si>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</si>
  <si>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</si>
  <si>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</si>
  <si>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</si>
  <si>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</si>
  <si>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</si>
  <si>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</si>
  <si>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</si>
  <si>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</si>
  <si>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</si>
  <si>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</si>
  <si>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</si>
  <si>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</si>
  <si>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</si>
  <si>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</si>
  <si>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</si>
  <si>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</si>
  <si>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</si>
  <si>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</si>
  <si>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</si>
  <si>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</si>
  <si>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</si>
  <si>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</si>
  <si>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</si>
  <si>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</si>
  <si>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</si>
  <si>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</si>
  <si>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</si>
  <si>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</si>
  <si>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</si>
  <si>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</si>
  <si>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</si>
  <si>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</si>
  <si>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</si>
  <si>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</si>
  <si>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</si>
  <si>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</si>
  <si>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</si>
  <si>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</si>
  <si>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</si>
  <si>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</si>
  <si>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</si>
  <si>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</si>
  <si>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</si>
  <si>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</si>
  <si>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</si>
  <si>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</si>
  <si>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</si>
  <si>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</si>
  <si>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</si>
  <si>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</si>
  <si>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</si>
  <si>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</si>
  <si>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</si>
  <si>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</si>
  <si>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</si>
  <si>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</si>
  <si>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</si>
  <si>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</si>
  <si>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</si>
  <si>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</si>
  <si>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</si>
  <si>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</si>
  <si>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</si>
  <si>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</si>
  <si>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</si>
  <si>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</si>
  <si>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</si>
  <si>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</si>
  <si>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</si>
  <si>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</si>
  <si>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</si>
  <si>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</si>
  <si>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</si>
  <si>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</si>
  <si>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</si>
  <si>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</si>
  <si>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</si>
  <si>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</si>
  <si>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</si>
  <si>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</si>
  <si>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</si>
  <si>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</si>
  <si>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</si>
  <si>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</si>
  <si>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</si>
  <si>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</si>
  <si>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</si>
  <si>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</si>
  <si>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</si>
  <si>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</si>
  <si>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</si>
  <si>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</si>
  <si>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</si>
  <si>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</si>
  <si>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</si>
  <si>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</si>
  <si>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</si>
  <si>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</si>
  <si>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</si>
  <si>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</si>
  <si>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</si>
  <si>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</si>
  <si>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</si>
  <si>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</si>
  <si>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</si>
  <si>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</si>
  <si>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</si>
  <si>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</si>
  <si>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</si>
  <si>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</si>
  <si>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</si>
  <si>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</si>
  <si>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</si>
  <si>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</si>
  <si>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</si>
  <si>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</si>
  <si>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</si>
  <si>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</si>
  <si>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</si>
  <si>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</si>
  <si>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</si>
  <si>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</si>
  <si>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</si>
  <si>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</si>
  <si>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</si>
  <si>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</si>
  <si>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</si>
  <si>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</si>
  <si>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</si>
  <si>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</si>
  <si>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</si>
  <si>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</si>
  <si>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</si>
  <si>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</si>
  <si>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</si>
  <si>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</si>
  <si>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</si>
  <si>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</si>
  <si>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</si>
  <si>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</si>
  <si>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</si>
  <si>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</si>
  <si>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</si>
  <si>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</si>
  <si>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</si>
  <si>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</si>
  <si>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</si>
  <si>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</si>
  <si>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</si>
  <si>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</si>
  <si>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</si>
  <si>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</si>
  <si>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</si>
  <si>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</si>
  <si>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</si>
  <si>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</si>
  <si>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</si>
  <si>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</si>
  <si>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</si>
  <si>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</si>
  <si>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</si>
  <si>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</si>
  <si>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</si>
  <si>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</si>
  <si>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</si>
  <si>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</si>
  <si>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</si>
  <si>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</si>
  <si>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</si>
  <si>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</si>
  <si>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</si>
  <si>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</si>
  <si>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</si>
  <si>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</si>
  <si>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</si>
  <si>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</si>
  <si>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</si>
  <si>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</si>
  <si>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</si>
  <si>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</si>
  <si>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</si>
  <si>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</si>
  <si>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</si>
  <si>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</si>
  <si>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</si>
  <si>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</si>
  <si>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</si>
  <si>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</si>
  <si>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</si>
  <si>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</si>
  <si>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</si>
  <si>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</si>
  <si>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</si>
  <si>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</si>
  <si>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</si>
  <si>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</si>
  <si>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</si>
  <si>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</si>
  <si>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</si>
  <si>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</si>
  <si>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</si>
  <si>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</si>
  <si>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</si>
  <si>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</si>
  <si>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</si>
  <si>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</si>
  <si>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</si>
  <si>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</si>
  <si>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</si>
  <si>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</si>
  <si>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</si>
  <si>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</si>
  <si>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</si>
  <si>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</si>
  <si>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</si>
  <si>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</si>
  <si>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</si>
  <si>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</si>
  <si>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</si>
  <si>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</si>
  <si>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</si>
  <si>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</si>
  <si>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</si>
  <si>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</si>
  <si>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</si>
  <si>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</si>
  <si>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</si>
  <si>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</si>
  <si>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</si>
  <si>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</si>
  <si>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</si>
  <si>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</si>
  <si>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</si>
  <si>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</si>
  <si>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</si>
  <si>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</si>
  <si>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</si>
  <si>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</si>
  <si>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</si>
  <si>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</si>
  <si>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</si>
  <si>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</si>
  <si>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</si>
  <si>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</si>
  <si>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</si>
  <si>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</si>
  <si>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</si>
  <si>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</si>
  <si>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</si>
  <si>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</si>
  <si>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</si>
  <si>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</si>
  <si>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</si>
  <si>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</si>
  <si>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</si>
  <si>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</si>
  <si>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</si>
  <si>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</si>
  <si>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</si>
  <si>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</si>
  <si>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</si>
  <si>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</si>
  <si>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</si>
  <si>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</si>
  <si>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</si>
  <si>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</si>
  <si>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</si>
  <si>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</si>
  <si>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</si>
  <si>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</si>
  <si>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</si>
  <si>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</si>
  <si>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</si>
  <si>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</si>
  <si>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</si>
  <si>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</si>
  <si>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</si>
  <si>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</si>
  <si>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</si>
  <si>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</si>
  <si>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</si>
  <si>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</si>
  <si>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</si>
  <si>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</si>
  <si>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</si>
  <si>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</si>
  <si>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</si>
  <si>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</si>
  <si>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</si>
  <si>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</si>
  <si>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</si>
  <si>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</si>
  <si>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</si>
  <si>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</si>
  <si>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</si>
  <si>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</si>
  <si>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</si>
  <si>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</si>
  <si>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</si>
  <si>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</si>
  <si>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</si>
  <si>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</si>
  <si>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</si>
  <si>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</si>
  <si>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</si>
  <si>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</si>
  <si>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</si>
  <si>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</si>
  <si>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</si>
  <si>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</si>
  <si>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</si>
  <si>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</si>
  <si>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</si>
  <si>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</si>
  <si>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</si>
  <si>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</si>
  <si>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</si>
  <si>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</si>
  <si>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</si>
  <si>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</si>
  <si>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</si>
  <si>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</si>
  <si>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</si>
  <si>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</si>
  <si>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</si>
  <si>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</si>
  <si>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</si>
  <si>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</si>
  <si>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</si>
  <si>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</si>
  <si>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</si>
  <si>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</si>
  <si>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</si>
  <si>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</si>
  <si>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</si>
  <si>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</si>
  <si>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</si>
  <si>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</si>
  <si>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</si>
  <si>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</si>
  <si>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</si>
  <si>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</si>
  <si>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</si>
  <si>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</si>
  <si>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</si>
  <si>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</si>
  <si>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</si>
  <si>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</si>
  <si>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</si>
  <si>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</si>
  <si>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</si>
  <si>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</si>
  <si>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</si>
  <si>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</si>
  <si>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</si>
  <si>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</si>
  <si>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</si>
  <si>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</si>
  <si>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</si>
  <si>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</si>
  <si>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</si>
  <si>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</si>
  <si>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</si>
  <si>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</si>
  <si>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</si>
  <si>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</si>
  <si>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</si>
  <si>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</si>
  <si>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</si>
  <si>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</si>
  <si>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</si>
  <si>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</si>
  <si>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</si>
  <si>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</si>
  <si>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</si>
  <si>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</si>
  <si>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</si>
  <si>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</si>
  <si>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</si>
  <si>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</si>
  <si>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</si>
  <si>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</si>
  <si>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</si>
  <si>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</si>
  <si>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</si>
  <si>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</si>
  <si>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</si>
  <si>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</si>
  <si>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</si>
  <si>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</si>
  <si>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</si>
  <si>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</si>
  <si>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</si>
  <si>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</si>
  <si>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</si>
  <si>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</si>
  <si>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</si>
  <si>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</si>
  <si>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</si>
  <si>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</si>
  <si>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</si>
  <si>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</si>
  <si>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</si>
  <si>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</si>
  <si>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</si>
  <si>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</si>
  <si>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</si>
  <si>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</si>
  <si>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</si>
  <si>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</si>
  <si>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</si>
  <si>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</si>
  <si>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</si>
  <si>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</si>
  <si>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</si>
  <si>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</si>
  <si>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</si>
  <si>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</si>
  <si>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</si>
  <si>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</si>
  <si>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</si>
  <si>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</si>
  <si>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</si>
  <si>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</si>
  <si>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</si>
  <si>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</si>
  <si>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</si>
  <si>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</si>
  <si>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</si>
  <si>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</si>
  <si>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</si>
  <si>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</si>
  <si>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</si>
  <si>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</si>
  <si>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</si>
  <si>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</si>
  <si>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</si>
  <si>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</si>
  <si>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</si>
  <si>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</si>
  <si>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</si>
  <si>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</si>
  <si>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</si>
  <si>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</si>
  <si>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</si>
  <si>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</si>
  <si>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</si>
  <si>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</si>
  <si>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</si>
  <si>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</si>
  <si>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</si>
  <si>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</si>
  <si>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</si>
  <si>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</si>
  <si>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</si>
  <si>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</si>
  <si>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</si>
  <si>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</si>
  <si>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</si>
  <si>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</si>
  <si>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</si>
  <si>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</si>
  <si>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</si>
  <si>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</si>
  <si>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</si>
  <si>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</si>
  <si>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</si>
  <si>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</si>
  <si>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</si>
  <si>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</si>
  <si>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</si>
  <si>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</si>
  <si>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</si>
  <si>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</si>
  <si>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</si>
  <si>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</si>
  <si>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</si>
  <si>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</si>
  <si>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</si>
  <si>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</si>
  <si>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</si>
  <si>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</si>
  <si>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</si>
  <si>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</si>
  <si>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</si>
  <si>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</si>
  <si>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</si>
  <si>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</si>
  <si>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</si>
  <si>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</si>
  <si>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</si>
  <si>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</si>
  <si>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</si>
  <si>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</si>
  <si>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</si>
  <si>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</si>
  <si>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</si>
  <si>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</si>
  <si>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</si>
  <si>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</si>
  <si>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</si>
  <si>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</si>
  <si>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</si>
  <si>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</si>
  <si>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</si>
  <si>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</si>
  <si>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</si>
  <si>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</si>
  <si>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</si>
  <si>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</si>
  <si>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</si>
  <si>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</si>
  <si>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</si>
  <si>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</si>
  <si>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</si>
  <si>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</si>
  <si>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</si>
  <si>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</si>
  <si>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</si>
  <si>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</si>
  <si>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</si>
  <si>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</si>
  <si>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</si>
  <si>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</si>
  <si>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</si>
  <si>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</si>
  <si>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</si>
  <si>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</si>
  <si>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</si>
  <si>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</si>
  <si>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</si>
  <si>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</si>
  <si>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</si>
  <si>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</si>
  <si>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</si>
  <si>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</si>
  <si>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</si>
  <si>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</si>
  <si>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</si>
  <si>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</si>
  <si>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</si>
  <si>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</si>
  <si>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</si>
  <si>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</si>
  <si>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</si>
  <si>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</si>
  <si>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</si>
  <si>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</si>
  <si>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</si>
  <si>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</si>
  <si>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</si>
  <si>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</si>
  <si>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</si>
  <si>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</si>
  <si>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</si>
  <si>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</si>
  <si>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</si>
  <si>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</si>
  <si>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</si>
  <si>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</si>
  <si>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</si>
  <si>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</si>
  <si>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</si>
  <si>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</si>
  <si>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</si>
  <si>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</si>
  <si>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</si>
  <si>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</si>
  <si>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</si>
  <si>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</si>
  <si>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</si>
  <si>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</si>
  <si>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</si>
  <si>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</si>
  <si>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</si>
  <si>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</si>
  <si>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</si>
  <si>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</si>
  <si>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</si>
  <si>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</si>
  <si>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</si>
  <si>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</si>
  <si>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</si>
  <si>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</si>
  <si>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</si>
  <si>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</si>
  <si>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</si>
  <si>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</si>
  <si>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</si>
  <si>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</si>
  <si>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</si>
  <si>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</si>
  <si>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</si>
  <si>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</si>
  <si>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</si>
  <si>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</si>
  <si>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</si>
  <si>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</si>
  <si>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</si>
  <si>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</si>
  <si>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</si>
  <si>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</si>
  <si>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</si>
  <si>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</si>
  <si>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</si>
  <si>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</si>
  <si>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</si>
  <si>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</si>
  <si>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</si>
  <si>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</si>
  <si>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</si>
  <si>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</si>
  <si>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</si>
  <si>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</si>
  <si>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</si>
  <si>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</si>
  <si>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</si>
  <si>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</si>
  <si>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</si>
  <si>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</si>
  <si>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</si>
  <si>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</si>
  <si>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</si>
  <si>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</si>
  <si>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</si>
  <si>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</si>
  <si>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</si>
  <si>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</si>
  <si>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</si>
  <si>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</si>
  <si>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</si>
  <si>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</si>
  <si>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</si>
  <si>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</si>
  <si>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</si>
  <si>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</si>
  <si>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</si>
  <si>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</si>
  <si>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</si>
  <si>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</si>
  <si>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</si>
  <si>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</si>
  <si>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</si>
  <si>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</si>
  <si>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</si>
  <si>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</si>
  <si>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</si>
  <si>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</si>
  <si>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</si>
  <si>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</si>
  <si>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</si>
  <si>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</si>
  <si>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</si>
  <si>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</si>
  <si>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</si>
  <si>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</si>
  <si>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</si>
  <si>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</si>
  <si>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</si>
  <si>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</si>
  <si>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</si>
  <si>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</si>
  <si>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</si>
  <si>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</si>
  <si>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</si>
  <si>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</si>
  <si>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</si>
  <si>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</si>
  <si>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</si>
  <si>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</si>
  <si>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</si>
  <si>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</si>
  <si>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</si>
  <si>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</si>
  <si>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</si>
  <si>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</si>
  <si>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</si>
  <si>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</si>
  <si>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</si>
  <si>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</si>
  <si>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</si>
  <si>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</si>
  <si>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</si>
  <si>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</si>
  <si>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</si>
  <si>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</si>
  <si>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</si>
  <si>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</si>
  <si>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</si>
  <si>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</si>
  <si>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</si>
  <si>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</si>
  <si>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</si>
  <si>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</si>
  <si>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</si>
  <si>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</si>
  <si>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</si>
  <si>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</si>
  <si>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</si>
  <si>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</si>
  <si>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</si>
  <si>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</si>
  <si>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</si>
  <si>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</si>
  <si>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</si>
  <si>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</si>
  <si>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</si>
  <si>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</si>
  <si>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</si>
  <si>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</si>
  <si>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</si>
  <si>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</si>
  <si>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</si>
  <si>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</si>
  <si>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</si>
  <si>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</si>
  <si>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</si>
  <si>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</si>
  <si>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</si>
  <si>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</si>
  <si>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</si>
  <si>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</si>
  <si>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</si>
  <si>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</si>
  <si>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</si>
  <si>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</si>
  <si>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</si>
  <si>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</si>
  <si>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</si>
  <si>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</si>
  <si>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</si>
  <si>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</si>
  <si>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</si>
  <si>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</si>
  <si>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</si>
  <si>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</si>
  <si>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</si>
  <si>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</si>
  <si>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</si>
  <si>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</si>
  <si>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</si>
  <si>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</si>
  <si>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</si>
  <si>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</si>
  <si>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</si>
  <si>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</si>
  <si>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</si>
  <si>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</si>
  <si>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</si>
  <si>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</si>
  <si>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</si>
  <si>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</si>
  <si>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</si>
  <si>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</si>
  <si>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</si>
  <si>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</si>
  <si>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</si>
  <si>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</si>
  <si>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</si>
  <si>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</si>
  <si>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</si>
  <si>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</si>
  <si>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</si>
  <si>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</si>
  <si>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</si>
  <si>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</si>
  <si>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</si>
  <si>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</si>
  <si>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</si>
  <si>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</si>
  <si>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</si>
  <si>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</si>
  <si>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</si>
  <si>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</si>
  <si>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</si>
  <si>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</si>
  <si>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</si>
  <si>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</si>
  <si>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</si>
  <si>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</si>
  <si>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</si>
  <si>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</si>
  <si>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</si>
  <si>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</si>
  <si>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</si>
  <si>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</si>
  <si>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</si>
  <si>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</si>
  <si>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</si>
  <si>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</si>
  <si>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</si>
  <si>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</si>
  <si>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</si>
  <si>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</si>
  <si>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</si>
  <si>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</si>
  <si>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</si>
  <si>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</si>
  <si>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</si>
  <si>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</si>
  <si>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</si>
  <si>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</si>
  <si>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</si>
  <si>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</si>
  <si>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</si>
  <si>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</si>
  <si>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</si>
  <si>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</si>
  <si>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</si>
  <si>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</si>
  <si>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</si>
  <si>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</si>
  <si>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</si>
  <si>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</si>
  <si>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</si>
  <si>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</si>
  <si>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</si>
  <si>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</si>
  <si>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</si>
  <si>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</si>
  <si>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</si>
  <si>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</si>
  <si>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</si>
  <si>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</si>
  <si>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</si>
  <si>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</si>
  <si>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</si>
  <si>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</si>
  <si>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</si>
  <si>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</si>
  <si>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</si>
  <si>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</si>
  <si>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</si>
  <si>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</si>
  <si>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</si>
  <si>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</si>
  <si>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</si>
  <si>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</si>
  <si>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</si>
  <si>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</si>
  <si>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</si>
  <si>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</si>
  <si>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</si>
  <si>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</si>
  <si>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</si>
  <si>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</si>
  <si>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</si>
  <si>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</si>
  <si>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</si>
  <si>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</si>
  <si>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</si>
  <si>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</si>
  <si>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</si>
  <si>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</si>
  <si>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</si>
  <si>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</si>
  <si>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</si>
  <si>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</si>
  <si>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</si>
  <si>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</si>
  <si>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</si>
  <si>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</si>
  <si>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</si>
  <si>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</si>
  <si>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</si>
  <si>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</si>
  <si>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</si>
  <si>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</si>
  <si>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</si>
  <si>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</si>
  <si>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</si>
  <si>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</si>
  <si>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</si>
  <si>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</si>
  <si>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</si>
  <si>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</si>
  <si>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</si>
  <si>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</si>
  <si>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</si>
  <si>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</si>
  <si>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</si>
  <si>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</si>
  <si>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</si>
  <si>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</si>
  <si>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</si>
  <si>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</si>
  <si>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</si>
  <si>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</si>
  <si>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</si>
  <si>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</si>
  <si>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</si>
  <si>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</si>
  <si>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</si>
  <si>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</si>
  <si>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</si>
  <si>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</si>
  <si>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</si>
  <si>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</si>
  <si>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</si>
  <si>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</si>
  <si>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</si>
  <si>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</si>
  <si>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</si>
  <si>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</si>
  <si>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</si>
  <si>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</si>
  <si>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</si>
  <si>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</si>
  <si>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</si>
  <si>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</si>
  <si>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</si>
  <si>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</si>
  <si>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</si>
  <si>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</si>
  <si>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</si>
  <si>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</si>
  <si>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</si>
  <si>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</si>
  <si>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</si>
  <si>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</si>
  <si>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</si>
  <si>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</si>
  <si>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</si>
  <si>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</si>
  <si>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</si>
  <si>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</si>
  <si>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</si>
  <si>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</si>
  <si>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</si>
  <si>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</si>
  <si>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</si>
  <si>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</si>
  <si>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</si>
  <si>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</si>
  <si>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</si>
  <si>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</si>
  <si>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</si>
  <si>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</si>
  <si>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</si>
  <si>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</si>
  <si>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</si>
  <si>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</si>
  <si>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</si>
  <si>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</si>
  <si>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</si>
  <si>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</si>
  <si>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</si>
  <si>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</si>
  <si>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</si>
  <si>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</si>
  <si>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</si>
  <si>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</si>
  <si>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</si>
  <si>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</si>
  <si>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</si>
  <si>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</si>
  <si>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</si>
  <si>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</si>
  <si>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</si>
  <si>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</si>
  <si>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</si>
  <si>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</si>
  <si>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</si>
  <si>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</si>
  <si>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</si>
  <si>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</si>
  <si>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</si>
  <si>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</si>
  <si>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</si>
  <si>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</si>
  <si>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</si>
  <si>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</si>
  <si>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</si>
  <si>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</si>
  <si>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</si>
  <si>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</si>
  <si>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</si>
  <si>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</si>
  <si>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</si>
  <si>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</si>
  <si>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</si>
  <si>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</si>
  <si>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</si>
  <si>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</si>
  <si>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</si>
  <si>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</si>
  <si>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</si>
  <si>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</si>
  <si>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</si>
  <si>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</si>
  <si>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</si>
  <si>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</si>
  <si>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</si>
  <si>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</si>
  <si>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</si>
  <si>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</si>
  <si>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</si>
  <si>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</si>
  <si>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</si>
  <si>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</si>
  <si>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</si>
  <si>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</si>
  <si>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</si>
  <si>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</si>
  <si>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</si>
  <si>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</si>
  <si>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</si>
  <si>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</si>
  <si>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</si>
  <si>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</si>
  <si>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</si>
  <si>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</si>
  <si>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</si>
  <si>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</si>
  <si>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</si>
  <si>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</si>
  <si>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</si>
  <si>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</si>
  <si>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</si>
  <si>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</si>
  <si>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</si>
  <si>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</si>
  <si>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</si>
  <si>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</si>
  <si>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</si>
  <si>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</si>
  <si>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</si>
  <si>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</si>
  <si>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</si>
  <si>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</si>
  <si>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</si>
  <si>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</si>
  <si>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</si>
  <si>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</si>
  <si>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</si>
  <si>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</si>
  <si>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</si>
  <si>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</si>
  <si>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</si>
  <si>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</si>
  <si>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</si>
  <si>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</si>
  <si>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</si>
  <si>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</si>
  <si>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</si>
  <si>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</si>
  <si>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</si>
  <si>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</si>
  <si>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</si>
  <si>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</si>
  <si>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</si>
  <si>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</si>
  <si>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</si>
  <si>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</si>
  <si>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</si>
  <si>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</si>
  <si>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</si>
  <si>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</si>
  <si>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</si>
  <si>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</si>
  <si>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</si>
  <si>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</si>
  <si>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</si>
  <si>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</si>
  <si>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</si>
  <si>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</si>
  <si>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</si>
  <si>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</si>
  <si>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</si>
  <si>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</si>
  <si>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</si>
  <si>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</si>
  <si>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</si>
  <si>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</si>
  <si>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</si>
  <si>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</si>
  <si>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</si>
  <si>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</si>
  <si>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</si>
  <si>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</si>
  <si>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</si>
  <si>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</si>
  <si>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</si>
  <si>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</si>
  <si>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</si>
  <si>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</si>
  <si>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</si>
  <si>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</si>
  <si>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</si>
  <si>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</si>
  <si>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</si>
  <si>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</si>
  <si>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</si>
  <si>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</si>
  <si>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</si>
  <si>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</si>
  <si>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</si>
  <si>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</si>
  <si>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</si>
  <si>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</si>
  <si>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</si>
  <si>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</si>
  <si>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</si>
  <si>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</si>
  <si>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</si>
  <si>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</si>
  <si>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</si>
  <si>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</si>
  <si>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</si>
  <si>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</si>
  <si>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</si>
  <si>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</si>
  <si>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</si>
  <si>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</si>
  <si>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</si>
  <si>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</si>
  <si>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</si>
  <si>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</si>
  <si>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</si>
  <si>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</si>
  <si>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</si>
  <si>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</si>
  <si>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</si>
  <si>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</si>
  <si>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</si>
  <si>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</si>
  <si>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</si>
  <si>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</si>
  <si>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</si>
  <si>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</si>
  <si>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</si>
  <si>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</si>
  <si>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</si>
  <si>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</si>
  <si>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</si>
  <si>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</si>
  <si>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</si>
  <si>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</si>
  <si>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</si>
  <si>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</si>
  <si>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</si>
  <si>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</si>
  <si>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</si>
  <si>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</si>
  <si>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</si>
  <si>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</si>
  <si>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</si>
  <si>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</si>
  <si>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</si>
  <si>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</si>
  <si>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</si>
  <si>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</si>
  <si>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</si>
  <si>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</si>
  <si>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</si>
  <si>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</si>
  <si>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</si>
  <si>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</si>
  <si>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</si>
  <si>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</si>
  <si>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</si>
  <si>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</si>
  <si>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</si>
  <si>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</si>
  <si>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</si>
  <si>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</si>
  <si>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</si>
  <si>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</si>
  <si>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</si>
  <si>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</si>
  <si>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</si>
  <si>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</si>
  <si>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</si>
  <si>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</si>
  <si>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</si>
  <si>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</si>
  <si>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</si>
  <si>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</si>
  <si>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</si>
  <si>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</si>
  <si>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</si>
  <si>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</si>
  <si>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</si>
  <si>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</si>
  <si>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</si>
  <si>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</si>
  <si>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</si>
  <si>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</si>
  <si>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</si>
  <si>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</si>
  <si>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</si>
  <si>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</si>
  <si>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</si>
  <si>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</si>
  <si>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</si>
  <si>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</si>
  <si>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</si>
  <si>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</si>
  <si>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</si>
  <si>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</si>
  <si>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</si>
  <si>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</si>
  <si>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</si>
  <si>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</si>
  <si>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</si>
  <si>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</si>
  <si>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</si>
  <si>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</si>
  <si>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</si>
  <si>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</si>
  <si>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</si>
  <si>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</si>
  <si>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</si>
  <si>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</si>
  <si>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</si>
  <si>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</si>
  <si>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</si>
  <si>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</si>
  <si>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</si>
  <si>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</si>
  <si>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</si>
  <si>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</si>
  <si>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</si>
  <si>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</si>
  <si>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</si>
  <si>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</si>
  <si>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</si>
  <si>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</si>
  <si>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</si>
  <si>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</si>
  <si>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</si>
  <si>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</si>
  <si>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</si>
  <si>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</si>
  <si>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</si>
  <si>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</si>
  <si>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</si>
  <si>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</si>
  <si>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</si>
  <si>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</si>
  <si>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</si>
  <si>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</si>
  <si>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</si>
  <si>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</si>
  <si>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</si>
  <si>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</si>
  <si>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</si>
  <si>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</si>
  <si>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</si>
  <si>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</si>
  <si>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</si>
  <si>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</si>
  <si>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</si>
  <si>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</si>
  <si>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</si>
  <si>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</si>
  <si>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</si>
  <si>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</si>
  <si>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</si>
  <si>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</si>
  <si>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</si>
  <si>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</si>
  <si>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</si>
  <si>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</si>
  <si>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</si>
  <si>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</si>
  <si>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</si>
  <si>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</si>
  <si>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</si>
  <si>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</si>
  <si>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</si>
  <si>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</si>
  <si>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</si>
  <si>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</si>
  <si>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</si>
  <si>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</si>
  <si>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</si>
  <si>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</si>
  <si>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</si>
  <si>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</si>
  <si>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</si>
  <si>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</si>
  <si>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</si>
  <si>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</si>
  <si>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</si>
  <si>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</si>
  <si>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</si>
  <si>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</si>
  <si>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</si>
  <si>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</si>
  <si>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</si>
  <si>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</si>
  <si>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</si>
  <si>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</si>
  <si>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</si>
  <si>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</si>
  <si>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</si>
  <si>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</si>
  <si>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</si>
  <si>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</si>
  <si>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</si>
  <si>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</si>
  <si>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</si>
  <si>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</si>
  <si>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</si>
  <si>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</si>
  <si>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</si>
  <si>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</si>
  <si>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</si>
  <si>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</si>
  <si>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</si>
  <si>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</si>
  <si>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</si>
  <si>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</si>
  <si>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</si>
  <si>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</si>
  <si>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</si>
  <si>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</si>
  <si>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</si>
  <si>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</si>
  <si>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</si>
  <si>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</si>
  <si>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</si>
  <si>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</si>
  <si>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</si>
  <si>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</si>
  <si>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</si>
  <si>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</si>
  <si>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</si>
  <si>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</si>
  <si>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</si>
  <si>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</si>
  <si>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</si>
  <si>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</si>
  <si>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</si>
  <si>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</si>
  <si>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</si>
  <si>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</si>
  <si>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</si>
  <si>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</si>
  <si>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</si>
  <si>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</si>
  <si>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</si>
  <si>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</si>
  <si>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</si>
  <si>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</si>
  <si>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</si>
  <si>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</si>
  <si>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</si>
  <si>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</si>
  <si>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</si>
  <si>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</si>
  <si>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</si>
  <si>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</si>
  <si>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</si>
  <si>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</si>
  <si>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</si>
  <si>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</si>
  <si>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</si>
  <si>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</si>
  <si>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</si>
  <si>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</si>
  <si>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</si>
  <si>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</si>
  <si>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</si>
  <si>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</si>
  <si>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</si>
  <si>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</si>
  <si>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</si>
  <si>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</si>
  <si>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</si>
  <si>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</si>
  <si>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</si>
  <si>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</si>
  <si>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</si>
  <si>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</si>
  <si>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</si>
  <si>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</si>
  <si>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</si>
  <si>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</si>
  <si>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</si>
  <si>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</si>
  <si>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</si>
  <si>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</si>
  <si>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</si>
  <si>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</si>
  <si>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</si>
  <si>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</si>
  <si>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</si>
  <si>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</si>
  <si>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</si>
  <si>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</si>
  <si>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</si>
  <si>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</si>
  <si>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</si>
  <si>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</si>
  <si>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</si>
  <si>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</si>
  <si>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</si>
  <si>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</si>
  <si>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</si>
  <si>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</si>
  <si>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</si>
  <si>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</si>
  <si>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</si>
  <si>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</si>
  <si>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</si>
  <si>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</si>
  <si>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</si>
  <si>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</si>
  <si>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</si>
  <si>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</si>
  <si>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</si>
  <si>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</si>
  <si>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</si>
  <si>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</si>
  <si>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</si>
  <si>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</si>
  <si>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</si>
  <si>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</si>
  <si>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</si>
  <si>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</si>
  <si>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</si>
  <si>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</si>
  <si>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</si>
  <si>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</si>
  <si>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</si>
  <si>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</si>
  <si>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</si>
  <si>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</si>
  <si>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</si>
  <si>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</si>
  <si>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</si>
  <si>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</si>
  <si>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</si>
  <si>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</si>
  <si>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</si>
  <si>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</si>
  <si>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</si>
  <si>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</si>
  <si>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</si>
  <si>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</si>
  <si>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</si>
  <si>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</si>
  <si>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</si>
  <si>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</si>
  <si>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</si>
  <si>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</si>
  <si>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</si>
  <si>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</si>
  <si>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</si>
  <si>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</si>
  <si>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</si>
  <si>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</si>
  <si>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</si>
  <si>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</si>
  <si>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</si>
  <si>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</si>
  <si>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</si>
  <si>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</si>
  <si>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</si>
  <si>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</si>
  <si>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</si>
  <si>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</si>
  <si>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</si>
  <si>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</si>
  <si>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</si>
  <si>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</si>
  <si>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</si>
  <si>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</si>
  <si>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</si>
  <si>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</si>
  <si>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</si>
  <si>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</si>
  <si>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</si>
  <si>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</si>
  <si>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</si>
  <si>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</si>
  <si>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</si>
  <si>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</si>
  <si>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</si>
  <si>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</si>
  <si>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</si>
  <si>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</si>
  <si>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</si>
  <si>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</si>
  <si>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</si>
  <si>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</si>
  <si>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</si>
  <si>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</si>
  <si>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</si>
  <si>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</si>
  <si>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</si>
  <si>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</si>
  <si>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</si>
  <si>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</si>
  <si>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</si>
  <si>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</si>
  <si>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</si>
  <si>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</si>
  <si>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</si>
  <si>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</si>
  <si>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</si>
  <si>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</si>
  <si>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</si>
  <si>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</si>
  <si>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</si>
  <si>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</si>
  <si>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</si>
  <si>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</si>
  <si>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</si>
  <si>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</si>
  <si>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</si>
  <si>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</si>
  <si>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</si>
  <si>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</si>
  <si>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</si>
  <si>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</si>
  <si>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</si>
  <si>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</si>
  <si>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</si>
  <si>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</si>
  <si>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</si>
  <si>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</si>
  <si>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</si>
  <si>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</si>
  <si>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</si>
  <si>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</si>
  <si>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</si>
  <si>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</si>
  <si>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</si>
  <si>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</si>
  <si>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</si>
  <si>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</si>
  <si>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</si>
  <si>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</si>
  <si>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</si>
  <si>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</si>
  <si>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</si>
  <si>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</si>
  <si>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</si>
  <si>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</si>
  <si>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</si>
  <si>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</si>
  <si>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</si>
  <si>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</si>
  <si>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</si>
  <si>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</si>
  <si>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</si>
  <si>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</si>
  <si>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</si>
  <si>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</si>
  <si>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</si>
  <si>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</si>
  <si>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</si>
  <si>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</si>
  <si>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</si>
  <si>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</si>
  <si>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</si>
  <si>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</si>
  <si>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</si>
  <si>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</si>
  <si>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</si>
  <si>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</si>
  <si>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</si>
  <si>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</si>
  <si>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</si>
  <si>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</si>
  <si>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</si>
  <si>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</si>
  <si>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</si>
  <si>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</si>
  <si>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</si>
  <si>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</si>
  <si>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</si>
  <si>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</si>
  <si>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</si>
  <si>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</si>
  <si>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</si>
  <si>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</si>
  <si>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</si>
  <si>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</si>
  <si>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</si>
  <si>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</si>
  <si>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</si>
  <si>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</si>
  <si>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</si>
  <si>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</si>
  <si>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</si>
  <si>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</si>
  <si>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</si>
  <si>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</si>
  <si>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</si>
  <si>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</si>
  <si>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</si>
  <si>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</si>
  <si>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</si>
  <si>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</si>
  <si>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</si>
  <si>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</si>
  <si>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</si>
  <si>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</si>
  <si>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</si>
  <si>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</si>
  <si>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</si>
  <si>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</si>
  <si>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</si>
  <si>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</si>
  <si>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</si>
  <si>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</si>
  <si>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</si>
  <si>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</si>
  <si>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</si>
  <si>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</si>
  <si>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</si>
  <si>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</si>
  <si>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</si>
  <si>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</si>
  <si>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</si>
  <si>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</si>
  <si>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</si>
  <si>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</si>
  <si>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</si>
  <si>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</si>
  <si>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</si>
  <si>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</si>
  <si>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</si>
  <si>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</si>
  <si>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</si>
  <si>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</si>
  <si>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</si>
  <si>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</si>
  <si>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</si>
  <si>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</si>
  <si>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</si>
  <si>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</si>
  <si>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</si>
  <si>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</si>
  <si>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</si>
  <si>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</si>
  <si>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</si>
  <si>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</si>
  <si>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</si>
  <si>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</si>
  <si>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</si>
  <si>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</si>
  <si>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</si>
  <si>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</si>
  <si>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</si>
  <si>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</si>
  <si>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</si>
  <si>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</si>
  <si>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</si>
  <si>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</si>
  <si>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</si>
  <si>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</si>
  <si>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</si>
  <si>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</si>
  <si>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</si>
  <si>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</si>
  <si>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</si>
  <si>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</si>
  <si>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</si>
  <si>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</si>
  <si>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</si>
  <si>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</si>
  <si>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</si>
  <si>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</si>
  <si>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</si>
  <si>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</si>
  <si>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</si>
  <si>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</si>
  <si>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</si>
  <si>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</si>
  <si>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</si>
  <si>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</si>
  <si>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</si>
  <si>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</si>
  <si>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</si>
  <si>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</si>
  <si>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</si>
  <si>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</si>
  <si>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</si>
  <si>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</si>
  <si>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</si>
  <si>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</si>
  <si>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</si>
  <si>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</si>
  <si>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</si>
  <si>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</si>
  <si>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</si>
  <si>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</si>
  <si>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</si>
  <si>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</si>
  <si>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</si>
  <si>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</si>
  <si>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</si>
  <si>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</si>
  <si>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</si>
  <si>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</si>
  <si>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</si>
  <si>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</si>
  <si>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</si>
  <si>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</si>
  <si>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</si>
  <si>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</si>
  <si>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</si>
  <si>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</si>
  <si>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</si>
  <si>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</si>
  <si>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</si>
  <si>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</si>
  <si>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</si>
  <si>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</si>
  <si>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</si>
  <si>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</si>
  <si>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</si>
  <si>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</si>
  <si>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</si>
  <si>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</si>
  <si>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</si>
  <si>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</si>
  <si>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</si>
  <si>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</si>
  <si>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</si>
  <si>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</si>
  <si>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</si>
  <si>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</si>
  <si>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</si>
  <si>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</si>
  <si>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</si>
  <si>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</si>
  <si>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</si>
  <si>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</si>
  <si>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</si>
  <si>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</si>
  <si>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</si>
  <si>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</si>
  <si>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</si>
  <si>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</si>
  <si>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</si>
  <si>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</si>
  <si>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</si>
  <si>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</si>
  <si>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</si>
  <si>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</si>
  <si>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</si>
  <si>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</si>
  <si>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</si>
  <si>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</si>
  <si>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</si>
  <si>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</si>
  <si>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</si>
  <si>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</si>
  <si>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</si>
  <si>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</si>
  <si>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</si>
  <si>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</si>
  <si>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</si>
  <si>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</si>
  <si>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</si>
  <si>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</si>
  <si>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</si>
  <si>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</si>
  <si>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</si>
  <si>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</si>
  <si>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</si>
  <si>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</si>
  <si>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</si>
  <si>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</si>
  <si>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</si>
  <si>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</si>
  <si>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</si>
  <si>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</si>
  <si>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</si>
  <si>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</si>
  <si>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</si>
  <si>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</si>
  <si>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</si>
  <si>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</si>
  <si>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</si>
  <si>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</si>
  <si>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</si>
  <si>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</si>
  <si>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</si>
  <si>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</si>
  <si>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</si>
  <si>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</si>
  <si>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</si>
  <si>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</si>
  <si>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</si>
  <si>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</si>
  <si>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</si>
  <si>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</si>
  <si>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</si>
  <si>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</si>
  <si>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</si>
  <si>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</si>
  <si>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</si>
  <si>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</si>
  <si>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</si>
  <si>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</si>
  <si>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</si>
  <si>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</si>
  <si>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</si>
  <si>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</si>
  <si>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</si>
  <si>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</si>
  <si>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</si>
  <si>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</si>
  <si>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</si>
  <si>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</si>
  <si>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</si>
  <si>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</si>
  <si>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</si>
  <si>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</si>
  <si>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</si>
  <si>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</si>
  <si>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</si>
  <si>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</si>
  <si>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</si>
  <si>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</si>
  <si>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</si>
  <si>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</si>
  <si>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</si>
  <si>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</si>
  <si>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</si>
  <si>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</si>
  <si>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</si>
  <si>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</si>
  <si>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</si>
  <si>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</si>
  <si>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</si>
  <si>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</si>
  <si>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</si>
  <si>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</si>
  <si>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</si>
  <si>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</si>
  <si>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</si>
  <si>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</si>
  <si>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</si>
  <si>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</si>
  <si>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</si>
  <si>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</si>
  <si>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</si>
  <si>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</si>
  <si>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</si>
  <si>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</si>
  <si>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</si>
  <si>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</si>
  <si>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</si>
  <si>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</si>
  <si>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</si>
  <si>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</si>
  <si>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</si>
  <si>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</si>
  <si>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</si>
  <si>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</si>
  <si>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</si>
  <si>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</si>
  <si>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</si>
  <si>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</si>
  <si>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</si>
  <si>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</si>
  <si>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</si>
  <si>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</si>
  <si>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</si>
  <si>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</si>
  <si>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</si>
  <si>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</si>
  <si>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</si>
  <si>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</si>
  <si>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</si>
  <si>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</si>
  <si>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</si>
  <si>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</si>
  <si>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</si>
  <si>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</si>
  <si>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</si>
  <si>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</si>
  <si>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</si>
  <si>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</si>
  <si>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</si>
  <si>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</si>
  <si>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</si>
  <si>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</si>
  <si>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</si>
  <si>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</si>
  <si>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</si>
  <si>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</si>
  <si>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</si>
  <si>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</si>
  <si>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</si>
  <si>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</si>
  <si>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</si>
  <si>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</si>
  <si>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</si>
  <si>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</si>
  <si>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</si>
  <si>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</si>
  <si>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</si>
  <si>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</si>
  <si>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</si>
  <si>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</si>
  <si>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</si>
  <si>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</si>
  <si>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</si>
  <si>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</si>
  <si>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</si>
  <si>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</si>
  <si>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</si>
  <si>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</si>
  <si>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</si>
  <si>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</si>
  <si>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</si>
  <si>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</si>
  <si>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</si>
  <si>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</si>
  <si>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</si>
  <si>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</si>
  <si>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</si>
  <si>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</si>
  <si>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</si>
  <si>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</si>
  <si>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</si>
  <si>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</si>
  <si>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</si>
  <si>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</si>
  <si>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</si>
  <si>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</si>
  <si>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</si>
  <si>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</si>
  <si>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</si>
  <si>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</si>
  <si>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</si>
  <si>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</si>
  <si>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</si>
  <si>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</si>
  <si>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</si>
  <si>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</si>
  <si>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</si>
  <si>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</si>
  <si>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</si>
  <si>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</si>
  <si>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</si>
  <si>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</si>
  <si>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</si>
  <si>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</si>
  <si>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</si>
  <si>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</si>
  <si>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</si>
  <si>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</si>
  <si>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</si>
  <si>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</si>
  <si>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</si>
  <si>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</si>
  <si>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</si>
  <si>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</si>
  <si>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</si>
  <si>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</si>
  <si>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</si>
  <si>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</si>
  <si>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</si>
  <si>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</si>
  <si>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</si>
  <si>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</si>
  <si>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</si>
  <si>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</si>
  <si>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</si>
  <si>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</si>
  <si>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</si>
  <si>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</si>
  <si>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</si>
  <si>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</si>
  <si>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</si>
  <si>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</si>
  <si>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</si>
  <si>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</si>
  <si>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</si>
  <si>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</si>
  <si>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</si>
  <si>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</si>
  <si>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</si>
  <si>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</si>
  <si>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</si>
  <si>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</si>
  <si>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</si>
  <si>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</si>
  <si>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</si>
  <si>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</si>
  <si>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</si>
  <si>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</si>
  <si>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</si>
  <si>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</si>
  <si>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</si>
  <si>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</si>
  <si>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</si>
  <si>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</si>
  <si>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</si>
  <si>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</si>
  <si>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</si>
  <si>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</si>
  <si>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</si>
  <si>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</si>
  <si>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</si>
  <si>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</si>
  <si>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</si>
  <si>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</si>
  <si>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</si>
  <si>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</si>
  <si>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</si>
  <si>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</si>
  <si>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</si>
  <si>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</si>
  <si>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</si>
  <si>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</si>
  <si>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</si>
  <si>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</si>
  <si>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</si>
  <si>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</si>
  <si>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</si>
  <si>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</si>
  <si>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</si>
  <si>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</si>
  <si>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</si>
  <si>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</si>
  <si>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</si>
  <si>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</si>
  <si>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</si>
  <si>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</si>
  <si>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</si>
  <si>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</si>
  <si>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</si>
  <si>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</si>
  <si>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</si>
  <si>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</si>
  <si>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</si>
  <si>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</si>
  <si>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</si>
  <si>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</si>
  <si>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</si>
  <si>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</si>
  <si>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</si>
  <si>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</si>
  <si>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</si>
  <si>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</si>
  <si>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</si>
  <si>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</si>
  <si>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</si>
  <si>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</si>
  <si>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</si>
  <si>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</si>
  <si>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</si>
  <si>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</si>
  <si>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</si>
  <si>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</si>
  <si>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</si>
  <si>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</si>
  <si>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</si>
  <si>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</si>
  <si>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</si>
  <si>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</si>
  <si>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</si>
  <si>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</si>
  <si>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</si>
  <si>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</si>
  <si>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</si>
  <si>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</si>
  <si>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</si>
  <si>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</si>
  <si>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</si>
  <si>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</si>
  <si>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</si>
  <si>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</si>
  <si>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</si>
  <si>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</si>
  <si>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</si>
  <si>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</si>
  <si>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</si>
  <si>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</si>
  <si>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</si>
  <si>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</si>
  <si>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</si>
  <si>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</si>
  <si>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</si>
  <si>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</si>
  <si>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</si>
  <si>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</si>
  <si>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</si>
  <si>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</si>
  <si>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</si>
  <si>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</si>
  <si>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</si>
  <si>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</si>
  <si>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</si>
  <si>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</si>
  <si>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</si>
  <si>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</si>
  <si>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</si>
  <si>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</si>
  <si>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</si>
  <si>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</si>
  <si>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</si>
  <si>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</si>
  <si>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</si>
  <si>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</si>
  <si>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</si>
  <si>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</si>
  <si>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</si>
  <si>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</si>
  <si>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</si>
  <si>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</si>
  <si>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</si>
  <si>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</si>
  <si>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</si>
  <si>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</si>
  <si>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</si>
  <si>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</si>
  <si>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</si>
  <si>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</si>
  <si>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</si>
  <si>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</si>
  <si>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</si>
  <si>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</si>
  <si>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</si>
  <si>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</si>
  <si>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</si>
  <si>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</si>
  <si>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</si>
  <si>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</si>
  <si>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</si>
  <si>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</si>
  <si>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</si>
  <si>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</si>
  <si>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</si>
  <si>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</si>
  <si>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</si>
  <si>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</si>
  <si>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</si>
  <si>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</si>
  <si>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</si>
  <si>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</si>
  <si>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</si>
  <si>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</si>
  <si>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</si>
  <si>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</si>
  <si>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</si>
  <si>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</si>
  <si>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</si>
  <si>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</si>
  <si>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</si>
  <si>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</si>
  <si>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</si>
  <si>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</si>
  <si>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</si>
  <si>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</si>
  <si>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</si>
  <si>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</si>
  <si>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</si>
  <si>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</si>
  <si>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</si>
  <si>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</si>
  <si>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</si>
  <si>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</si>
  <si>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</si>
  <si>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</si>
  <si>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</si>
  <si>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</si>
  <si>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</si>
  <si>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</si>
  <si>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</si>
  <si>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</si>
  <si>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</si>
  <si>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</si>
  <si>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</si>
  <si>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</si>
  <si>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</si>
  <si>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</si>
  <si>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</si>
  <si>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</si>
  <si>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</si>
  <si>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</si>
  <si>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</si>
  <si>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</si>
  <si>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</si>
  <si>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</si>
  <si>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</si>
  <si>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</si>
  <si>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</si>
  <si>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</si>
  <si>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</si>
  <si>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</si>
  <si>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</si>
  <si>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</si>
  <si>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</si>
  <si>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</si>
  <si>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</si>
  <si>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</si>
  <si>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</si>
  <si>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</si>
  <si>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</si>
  <si>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</si>
  <si>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</si>
  <si>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</si>
  <si>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</si>
  <si>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</si>
  <si>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</si>
  <si>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</si>
  <si>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</si>
  <si>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</si>
  <si>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</si>
  <si>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</si>
  <si>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</si>
  <si>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</si>
  <si>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</si>
  <si>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</si>
  <si>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</si>
  <si>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</si>
  <si>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</si>
  <si>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</si>
  <si>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</si>
  <si>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</si>
  <si>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</si>
  <si>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</si>
  <si>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</si>
  <si>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</si>
  <si>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</si>
  <si>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</si>
  <si>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</si>
  <si>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</si>
  <si>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</si>
  <si>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</si>
  <si>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</si>
  <si>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</si>
  <si>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</si>
  <si>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</si>
  <si>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</si>
  <si>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</si>
  <si>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</si>
  <si>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</si>
  <si>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</si>
  <si>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</si>
  <si>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</si>
  <si>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</si>
  <si>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</si>
  <si>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</si>
  <si>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</si>
  <si>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</si>
  <si>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</si>
  <si>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</si>
  <si>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</si>
  <si>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</si>
  <si>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</si>
  <si>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</si>
  <si>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</si>
  <si>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</si>
  <si>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</si>
  <si>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</si>
  <si>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</si>
  <si>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</si>
  <si>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</si>
  <si>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</si>
  <si>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</si>
  <si>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</si>
  <si>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</si>
  <si>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</si>
  <si>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</si>
  <si>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</si>
  <si>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</si>
  <si>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</si>
  <si>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</si>
  <si>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</si>
  <si>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</si>
  <si>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</si>
  <si>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</si>
  <si>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</si>
  <si>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</si>
  <si>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</si>
  <si>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</si>
  <si>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</si>
  <si>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</si>
  <si>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</si>
  <si>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</si>
  <si>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</si>
  <si>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</si>
  <si>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</si>
  <si>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</si>
  <si>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</si>
  <si>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</si>
  <si>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</si>
  <si>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</si>
  <si>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</si>
  <si>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</si>
  <si>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</si>
  <si>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</si>
  <si>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</si>
  <si>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</si>
  <si>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</si>
  <si>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</si>
  <si>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</si>
  <si>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</si>
  <si>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</si>
  <si>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</si>
  <si>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</si>
  <si>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</si>
  <si>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</si>
  <si>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</si>
  <si>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</si>
  <si>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</si>
  <si>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</si>
  <si>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</si>
  <si>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</si>
  <si>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</si>
  <si>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</si>
  <si>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</si>
  <si>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</si>
  <si>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</si>
  <si>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</si>
  <si>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</si>
  <si>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</si>
  <si>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</si>
  <si>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</si>
  <si>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</si>
  <si>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</si>
  <si>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</si>
  <si>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</si>
  <si>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</si>
  <si>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</si>
  <si>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</si>
  <si>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</si>
  <si>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</si>
  <si>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</si>
  <si>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</si>
  <si>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</si>
  <si>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</si>
  <si>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</si>
  <si>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</si>
  <si>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</si>
  <si>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</si>
  <si>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</si>
  <si>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</si>
  <si>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</si>
  <si>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</si>
  <si>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</si>
  <si>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</si>
  <si>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</si>
  <si>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</si>
  <si>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</si>
  <si>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</si>
  <si>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</si>
  <si>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</si>
  <si>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</si>
  <si>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</si>
  <si>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</si>
  <si>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</si>
  <si>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</si>
  <si>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</si>
  <si>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</si>
  <si>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</si>
  <si>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</si>
  <si>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</si>
  <si>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</si>
  <si>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</si>
  <si>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</si>
  <si>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</si>
  <si>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</si>
  <si>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</si>
  <si>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</si>
  <si>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</si>
  <si>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</si>
  <si>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</si>
  <si>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</si>
  <si>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</si>
  <si>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</si>
  <si>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</si>
  <si>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</si>
  <si>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</si>
  <si>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</si>
  <si>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</si>
  <si>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</si>
  <si>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</si>
  <si>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</si>
  <si>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</si>
  <si>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</si>
  <si>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</si>
  <si>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</si>
  <si>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</si>
  <si>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</si>
  <si>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</si>
  <si>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</si>
  <si>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</si>
  <si>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</si>
  <si>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</si>
  <si>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</si>
  <si>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</si>
  <si>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</si>
  <si>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</si>
  <si>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</si>
  <si>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</si>
  <si>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</si>
  <si>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</si>
  <si>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</si>
  <si>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</si>
  <si>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</si>
  <si>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</si>
  <si>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</si>
  <si>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</si>
  <si>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</si>
  <si>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</si>
  <si>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</si>
  <si>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</si>
  <si>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</si>
  <si>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</si>
  <si>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</si>
  <si>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</si>
  <si>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</si>
  <si>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</si>
  <si>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</si>
  <si>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</si>
  <si>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</si>
  <si>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</si>
  <si>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</si>
  <si>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</si>
  <si>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</si>
  <si>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</si>
  <si>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</si>
  <si>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</si>
  <si>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</si>
  <si>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</si>
  <si>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</si>
  <si>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</si>
  <si>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</si>
  <si>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</si>
  <si>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</si>
  <si>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</si>
  <si>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</si>
  <si>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</si>
  <si>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</si>
  <si>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</si>
  <si>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</si>
  <si>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</si>
  <si>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</si>
  <si>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</si>
  <si>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</si>
  <si>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</si>
  <si>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</si>
  <si>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</si>
  <si>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</si>
  <si>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</si>
  <si>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</si>
  <si>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</si>
  <si>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</si>
  <si>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</si>
  <si>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</si>
  <si>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</si>
  <si>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</si>
  <si>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</si>
  <si>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</si>
  <si>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</si>
  <si>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</si>
  <si>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</si>
  <si>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</si>
  <si>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</si>
  <si>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</si>
  <si>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</si>
  <si>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</si>
  <si>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</si>
  <si>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</si>
  <si>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</si>
  <si>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</si>
  <si>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</si>
  <si>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</si>
  <si>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</si>
  <si>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</si>
  <si>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</si>
  <si>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</si>
  <si>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</si>
  <si>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</si>
  <si>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</si>
  <si>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</si>
  <si>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</si>
  <si>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</si>
  <si>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</si>
  <si>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</si>
  <si>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</si>
  <si>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</si>
  <si>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</si>
  <si>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</si>
  <si>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</si>
  <si>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</si>
  <si>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</si>
  <si>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</si>
  <si>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</si>
  <si>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</si>
  <si>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</si>
  <si>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</si>
  <si>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</si>
  <si>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</si>
  <si>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</si>
  <si>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</si>
  <si>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</si>
  <si>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</si>
  <si>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</si>
  <si>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</si>
  <si>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</si>
  <si>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</si>
  <si>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</si>
  <si>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</si>
  <si>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</si>
  <si>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</si>
  <si>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</si>
  <si>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</si>
  <si>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</si>
  <si>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</si>
  <si>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</si>
  <si>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</si>
  <si>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</si>
  <si>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</si>
  <si>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</si>
  <si>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</si>
  <si>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</si>
  <si>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</si>
  <si>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</si>
  <si>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</si>
  <si>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</si>
  <si>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</si>
  <si>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</si>
  <si>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</si>
  <si>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</si>
  <si>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</si>
  <si>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</si>
  <si>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</si>
  <si>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</si>
  <si>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</si>
  <si>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</si>
  <si>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</si>
  <si>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</si>
  <si>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</si>
  <si>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</si>
  <si>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</si>
  <si>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</si>
  <si>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</si>
  <si>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</si>
  <si>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</si>
  <si>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</si>
  <si>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</si>
  <si>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</si>
  <si>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</si>
  <si>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</si>
  <si>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</si>
  <si>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</si>
  <si>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</si>
  <si>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</si>
  <si>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</si>
  <si>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</si>
  <si>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</si>
  <si>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</si>
  <si>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</si>
  <si>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</si>
  <si>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</si>
  <si>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</si>
  <si>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</si>
  <si>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</si>
  <si>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</si>
  <si>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</si>
  <si>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</si>
  <si>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</si>
  <si>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</si>
  <si>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</si>
  <si>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</si>
  <si>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</si>
  <si>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</si>
  <si>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</si>
  <si>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</si>
  <si>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</si>
  <si>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</si>
  <si>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</si>
  <si>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</si>
  <si>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</si>
  <si>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</si>
  <si>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</si>
  <si>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</si>
  <si>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</si>
  <si>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</si>
  <si>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</si>
  <si>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</si>
  <si>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</si>
  <si>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</si>
  <si>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</si>
  <si>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</si>
  <si>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</si>
  <si>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</si>
  <si>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</si>
  <si>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</si>
  <si>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</si>
  <si>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</si>
  <si>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</si>
  <si>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</si>
  <si>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</si>
  <si>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</si>
  <si>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</si>
  <si>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</si>
  <si>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</si>
  <si>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</si>
  <si>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</si>
  <si>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</si>
  <si>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</si>
  <si>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</si>
  <si>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</si>
  <si>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</si>
  <si>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</si>
  <si>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</si>
  <si>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</si>
  <si>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</si>
  <si>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</si>
  <si>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</si>
  <si>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</si>
  <si>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</si>
  <si>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</si>
  <si>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</si>
  <si>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</si>
  <si>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</si>
  <si>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</si>
  <si>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</si>
  <si>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</si>
  <si>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</si>
  <si>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</si>
  <si>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</si>
  <si>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</si>
  <si>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</si>
  <si>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</si>
  <si>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</si>
  <si>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</si>
  <si>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</si>
  <si>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</si>
  <si>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</si>
  <si>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</si>
  <si>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</si>
  <si>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</si>
  <si>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</si>
  <si>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</si>
  <si>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</si>
  <si>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</si>
  <si>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</si>
  <si>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</si>
  <si>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</si>
  <si>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</si>
  <si>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</si>
  <si>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</si>
  <si>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</si>
  <si>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</si>
  <si>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</si>
  <si>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</si>
  <si>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</si>
  <si>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</si>
  <si>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</si>
  <si>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</si>
  <si>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</si>
  <si>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</si>
  <si>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</si>
  <si>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</si>
  <si>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</si>
  <si>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</si>
  <si>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</si>
  <si>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</si>
  <si>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</si>
  <si>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</si>
  <si>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</si>
  <si>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</si>
  <si>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</si>
  <si>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</si>
  <si>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</si>
  <si>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</si>
  <si>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</si>
  <si>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</si>
  <si>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</si>
  <si>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</si>
  <si>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</si>
  <si>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</si>
  <si>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</si>
  <si>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</si>
  <si>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</si>
  <si>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</si>
  <si>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</si>
  <si>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</si>
  <si>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</si>
  <si>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</si>
  <si>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</si>
  <si>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</si>
  <si>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</si>
  <si>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</si>
  <si>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</si>
  <si>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</si>
  <si>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</si>
  <si>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</si>
  <si>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</si>
  <si>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</si>
  <si>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</si>
  <si>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</si>
  <si>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</si>
  <si>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</si>
  <si>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</si>
  <si>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</si>
  <si>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</si>
  <si>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</si>
  <si>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</si>
  <si>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</si>
  <si>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</si>
  <si>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</si>
  <si>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</si>
  <si>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</si>
  <si>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</si>
  <si>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</si>
  <si>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</si>
  <si>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</si>
  <si>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</si>
  <si>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</si>
  <si>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</si>
  <si>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</si>
  <si>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</si>
  <si>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</si>
  <si>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</si>
  <si>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</si>
  <si>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</si>
  <si>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</si>
  <si>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</si>
  <si>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</si>
  <si>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</si>
  <si>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</si>
  <si>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</si>
  <si>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</si>
  <si>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</si>
  <si>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</si>
  <si>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</si>
  <si>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</si>
  <si>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</si>
  <si>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</si>
  <si>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</si>
  <si>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</si>
  <si>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</si>
  <si>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</si>
  <si>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</si>
  <si>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</si>
  <si>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</si>
  <si>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</si>
  <si>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</si>
  <si>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</si>
  <si>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</si>
  <si>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</si>
  <si>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</si>
  <si>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</si>
  <si>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</si>
  <si>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</si>
  <si>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</si>
  <si>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</si>
  <si>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</si>
  <si>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</si>
  <si>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</si>
  <si>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</si>
  <si>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</si>
  <si>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</si>
  <si>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</si>
  <si>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</si>
  <si>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</si>
  <si>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</si>
  <si>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</si>
  <si>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</si>
  <si>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</si>
  <si>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</si>
  <si>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</si>
  <si>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</si>
  <si>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</si>
  <si>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</si>
  <si>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</si>
  <si>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</si>
  <si>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</si>
  <si>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</si>
  <si>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</si>
  <si>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</si>
  <si>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</si>
  <si>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</si>
  <si>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</si>
  <si>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</si>
  <si>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</si>
  <si>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</si>
  <si>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</si>
  <si>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</si>
  <si>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</si>
  <si>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</si>
  <si>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</si>
  <si>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</si>
  <si>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</si>
  <si>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</si>
  <si>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</si>
  <si>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</si>
  <si>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</si>
  <si>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</si>
  <si>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</si>
  <si>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</si>
  <si>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</si>
  <si>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</si>
  <si>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</si>
  <si>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</si>
  <si>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</si>
  <si>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</si>
  <si>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</si>
  <si>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</si>
  <si>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</si>
  <si>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</si>
  <si>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</si>
  <si>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</si>
  <si>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</si>
  <si>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</si>
  <si>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</si>
  <si>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</si>
  <si>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</si>
  <si>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</si>
  <si>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</si>
  <si>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</si>
  <si>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</si>
  <si>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</si>
  <si>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</si>
  <si>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</si>
  <si>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</si>
  <si>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</si>
  <si>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</si>
  <si>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</si>
  <si>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</si>
  <si>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</si>
  <si>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</si>
  <si>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</si>
  <si>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</si>
  <si>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</si>
  <si>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</si>
  <si>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</si>
  <si>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</si>
  <si>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</si>
  <si>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</si>
  <si>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</si>
  <si>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</si>
  <si>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</si>
  <si>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</si>
  <si>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</si>
  <si>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</si>
  <si>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</si>
  <si>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</si>
  <si>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</si>
  <si>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</si>
  <si>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</si>
  <si>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</si>
  <si>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</si>
  <si>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</si>
  <si>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</si>
  <si>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</si>
  <si>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</si>
  <si>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</si>
  <si>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</si>
  <si>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</si>
  <si>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</si>
  <si>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</si>
  <si>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</si>
  <si>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</si>
  <si>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</si>
  <si>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</si>
  <si>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</si>
  <si>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</si>
  <si>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</si>
  <si>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</si>
  <si>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</si>
  <si>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</si>
  <si>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</si>
  <si>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</si>
  <si>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</si>
  <si>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</si>
  <si>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</si>
  <si>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</si>
  <si>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</si>
  <si>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</si>
  <si>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</si>
  <si>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</si>
  <si>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</si>
  <si>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</si>
  <si>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</si>
  <si>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</si>
  <si>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</si>
  <si>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</si>
  <si>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</si>
  <si>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</si>
  <si>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</si>
  <si>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</si>
  <si>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</si>
  <si>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</si>
  <si>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</si>
  <si>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</si>
  <si>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</si>
  <si>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</si>
  <si>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</si>
  <si>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</si>
  <si>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</si>
  <si>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</si>
  <si>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</si>
  <si>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</si>
  <si>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</si>
  <si>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</si>
  <si>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</si>
  <si>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</si>
  <si>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</si>
  <si>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</si>
  <si>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</si>
  <si>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</si>
  <si>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</si>
  <si>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</si>
  <si>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</si>
  <si>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</si>
  <si>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</si>
  <si>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</si>
  <si>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</si>
  <si>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</si>
  <si>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</si>
  <si>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</si>
  <si>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</si>
  <si>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</si>
  <si>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</si>
  <si>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</si>
  <si>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</si>
  <si>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</si>
  <si>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</si>
  <si>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</si>
  <si>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</si>
  <si>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</si>
  <si>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</si>
  <si>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</si>
  <si>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</si>
  <si>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</si>
  <si>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</si>
  <si>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</si>
  <si>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</si>
  <si>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</si>
  <si>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</si>
  <si>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</si>
  <si>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</si>
  <si>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</si>
  <si>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</si>
  <si>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</si>
  <si>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</si>
  <si>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</si>
  <si>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</si>
  <si>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</si>
  <si>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</si>
  <si>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</si>
  <si>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</si>
  <si>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</si>
  <si>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</si>
  <si>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</si>
  <si>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</si>
  <si>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</si>
  <si>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</si>
  <si>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</si>
  <si>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</si>
  <si>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</si>
  <si>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</si>
  <si>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</si>
  <si>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</si>
  <si>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</si>
  <si>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</si>
  <si>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</si>
  <si>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</si>
  <si>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</si>
  <si>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</si>
  <si>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</si>
  <si>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</si>
  <si>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</si>
  <si>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</si>
  <si>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</si>
  <si>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</si>
  <si>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</si>
  <si>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</si>
  <si>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</si>
  <si>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</si>
  <si>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</si>
  <si>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</si>
  <si>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</si>
  <si>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</si>
  <si>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</si>
  <si>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</si>
  <si>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</si>
  <si>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</si>
  <si>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</si>
  <si>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</si>
  <si>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</si>
  <si>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</si>
  <si>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</si>
  <si>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</si>
  <si>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</si>
  <si>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</si>
  <si>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</si>
  <si>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</si>
  <si>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</si>
  <si>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</si>
  <si>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</si>
  <si>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</si>
  <si>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</si>
  <si>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</si>
  <si>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</si>
  <si>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</si>
  <si>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</si>
  <si>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</si>
  <si>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</si>
  <si>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</si>
  <si>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</si>
  <si>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</si>
  <si>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</si>
  <si>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</si>
  <si>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</si>
  <si>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</si>
  <si>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</si>
  <si>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</si>
  <si>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</si>
  <si>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</si>
  <si>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</si>
  <si>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</si>
  <si>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</si>
  <si>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</si>
  <si>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</si>
  <si>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</si>
  <si>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</si>
  <si>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</si>
  <si>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</si>
  <si>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</si>
  <si>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</si>
  <si>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</si>
  <si>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</si>
  <si>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</si>
  <si>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</si>
  <si>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</si>
  <si>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</si>
  <si>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</si>
  <si>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</si>
  <si>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</si>
  <si>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</si>
  <si>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</si>
  <si>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</si>
  <si>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</si>
  <si>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</si>
  <si>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</si>
  <si>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</si>
  <si>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</si>
  <si>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</si>
  <si>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</si>
  <si>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</si>
  <si>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</si>
  <si>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</si>
  <si>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</si>
  <si>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</si>
  <si>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</si>
  <si>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</si>
  <si>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</si>
  <si>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</si>
  <si>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</si>
  <si>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</si>
  <si>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</si>
  <si>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</si>
  <si>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</si>
  <si>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</si>
  <si>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</si>
  <si>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</si>
  <si>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</si>
  <si>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</si>
  <si>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</si>
  <si>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</si>
  <si>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</si>
  <si>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</si>
  <si>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</si>
  <si>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</si>
  <si>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</si>
  <si>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</si>
  <si>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</si>
  <si>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</si>
  <si>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</si>
  <si>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</si>
  <si>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</si>
  <si>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</si>
  <si>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</si>
  <si>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</si>
  <si>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</si>
  <si>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</si>
  <si>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</si>
  <si>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</si>
  <si>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</si>
  <si>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</si>
  <si>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</si>
  <si>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</si>
  <si>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</si>
  <si>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</si>
  <si>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</si>
  <si>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</si>
  <si>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</si>
  <si>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</si>
  <si>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</si>
  <si>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</si>
  <si>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</si>
  <si>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</si>
  <si>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</si>
  <si>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</si>
  <si>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</si>
  <si>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</si>
  <si>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</si>
  <si>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</si>
  <si>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</si>
  <si>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</si>
  <si>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</si>
  <si>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</si>
  <si>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</si>
  <si>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</si>
  <si>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</si>
  <si>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</si>
  <si>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</si>
  <si>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</si>
  <si>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</si>
  <si>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</si>
  <si>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</si>
  <si>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</si>
  <si>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</si>
  <si>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</si>
  <si>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</si>
  <si>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</si>
  <si>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</si>
  <si>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</si>
  <si>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</si>
  <si>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</si>
  <si>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</si>
  <si>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</si>
  <si>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</si>
  <si>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</si>
  <si>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</si>
  <si>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</si>
  <si>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</si>
  <si>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</si>
  <si>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</si>
  <si>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</si>
  <si>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</si>
  <si>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</si>
  <si>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</si>
  <si>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</si>
  <si>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</si>
  <si>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</si>
  <si>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</si>
  <si>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</si>
  <si>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</si>
  <si>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</si>
  <si>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</si>
  <si>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</si>
  <si>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</si>
  <si>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</si>
  <si>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</si>
  <si>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</si>
  <si>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</si>
  <si>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</si>
  <si>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</si>
  <si>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</si>
  <si>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</si>
  <si>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</si>
  <si>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</si>
  <si>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</si>
  <si>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</si>
  <si>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</si>
  <si>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</si>
  <si>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</si>
  <si>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</si>
  <si>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</si>
  <si>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</si>
  <si>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</si>
  <si>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</si>
  <si>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</si>
  <si>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</si>
  <si>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</si>
  <si>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</si>
  <si>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</si>
  <si>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</si>
  <si>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</si>
  <si>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</si>
  <si>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</si>
  <si>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</si>
  <si>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</si>
  <si>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</si>
  <si>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</si>
  <si>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</si>
  <si>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</si>
  <si>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</si>
  <si>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</si>
  <si>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</si>
  <si>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</si>
  <si>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</si>
  <si>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</si>
  <si>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</si>
  <si>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</si>
  <si>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</si>
  <si>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</si>
  <si>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</si>
  <si>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</si>
  <si>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</si>
  <si>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</si>
  <si>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</si>
  <si>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</si>
  <si>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</si>
  <si>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</si>
  <si>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</si>
  <si>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</si>
  <si>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</si>
  <si>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</si>
  <si>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</si>
  <si>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</si>
  <si>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</si>
  <si>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</si>
  <si>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</si>
  <si>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</si>
  <si>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</si>
  <si>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</si>
  <si>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</si>
  <si>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</si>
  <si>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</si>
  <si>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</si>
  <si>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</si>
  <si>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</si>
  <si>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</si>
  <si>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</si>
  <si>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</si>
  <si>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</si>
  <si>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</si>
  <si>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</si>
  <si>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</si>
  <si>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</si>
  <si>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</si>
  <si>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</si>
  <si>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</si>
  <si>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</si>
  <si>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</si>
  <si>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</si>
  <si>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</si>
  <si>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</si>
  <si>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</si>
  <si>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</si>
  <si>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</si>
  <si>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</si>
  <si>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</si>
  <si>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</si>
  <si>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</si>
  <si>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</si>
  <si>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</si>
  <si>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</si>
  <si>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</si>
  <si>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</si>
  <si>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</si>
  <si>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</si>
  <si>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</si>
  <si>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</si>
  <si>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</si>
  <si>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</si>
  <si>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</si>
  <si>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</si>
  <si>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</si>
  <si>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</si>
  <si>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</si>
  <si>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</si>
  <si>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</si>
  <si>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</si>
  <si>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</si>
  <si>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</si>
  <si>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</si>
  <si>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</si>
  <si>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</si>
  <si>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</si>
  <si>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</si>
  <si>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</si>
  <si>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</si>
  <si>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</si>
  <si>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</si>
  <si>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</si>
  <si>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</si>
  <si>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</si>
  <si>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</si>
  <si>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</si>
  <si>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</si>
  <si>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</si>
  <si>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</si>
  <si>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</si>
  <si>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</si>
  <si>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</si>
  <si>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</si>
  <si>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</si>
  <si>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</si>
  <si>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</si>
  <si>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</si>
  <si>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</si>
  <si>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</si>
  <si>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</si>
  <si>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</si>
  <si>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</si>
  <si>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</si>
  <si>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</si>
  <si>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</si>
  <si>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</si>
  <si>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</si>
  <si>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</si>
  <si>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</si>
  <si>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</si>
  <si>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</si>
  <si>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</si>
  <si>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</si>
  <si>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</si>
  <si>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</si>
  <si>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</si>
  <si>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</si>
  <si>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</si>
  <si>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</si>
  <si>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</si>
  <si>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</si>
  <si>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</si>
  <si>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</si>
  <si>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</si>
  <si>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</si>
  <si>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</si>
  <si>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</si>
  <si>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</si>
  <si>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</si>
  <si>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</si>
  <si>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</si>
  <si>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</si>
  <si>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</si>
  <si>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</si>
  <si>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</si>
  <si>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</si>
  <si>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</si>
  <si>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</si>
  <si>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</si>
  <si>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</si>
  <si>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</si>
  <si>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</si>
  <si>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</si>
  <si>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</si>
  <si>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</si>
  <si>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</si>
  <si>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</si>
  <si>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</si>
  <si>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</si>
  <si>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</si>
  <si>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</si>
  <si>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</si>
  <si>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</si>
  <si>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</si>
  <si>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</si>
  <si>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</si>
  <si>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</si>
  <si>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</si>
  <si>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</si>
  <si>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</si>
  <si>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</si>
  <si>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</si>
  <si>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</si>
  <si>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</si>
  <si>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</si>
  <si>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</si>
  <si>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</si>
  <si>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</si>
  <si>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</si>
  <si>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</si>
  <si>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</si>
  <si>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</si>
  <si>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</si>
  <si>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</si>
  <si>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</si>
  <si>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</si>
  <si>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</si>
  <si>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</si>
  <si>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</si>
  <si>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</si>
  <si>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</si>
  <si>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</si>
  <si>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</si>
  <si>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</si>
  <si>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</si>
  <si>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</si>
  <si>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</si>
  <si>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</si>
  <si>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</si>
  <si>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</si>
  <si>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</si>
  <si>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</si>
  <si>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</si>
  <si>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</si>
  <si>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</si>
  <si>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</si>
  <si>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</si>
  <si>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</si>
  <si>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</si>
  <si>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</si>
  <si>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</si>
  <si>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</si>
  <si>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</si>
  <si>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</si>
  <si>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</si>
  <si>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</si>
  <si>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</si>
  <si>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</si>
  <si>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</si>
  <si>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</si>
  <si>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</si>
  <si>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</si>
  <si>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</si>
  <si>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</si>
  <si>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</si>
  <si>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</si>
  <si>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</si>
  <si>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</si>
  <si>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</si>
  <si>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</si>
  <si>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</si>
  <si>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</si>
  <si>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</si>
  <si>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</si>
  <si>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</si>
  <si>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</si>
  <si>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</si>
  <si>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</si>
  <si>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</si>
  <si>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</si>
  <si>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</si>
  <si>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</si>
  <si>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</si>
  <si>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</si>
  <si>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</si>
  <si>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</si>
  <si>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</si>
  <si>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</si>
  <si>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</si>
  <si>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</si>
  <si>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</si>
  <si>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</si>
  <si>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</si>
  <si>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</si>
  <si>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</si>
  <si>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</si>
  <si>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</si>
  <si>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</si>
  <si>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</si>
  <si>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</si>
  <si>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</si>
  <si>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</si>
  <si>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</si>
  <si>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</si>
  <si>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</si>
  <si>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</si>
  <si>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</si>
  <si>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</si>
  <si>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</si>
  <si>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</si>
  <si>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</si>
  <si>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</si>
  <si>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</si>
  <si>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</si>
  <si>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</si>
  <si>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</si>
  <si>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</si>
  <si>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</si>
  <si>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</si>
  <si>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</si>
  <si>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</si>
  <si>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</si>
  <si>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</si>
  <si>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</si>
  <si>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</si>
  <si>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</si>
  <si>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</si>
  <si>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</si>
  <si>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</si>
  <si>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</si>
  <si>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</si>
  <si>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</si>
  <si>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</si>
  <si>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</si>
  <si>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</si>
  <si>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</si>
  <si>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</si>
  <si>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</si>
  <si>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</si>
  <si>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</si>
  <si>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</si>
  <si>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</si>
  <si>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</si>
  <si>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</si>
  <si>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</si>
  <si>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</si>
  <si>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</si>
  <si>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</si>
  <si>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</si>
  <si>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</si>
  <si>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</si>
  <si>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</si>
  <si>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</si>
  <si>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</si>
  <si>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</si>
  <si>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</si>
  <si>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</si>
  <si>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</si>
  <si>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</si>
  <si>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</si>
  <si>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</si>
  <si>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</si>
  <si>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</si>
  <si>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</si>
  <si>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</si>
  <si>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</si>
  <si>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</si>
  <si>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</si>
  <si>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</si>
  <si>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</si>
  <si>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</si>
  <si>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</si>
  <si>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</si>
  <si>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</si>
  <si>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</si>
  <si>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</si>
  <si>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</si>
  <si>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</si>
  <si>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</si>
  <si>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</si>
  <si>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</si>
  <si>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</si>
  <si>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</si>
  <si>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</si>
  <si>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</si>
  <si>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</si>
  <si>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</si>
  <si>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</si>
  <si>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</si>
  <si>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</si>
  <si>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</si>
  <si>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</si>
  <si>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</si>
  <si>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</si>
  <si>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</si>
  <si>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</si>
  <si>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</si>
  <si>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</si>
  <si>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</si>
  <si>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</si>
  <si>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</si>
  <si>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</si>
  <si>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</si>
  <si>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</si>
  <si>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</si>
  <si>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</si>
  <si>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</si>
  <si>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</si>
  <si>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</si>
  <si>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</si>
  <si>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</si>
  <si>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</si>
  <si>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</si>
  <si>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</si>
  <si>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</si>
  <si>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</si>
  <si>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</si>
  <si>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</si>
  <si>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</si>
  <si>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</si>
  <si>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</si>
  <si>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</si>
  <si>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</si>
  <si>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</si>
  <si>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</si>
  <si>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</si>
  <si>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</si>
  <si>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</si>
  <si>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</si>
  <si>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</si>
  <si>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</si>
  <si>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</si>
  <si>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</si>
  <si>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</si>
  <si>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</si>
  <si>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</si>
  <si>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</si>
  <si>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</si>
  <si>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</si>
  <si>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</si>
  <si>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</si>
  <si>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</si>
  <si>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</si>
  <si>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</si>
  <si>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</si>
  <si>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</si>
  <si>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</si>
  <si>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</si>
  <si>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</si>
  <si>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</si>
  <si>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</si>
  <si>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</si>
  <si>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</si>
  <si>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</si>
  <si>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</si>
  <si>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</si>
  <si>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</si>
  <si>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</si>
  <si>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</si>
  <si>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</si>
  <si>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</si>
  <si>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</si>
  <si>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</si>
  <si>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</si>
  <si>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</si>
  <si>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</si>
  <si>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</si>
  <si>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</si>
  <si>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</si>
  <si>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</si>
  <si>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</si>
  <si>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</si>
  <si>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</si>
  <si>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</si>
  <si>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</si>
  <si>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</si>
  <si>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</si>
  <si>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</si>
  <si>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</si>
  <si>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</si>
  <si>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</si>
  <si>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</si>
  <si>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</si>
  <si>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</si>
  <si>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</si>
  <si>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</si>
  <si>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</si>
  <si>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</si>
  <si>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</si>
  <si>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</si>
  <si>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</si>
  <si>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</si>
  <si>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</si>
  <si>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</si>
  <si>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</si>
  <si>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</si>
  <si>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</si>
  <si>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</si>
  <si>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</si>
  <si>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</si>
  <si>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</si>
  <si>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</si>
  <si>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</si>
  <si>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</si>
  <si>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</si>
  <si>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</si>
  <si>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</si>
  <si>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</si>
  <si>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</si>
  <si>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</si>
  <si>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</si>
  <si>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</si>
  <si>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</si>
  <si>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</si>
  <si>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</si>
  <si>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</si>
  <si>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</si>
  <si>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</si>
  <si>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</si>
  <si>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</si>
  <si>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</si>
  <si>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</si>
  <si>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</si>
  <si>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</si>
  <si>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</si>
  <si>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</si>
  <si>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</si>
  <si>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</si>
  <si>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</si>
  <si>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</si>
  <si>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</si>
  <si>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</si>
  <si>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</si>
  <si>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</si>
  <si>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</si>
  <si>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</si>
  <si>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</si>
  <si>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</si>
  <si>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</si>
  <si>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</si>
  <si>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</si>
  <si>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</si>
  <si>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</si>
  <si>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</si>
  <si>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</si>
  <si>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</si>
  <si>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</si>
  <si>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</si>
  <si>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</si>
  <si>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</si>
  <si>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</si>
  <si>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</si>
  <si>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</si>
  <si>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</si>
  <si>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</si>
  <si>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</si>
  <si>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</si>
  <si>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</si>
  <si>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</si>
  <si>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</si>
  <si>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</si>
  <si>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</si>
  <si>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</si>
  <si>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</si>
  <si>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</si>
  <si>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</si>
  <si>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</si>
  <si>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</si>
  <si>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</si>
  <si>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</si>
  <si>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</si>
  <si>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</si>
  <si>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</si>
  <si>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</si>
  <si>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</si>
  <si>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</si>
  <si>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</si>
  <si>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</si>
  <si>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</si>
  <si>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</si>
  <si>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</si>
  <si>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</si>
  <si>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</si>
  <si>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</si>
  <si>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</si>
  <si>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</si>
  <si>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</si>
  <si>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</si>
  <si>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</si>
  <si>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</si>
  <si>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</si>
  <si>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</si>
  <si>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</si>
  <si>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</si>
  <si>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</si>
  <si>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</si>
  <si>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</si>
  <si>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</si>
  <si>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</si>
  <si>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</si>
  <si>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</si>
  <si>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</si>
  <si>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</si>
  <si>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</si>
  <si>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</si>
  <si>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</si>
  <si>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</si>
  <si>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</si>
  <si>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</si>
  <si>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</si>
  <si>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</si>
  <si>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</si>
  <si>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</si>
  <si>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</si>
  <si>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</si>
  <si>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</si>
  <si>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</si>
  <si>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</si>
  <si>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</si>
  <si>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</si>
  <si>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</si>
  <si>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</si>
  <si>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</si>
  <si>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</si>
  <si>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</si>
  <si>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</si>
  <si>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</si>
  <si>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</si>
  <si>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</si>
  <si>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</si>
  <si>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</si>
  <si>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</si>
  <si>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</si>
  <si>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</si>
  <si>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</si>
  <si>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</si>
  <si>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</si>
  <si>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</si>
  <si>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</si>
  <si>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</si>
  <si>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</si>
  <si>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</si>
  <si>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</si>
  <si>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</si>
  <si>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</si>
  <si>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</si>
  <si>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</si>
  <si>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</si>
  <si>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</si>
  <si>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</si>
  <si>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</si>
  <si>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</si>
  <si>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</si>
  <si>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</si>
  <si>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</si>
  <si>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</si>
  <si>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</si>
  <si>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</si>
  <si>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</si>
  <si>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</si>
  <si>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</si>
  <si>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</si>
  <si>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</si>
  <si>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</si>
  <si>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</si>
  <si>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</si>
  <si>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</si>
  <si>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</si>
  <si>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</si>
  <si>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</si>
  <si>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</si>
  <si>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</si>
  <si>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</si>
  <si>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</si>
  <si>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</si>
  <si>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</si>
  <si>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</si>
  <si>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</si>
  <si>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</si>
  <si>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</si>
  <si>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</si>
  <si>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</si>
  <si>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</si>
  <si>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</si>
  <si>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</si>
  <si>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</si>
  <si>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</si>
  <si>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</si>
  <si>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</si>
  <si>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</si>
  <si>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</si>
  <si>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</si>
  <si>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</si>
  <si>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</si>
  <si>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</si>
  <si>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</si>
  <si>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</si>
  <si>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</si>
  <si>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</si>
  <si>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</si>
  <si>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</si>
  <si>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</si>
  <si>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</si>
  <si>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</si>
  <si>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</si>
  <si>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</si>
  <si>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</si>
  <si>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</si>
  <si>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</si>
  <si>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</si>
  <si>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</si>
  <si>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</si>
  <si>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</si>
  <si>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</si>
  <si>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</si>
  <si>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</si>
  <si>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</si>
  <si>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</si>
  <si>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</si>
  <si>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</si>
  <si>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</si>
  <si>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</si>
  <si>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</si>
  <si>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</si>
  <si>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</si>
  <si>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</si>
  <si>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</si>
  <si>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</si>
  <si>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</si>
  <si>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</si>
  <si>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</si>
  <si>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</si>
  <si>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</si>
  <si>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</si>
  <si>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</si>
  <si>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</si>
  <si>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</si>
  <si>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</si>
  <si>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</si>
  <si>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</si>
  <si>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</si>
  <si>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</si>
  <si>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</si>
  <si>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</si>
  <si>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</si>
  <si>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</si>
  <si>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</si>
  <si>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</si>
  <si>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</si>
  <si>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</si>
  <si>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</si>
  <si>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</si>
  <si>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</si>
  <si>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</si>
  <si>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</si>
  <si>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</si>
  <si>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</si>
  <si>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</si>
  <si>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</si>
  <si>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</si>
  <si>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</si>
  <si>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</si>
  <si>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</si>
  <si>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</si>
  <si>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</si>
  <si>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</si>
  <si>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</si>
  <si>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</si>
  <si>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</si>
  <si>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</si>
  <si>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</si>
  <si>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</si>
  <si>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</si>
  <si>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</si>
  <si>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</si>
  <si>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</si>
  <si>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</si>
  <si>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</si>
  <si>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</si>
  <si>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</si>
  <si>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</si>
  <si>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</si>
  <si>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</si>
  <si>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</si>
  <si>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</si>
  <si>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</si>
  <si>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</si>
  <si>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</si>
  <si>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</si>
  <si>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</si>
  <si>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</si>
  <si>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</si>
  <si>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</si>
  <si>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</si>
  <si>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</si>
  <si>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</si>
  <si>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</si>
  <si>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</si>
  <si>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</si>
  <si>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</si>
  <si>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</si>
  <si>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</si>
  <si>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</si>
  <si>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</si>
  <si>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</si>
  <si>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</si>
  <si>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</si>
  <si>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</si>
  <si>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</si>
  <si>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</si>
  <si>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</si>
  <si>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</si>
  <si>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</si>
  <si>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</si>
  <si>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</si>
  <si>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</si>
  <si>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</si>
  <si>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</si>
  <si>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</si>
  <si>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</si>
  <si>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</si>
  <si>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</si>
  <si>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</si>
  <si>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</si>
  <si>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</si>
  <si>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</si>
  <si>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</si>
  <si>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</si>
  <si>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</si>
  <si>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</si>
  <si>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</si>
  <si>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</si>
  <si>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</si>
  <si>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</si>
  <si>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</si>
  <si>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</si>
  <si>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</si>
  <si>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</si>
  <si>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</si>
  <si>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</si>
  <si>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</si>
  <si>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</si>
  <si>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</si>
  <si>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</si>
  <si>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</si>
  <si>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</si>
  <si>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</si>
  <si>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</si>
  <si>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</si>
  <si>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</si>
  <si>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</si>
  <si>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</si>
  <si>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</si>
  <si>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</si>
  <si>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</si>
  <si>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</si>
  <si>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</si>
  <si>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</si>
  <si>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</si>
  <si>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</si>
  <si>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</si>
  <si>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</si>
  <si>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</si>
  <si>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</si>
  <si>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</si>
  <si>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</si>
  <si>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</si>
  <si>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</si>
  <si>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</si>
  <si>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</si>
  <si>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</si>
  <si>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</si>
  <si>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</si>
  <si>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</si>
  <si>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</si>
  <si>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</si>
  <si>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</si>
  <si>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</si>
  <si>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</si>
  <si>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</si>
  <si>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</si>
  <si>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</si>
  <si>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</si>
  <si>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</si>
  <si>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</si>
  <si>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</si>
  <si>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</si>
  <si>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</si>
  <si>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</si>
  <si>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</si>
  <si>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</si>
  <si>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</si>
  <si>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</si>
  <si>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</si>
  <si>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</si>
  <si>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</si>
  <si>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</si>
  <si>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</si>
  <si>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</si>
  <si>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</si>
  <si>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</si>
  <si>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</si>
  <si>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</si>
  <si>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</si>
  <si>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</si>
  <si>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</si>
  <si>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</si>
  <si>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</si>
  <si>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</si>
  <si>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</si>
  <si>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</si>
  <si>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</si>
  <si>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</si>
  <si>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</si>
  <si>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</si>
  <si>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</si>
  <si>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</si>
  <si>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</si>
  <si>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</si>
  <si>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</si>
  <si>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</si>
  <si>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</si>
  <si>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</si>
  <si>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</si>
  <si>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</si>
  <si>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</si>
  <si>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</si>
  <si>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</si>
  <si>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</si>
  <si>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</si>
  <si>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</si>
  <si>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</si>
  <si>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</si>
  <si>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</si>
  <si>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</si>
  <si>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</si>
  <si>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</si>
  <si>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</si>
  <si>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</si>
  <si>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</si>
  <si>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</si>
  <si>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</si>
  <si>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</si>
  <si>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</si>
  <si>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</si>
  <si>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</si>
  <si>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</si>
  <si>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</si>
  <si>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</si>
  <si>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</si>
  <si>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</si>
  <si>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</si>
  <si>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</si>
  <si>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</si>
  <si>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</si>
  <si>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</si>
  <si>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</si>
  <si>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</si>
  <si>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</si>
  <si>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</si>
  <si>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</si>
  <si>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</si>
  <si>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</si>
  <si>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</si>
  <si>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</si>
  <si>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</si>
  <si>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</si>
  <si>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</si>
  <si>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</si>
  <si>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</si>
  <si>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</si>
  <si>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</si>
  <si>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</si>
  <si>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</si>
  <si>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</si>
  <si>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</si>
  <si>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</si>
  <si>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</si>
  <si>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</si>
  <si>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Product_Category</t>
  </si>
  <si>
    <t>Computers&amp;Accessories</t>
  </si>
  <si>
    <t>Electronics</t>
  </si>
  <si>
    <t>MusicalInstruments</t>
  </si>
  <si>
    <t>OfficeProducts</t>
  </si>
  <si>
    <t>Home&amp;Kitchen</t>
  </si>
  <si>
    <t>HomeImprovement</t>
  </si>
  <si>
    <t>Toys&amp;Games</t>
  </si>
  <si>
    <t>Car&amp;Motorbike</t>
  </si>
  <si>
    <t>Health&amp;PersonalCare</t>
  </si>
  <si>
    <t>PRODUCT_ID</t>
  </si>
  <si>
    <t>PRODUCT_NAME</t>
  </si>
  <si>
    <t>CATEGORY</t>
  </si>
  <si>
    <t>PRODUCT_CATEGORY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</si>
  <si>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</si>
  <si>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</si>
  <si>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</si>
  <si>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</si>
  <si>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</si>
  <si>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</si>
  <si>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</si>
  <si>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</si>
  <si>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</si>
  <si>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</si>
  <si>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</si>
  <si>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</si>
  <si>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</si>
  <si>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</si>
  <si>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</si>
  <si>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</si>
  <si>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MANAV,ADARSH GUPTA,SUNDEEP,S.SAYEED AHMED,JASPREET SINGH,KHAJA MOIN,ANAND,S.ARUMUGAM</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</si>
  <si>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</si>
  <si>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</si>
  <si>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</si>
  <si>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</si>
  <si>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</si>
  <si>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</si>
  <si>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ARDKN,NIRBHAY KUMAR,SAGAR VISWANATHAN,ASP,PLACEHOLDER,BHARANI,SONIA,NIAM</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</si>
  <si>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</si>
  <si>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</si>
  <si>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</si>
  <si>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</si>
  <si>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</si>
  <si>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</si>
  <si>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KUNAL,HIMANSHU,VISWANATH,SAI NIHARKA,SAQIB MALIK,AASHIQ,RAMU CHALLA,SANJAY GUPTA</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</si>
  <si>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</si>
  <si>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</si>
  <si>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</si>
  <si>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</si>
  <si>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</si>
  <si>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</si>
  <si>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OMKAR DHALE,JD,HEMALATHA,AJWADH A.,AMAR SINGH CHOUHAN,RAVI SIDDAN,HIMANSHU GOEL,UDAYKUMAR</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</si>
  <si>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</si>
  <si>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</si>
  <si>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</si>
  <si>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</si>
  <si>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</si>
  <si>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</si>
  <si>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RAHULS6099,SWASAT BORAH,AJAY WADKE,PRANALI,RVK,BHARGAV,DURAI VIGNESH,AMAZON CUSTOMER</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</si>
  <si>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</si>
  <si>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</si>
  <si>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</si>
  <si>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</si>
  <si>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</si>
  <si>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</si>
  <si>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JAYESH,RAJESH K.,SOOPY,AMAZON CUSTOMER,AMAN,SHANKAR,DINESH,CHITRA,AJAYBABU.O.M</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</si>
  <si>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</si>
  <si>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</si>
  <si>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</si>
  <si>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</si>
  <si>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</si>
  <si>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</si>
  <si>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VIVEK KUMAR,AMAZON CUSTOMER,SARTHAK,CHIRANJEEVI,V V GIRI KUMAR,RAJNANDINI,AKSHAY TALLA,SUDHANSHU CHAUBEY</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</si>
  <si>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</si>
  <si>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</si>
  <si>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</si>
  <si>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</si>
  <si>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</si>
  <si>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</si>
  <si>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PAVAN A H,JAYESH BAGAD,SHRIDHAR,RAJENDRAN,KARUPPU K,AKSHAY WANI,ABBIMANIU SINGH,VISHAL H BADSHE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</si>
  <si>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</si>
  <si>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</si>
  <si>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</si>
  <si>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</si>
  <si>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</si>
  <si>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</si>
  <si>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</si>
  <si>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AZHAR JUMAN,ANIRUDH SOOD,HARI KRISHNAN PS,AKASH JINDAL,PRADEEP,RAJESH,DIVYA KOTHARI,ABHIJIT</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</si>
  <si>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</si>
  <si>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</si>
  <si>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</si>
  <si>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</si>
  <si>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</si>
  <si>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</si>
  <si>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</si>
  <si>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</si>
  <si>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</si>
  <si>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</si>
  <si>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TANYA,ANU,AKSHAY,VISHAL SAGARA SHETTY,SWATILEKHA SARKAR,JITHINDAS,IBRAHIM S,SUNDARAM J.</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</si>
  <si>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</si>
  <si>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</si>
  <si>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</si>
  <si>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</si>
  <si>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</si>
  <si>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</si>
  <si>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</si>
  <si>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</si>
  <si>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AMAZONBASICS FLEXIBLE PREMIUM HDMI CABLE (BLACK, 4K@60HZ, 18GBPS), 3-FOOT</t>
  </si>
  <si>
    <t>ELECTRONICS|HOMETHEATER,TV&amp;VIDEO|ACCESSORIES|CABLES|HDMICABLES</t>
  </si>
  <si>
    <t>ELECTRONICS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</si>
  <si>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</si>
  <si>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RISHAV GOSSAIN,SHASHANK MALLAMRAJU,PURNENDU,GUNASEKARAN DESOMAYANANAM,ANTO RK,SUKRIT BASAK,MANOJ KUMAR,SETHURAM.S</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</si>
  <si>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</si>
  <si>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</si>
  <si>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</si>
  <si>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</si>
  <si>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</si>
  <si>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</si>
  <si>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PRIYA,MANSI,PLABAN,VIVEK,TAUFIQUE AHMED,PRAVEEN KUMAR,ROBBIN,ARJUN SHARMA</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</si>
  <si>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</si>
  <si>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</si>
  <si>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</si>
  <si>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</si>
  <si>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PORTRONICS KONNECT L 1.2M POR-1401 FAST CHARGING 3A 8 PIN USB CABLE WITH CHARGE &amp; SYNC FUNCTION (WHITE)</t>
  </si>
  <si>
    <t>DEEPAAK SINGH,SIVA K.,MUNDATH BALGOPAL,BOOPATHI,RAKESH,ANA,XOLO,RUSHI</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</si>
  <si>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</si>
  <si>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</si>
  <si>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</si>
  <si>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</si>
  <si>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MI BRAIDED USB TYPE-C CABLE FOR CHARGING ADAPTER (RED)</t>
  </si>
  <si>
    <t>1M LONG CABLE. USB 2.0 (TYPE A)|TOUGHENED JOINTS|STRONG AND STURDY|COUNTRY OF ORIGIN: CHINA|6 MONTHS WARRANTY</t>
  </si>
  <si>
    <t>BIRENDRA KU DASH,ADITYA GUPTA,ABDULLA A N,DEEPAK,GOWTHAM,RAKESH,PAWAN KUMAR,PRABHAT RAJ PATHAK</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</si>
  <si>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</si>
  <si>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</si>
  <si>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</si>
  <si>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</si>
  <si>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</si>
  <si>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</si>
  <si>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</si>
  <si>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MANOJ MADDHESHIYA,MANOJ KUMAR SAHOO,SAUMIL S.,JEAN-LOUIS M.,MAHESH,SYED AZHAR ABBAS,PRABAKARAN,SIDHU</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</si>
  <si>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</si>
  <si>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</si>
  <si>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</si>
  <si>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</si>
  <si>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</si>
  <si>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</si>
  <si>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</si>
  <si>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</si>
  <si>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</si>
  <si>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</si>
  <si>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ROHAN NARKAR,JAGWINDER SINGH,GURSEWAK SINGH,AVII,AMIT SHARMA,RITESH AGARWALA,RAHUL HARDAHA,AMAZON CUSTOMER</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</si>
  <si>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</si>
  <si>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</si>
  <si>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</si>
  <si>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</si>
  <si>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</si>
  <si>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</si>
  <si>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NIRMAL.N,MANOJ KUMAR,SOMNATH DAS,HARSHA,PRADHUT ROY,MAHENDRA NATH DAS,NAVEEN KUMAR,GOPI SAHU</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</si>
  <si>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</si>
  <si>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</si>
  <si>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</si>
  <si>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</si>
  <si>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</si>
  <si>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</si>
  <si>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PRASANNAVIJAYARAGHAVAN G.,PREET SIKKA,THEEBAN RAJ,NISHIKANT,GURPREET S.,MANOJ,SP,ASHUTOSH</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</si>
  <si>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</si>
  <si>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</si>
  <si>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</si>
  <si>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</si>
  <si>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</si>
  <si>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</si>
  <si>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ADITYA D.,PARANTHAMAN,ASHIK RAHMAN C,RAJAS C.,MADAN TEJASWI,SUMIT,CHAITANYA SRIKRISHNA,SUBEH SHARMA</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</si>
  <si>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</si>
  <si>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</si>
  <si>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</si>
  <si>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</si>
  <si>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</si>
  <si>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</si>
  <si>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RAHMAN ALI,MARIYA DASS,MD AFTAB,ROSHAN S.,MOHAN,DEVENDU SAWANT,SHEK HUSSAIN,PRATHAP PATHANENI</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</si>
  <si>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</si>
  <si>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</si>
  <si>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</si>
  <si>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</si>
  <si>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</si>
  <si>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</si>
  <si>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$@|\|TO$|-|,SETHU MADHAV,AKASH THAKUR,BURGER PLANET,JUSTICE ‚ÖÑÔ∏È,INDRAJYOTI D.,ADITYA KUMAR,E.C.GEORGE</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</si>
  <si>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</si>
  <si>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</si>
  <si>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</si>
  <si>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</si>
  <si>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</si>
  <si>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</si>
  <si>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AYUSH,ROHIT A.,KEDAR,HARAN,SANTOSH GHANTE,KRISHNENDU,HARINDRA,SANGAMESH</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</si>
  <si>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</si>
  <si>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</si>
  <si>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</si>
  <si>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</si>
  <si>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</si>
  <si>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</si>
  <si>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YASHPREET SINGH,ABIRAM,AAKAASH RAMCHANDANI,AMIT KATOCH,AVIJIT BASAK,ANIRBAN B.,DASS,GOPALAKRISHNAN</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</si>
  <si>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</si>
  <si>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</si>
  <si>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</si>
  <si>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</si>
  <si>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</si>
  <si>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</si>
  <si>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ATHARVA BONDRE,SUJITKUMAR THORAT,CHANDRASEKARA RAJASEKARA REDDY,J VASANTH,PLACEHOLDER,ROSHAN,BOOPATHI,RAJESH</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</si>
  <si>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</si>
  <si>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</si>
  <si>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</si>
  <si>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</si>
  <si>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</si>
  <si>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</si>
  <si>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ANAND SARMA,LOKESHNIST,C,SAI KIRAN,AMAZON CUSTOMER,JAGDEESH SINGH,KALPIT SULTANIA,GOPI</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</si>
  <si>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</si>
  <si>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</si>
  <si>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</si>
  <si>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</si>
  <si>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</si>
  <si>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</si>
  <si>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AMAZON CUSTOMER,GOVIND GUJARATHI,VIHARI,SHALEM,TEJAS,RADHA KRISHANAN,VASUDEVA GOVINDRAJU,AMAZON CUSTOMER</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</si>
  <si>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</si>
  <si>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</si>
  <si>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</si>
  <si>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</si>
  <si>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</si>
  <si>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</si>
  <si>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GHOST,AMAZON CUSTOMER,A VASE,MANI JHA,ANU B,GANESH INGUVA,PRABHU,AMAZON CUSTOMER</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</si>
  <si>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</si>
  <si>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</si>
  <si>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</si>
  <si>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</si>
  <si>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</si>
  <si>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</si>
  <si>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PRAVIN KUMAR,MAESTROV,RAG,MUKUNDHA2GOOD,AMAZON_SHOPPER,SONIC,PRATAP,AMAZON CUSTOMER</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</si>
  <si>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</si>
  <si>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</si>
  <si>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</si>
  <si>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</si>
  <si>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</si>
  <si>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</si>
  <si>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RISHABH,AMAZON CUSTOMER,DARPAN CHAUHAN,KUMAR KETAN,AMAZON CUSTOMER,JAYAPRATHAP,NIRMAL,MIHUL PANDEY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</si>
  <si>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</si>
  <si>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</si>
  <si>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</si>
  <si>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</si>
  <si>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</si>
  <si>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</si>
  <si>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PRATYUSH PAHUJA,THIYAGARAJAN,YESES,AMAZON CUSTOMER,AJINKYA,THE SCARRED MAN,KULDEEP GUPTA,ABHISHEK THAPAR</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</si>
  <si>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</si>
  <si>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</si>
  <si>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</si>
  <si>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</si>
  <si>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SAMSUNG ORIGINAL TYPE C TO C CABLE - 3.28 FEET (1 METER), WHITE</t>
  </si>
  <si>
    <t>USB TYPE-C TO TYPE-C CABLE WITH UNIVERSAL COMPATIBILITY|1M LENGTH &amp; REVERSIBLE DESIGN|HIGH SPEED DATA/CHARGING WITH USB 2.0</t>
  </si>
  <si>
    <t>VERIFIED BUYER,AVISHEK MAJUMDAR,DROWNA ROY,MAHABOOBALI KHAN,AAMIR,PRAHLADAN K N,ABDULKADIR,RAJA</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</si>
  <si>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</si>
  <si>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</si>
  <si>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</si>
  <si>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</si>
  <si>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</si>
  <si>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</si>
  <si>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PLACEHOLDER,‡§∂‡•Ç‡§∞‡•ÄPK‡§Ú‡•Ä,GAURI SALKAR,AQEEL,ASHISH RAJ ARORA,ANKIT,AMAZON CUSTOMER,RAMAMOORTHY JAYKUMAR</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</si>
  <si>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</si>
  <si>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</si>
  <si>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</si>
  <si>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</si>
  <si>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</si>
  <si>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</si>
  <si>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</si>
  <si>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</si>
  <si>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</si>
  <si>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</si>
  <si>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</si>
  <si>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WRAITH,KRISHNA ENGINEERING,KINDLE CUSTOMER,DEEPS,CHINTADA BHASKAR RAO,FH,VASUDEV,DONE CHANDRA MOULI</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</si>
  <si>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</si>
  <si>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</si>
  <si>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</si>
  <si>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</si>
  <si>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</si>
  <si>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</si>
  <si>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ANMOL,VANI,TEJAS JHA,RISHABH GUPTA,NIK,HARSHA,THOTA SRINIVAS,LOKESH</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</si>
  <si>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</si>
  <si>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</si>
  <si>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</si>
  <si>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</si>
  <si>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</si>
  <si>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</si>
  <si>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ABHISHEK KUMAR,ARUN PRASATH,NAVEEN,HARMIT,PLACEHOLDER,PRECISION ENGINEERING,SENTHIL KUMAR B,SASIKUMAR MADURAI</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</si>
  <si>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</si>
  <si>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</si>
  <si>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</si>
  <si>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</si>
  <si>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</si>
  <si>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</si>
  <si>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KOUSHAL K JAIN,MATHEW JIBIN,JEEVAN,HEMANTH J.,RAJIV KRISHNA,MOHAMMAD THAYUB PASHA,MANOHAR MALTHANE,PRAGATI</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</si>
  <si>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</si>
  <si>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</si>
  <si>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</si>
  <si>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</si>
  <si>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</si>
  <si>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</si>
  <si>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SHIVA,UZEF,KOTTALA SAMUEL,RENJITH,DHIVAKARAN,MARK,UTKARSH TRIPATHI,VIJAY SREEKANTAN</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</si>
  <si>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</si>
  <si>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</si>
  <si>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</si>
  <si>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</si>
  <si>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</si>
  <si>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</si>
  <si>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SAMEER PATIL,TECHNOLOON,DEEPTI RAWAT,AJAY,SAGAR RASTOGI,GANGADHAR RAO NEPA,JAYDEEP,RISHI KAPOOR</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</si>
  <si>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</si>
  <si>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</si>
  <si>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</si>
  <si>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</si>
  <si>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</si>
  <si>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</si>
  <si>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</si>
  <si>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</si>
  <si>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</si>
  <si>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</si>
  <si>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PAUL JOE,SIMON REX P. J.,SANTHOSH,RAJAT SINGH 2,PLACEHOLDER,JAY,VARUN PANDEY,JAI JYOTHIR</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</si>
  <si>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</si>
  <si>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</si>
  <si>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</si>
  <si>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</si>
  <si>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</si>
  <si>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</si>
  <si>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</si>
  <si>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</si>
  <si>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</si>
  <si>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</si>
  <si>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AMAZON CUSTOMER,DHONDU,SAURABH,PROMOD GEORGE,RAMESH HARAN,MRAM,PLACEHOLDER,SHASHANK</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</si>
  <si>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</si>
  <si>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</si>
  <si>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</si>
  <si>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</si>
  <si>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</si>
  <si>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</si>
  <si>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NILESH,EAGLE,MANOJ KNS,TITUS P.,PARAS SINGLA,ARUN,ANKUR AWASTHI,BALASUNDHARAM B</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</si>
  <si>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</si>
  <si>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</si>
  <si>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</si>
  <si>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</si>
  <si>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</si>
  <si>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</si>
  <si>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</si>
  <si>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</si>
  <si>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</si>
  <si>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</si>
  <si>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</si>
  <si>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MONTY,QAIS MAKANI,RAJAT SHUVRA ROY,AMITH PJ,DHEERAJ AGARWAL,BRAGDISHWARAN.U,AMAZON CUSTOMER,VSR</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</si>
  <si>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</si>
  <si>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</si>
  <si>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</si>
  <si>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</si>
  <si>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</si>
  <si>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</si>
  <si>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NEERAJ VISHWAKARMA,SIDDHARTH,SD1908,MUKUNDHA2GOOD,MANJUNATH H,VIDHI NIGAM,AMAZON CUSTOMER,TARUN GUPTA</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</si>
  <si>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</si>
  <si>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</si>
  <si>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</si>
  <si>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</si>
  <si>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</si>
  <si>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</si>
  <si>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ANONYMOUS,SUGAM AGRAWAL,DIGANTA GOGOI,AMAZON CUSTOMER,SAIGAL84,SONAL ASHISH,ARBIND KUMAR,NEERAJ YADAV</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</si>
  <si>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</si>
  <si>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</si>
  <si>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</si>
  <si>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</si>
  <si>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</si>
  <si>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</si>
  <si>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</si>
  <si>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</si>
  <si>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</si>
  <si>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</si>
  <si>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ARUN VERMA,ARV,AASHNA NASTA,HARSHITHA,SUNNY PANCHAL,SNIGDHA MALLIK,NONE_123,RAVINDRA J.</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</si>
  <si>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</si>
  <si>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</si>
  <si>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</si>
  <si>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</si>
  <si>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</si>
  <si>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</si>
  <si>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</si>
  <si>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AMAZON CUSTOMER,YOUSUF,RAJA LAXMAN,POOJA THAPA,SELVA VELLINGIRI A,NIKHIL PADWAL,BIPIN,SANDIP</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</si>
  <si>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</si>
  <si>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</si>
  <si>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</si>
  <si>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</si>
  <si>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</si>
  <si>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</si>
  <si>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VIPAN AGNIHOTRI,HITENDER SINGH,ANUJ CHAUHAN,MUFTI ABUL HASAN,AMAZON CUSTOMER,MDR,JAI KUMAR,ROHAN WAKADE</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</si>
  <si>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</si>
  <si>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</si>
  <si>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</si>
  <si>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</si>
  <si>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TATA SKY UNIVERSAL REMOTE</t>
  </si>
  <si>
    <t>UNIVERSAL REMOTE CONTROL|ENSURES LONG LASTINGA AND CONSISTENT PERFORMANCE|STURDY BUILT</t>
  </si>
  <si>
    <t>JACOB.,DINESH AHUJA,ASHITH,PRAVIN CHAVHAN,ANIL KUMAR SHARMA (LUCKY),CUSTOMER,DEBASHIS SENGUPTA,SRIDHAR</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</si>
  <si>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</si>
  <si>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</si>
  <si>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</si>
  <si>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</si>
  <si>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</si>
  <si>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</si>
  <si>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</si>
  <si>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</si>
  <si>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</si>
  <si>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</si>
  <si>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</si>
  <si>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</si>
  <si>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</si>
  <si>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</si>
  <si>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NISAR,PRALIPTA KUMAR SAHOO,VIMAL KUMAR G S,AMAZON CUSTOMER,AMAZON CUSTOMER,AMITH KUMAR M,EKANT SHARMA,K R S</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</si>
  <si>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</si>
  <si>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</si>
  <si>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</si>
  <si>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</si>
  <si>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</si>
  <si>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</si>
  <si>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ARUN S.,JEEVAN PRASAD,MITESH,TASMAI AGRAWAL,PARVATHI,MOHAMMADNAEEM SURAJWALA,SURIYA,AMAZON CUSTOMER</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</si>
  <si>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</si>
  <si>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</si>
  <si>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</si>
  <si>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</si>
  <si>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AIRTEL DIGITALTV DTH TELEVISION, SETUP BOX REMOTE COMPATIBLE FOR SD AND HD RECORDING (BLACK)</t>
  </si>
  <si>
    <t>THIS IS GENERIC AIRTEL TV REMOTE|UNIVERSAL CONFIGURATION WITH ANY TV|SHINING BLACK COLOUR WITH LED INDICATOR</t>
  </si>
  <si>
    <t>PERIYASAMY,MADHUSUDHANAN,S SALMAN PALKA,SUMIT,SYED AMIR,ARUN NIHALANI,GAURAV TYAGI,LK</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</si>
  <si>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</si>
  <si>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</si>
  <si>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</si>
  <si>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</si>
  <si>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</si>
  <si>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</si>
  <si>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BINU,SABJAN,RAMKAPIL,USER,AMAZON CUSTOMER,GANESH,BASAVARAJ HUGGI,MANGESH BORKAR</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</si>
  <si>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</si>
  <si>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</si>
  <si>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</si>
  <si>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</si>
  <si>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</si>
  <si>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</si>
  <si>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PRUTHVI NATRAJ,PHANI,AMAZON CUSTOMER,TECHDEVOTEEINDIA,DEVANAND S B,ANURADHA BANERJEE,XXXXXXXXXXXXXXXXXXXXXX,CHINTAN</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</si>
  <si>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</si>
  <si>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</si>
  <si>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</si>
  <si>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</si>
  <si>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</si>
  <si>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</si>
  <si>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HARPREET,Y KIRAN KORNELI REDDY,KADIR,SP,MR SAB.,RUPESH SINGH,ABDUL MAKTEDAR,ANSHITA</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</si>
  <si>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</si>
  <si>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</si>
  <si>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</si>
  <si>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</si>
  <si>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</si>
  <si>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</si>
  <si>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PRATEEQ,SURAJ CHAND,VISWANATH RAJU,RAMAMOORTHY,NITESH SINGH,ADNAN,KAILASH,CHANDANI DINODIA</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</si>
  <si>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</si>
  <si>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</si>
  <si>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</si>
  <si>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</si>
  <si>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</si>
  <si>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</si>
  <si>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</si>
  <si>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</si>
  <si>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</si>
  <si>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</si>
  <si>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THENMOZHI,MANISH,BRAJESH JHA,SUSHIL KUMAR,PRASANTH,VISHAL MEHRA,LMCX,PRASHANT PARKHE</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</si>
  <si>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</si>
  <si>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</si>
  <si>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</si>
  <si>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</si>
  <si>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</si>
  <si>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</si>
  <si>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ARUN KUMAR A V,ANKESH KUMAR PANDIT,PRADEEP,LIMUGHA SUMI,AMAR,SYED AKRAMPASHA,GANESH, TAMILNADU,T KARTHIKEYAN</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</si>
  <si>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</si>
  <si>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</si>
  <si>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</si>
  <si>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</si>
  <si>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</si>
  <si>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</si>
  <si>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</si>
  <si>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PRASHANT PRADHAN,RAGHAVENDRA SHETTY,SHIVA PRASAD,JAMES.FAIHRIEM,MANI TEJA,CHRISTOPHER R,PG,GANGADHAR KOTAPATTI</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</si>
  <si>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</si>
  <si>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</si>
  <si>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</si>
  <si>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</si>
  <si>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</si>
  <si>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</si>
  <si>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HREMANT,ANJANEYULU,MADHAV,NOTTADRIS,DEEPAK,P,M.SASIKUMAR,S.SURESH</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</si>
  <si>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</si>
  <si>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</si>
  <si>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</si>
  <si>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</si>
  <si>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</si>
  <si>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</si>
  <si>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RAVI SHANKAR,PRAKASH LUHARIYA,BHAVESH SABALPARA,ANUP ROY,HASIBUL SEIKH,MANOJ KUMAR,AMAZON CUSTOMER,DEEPAK MAZUMDAR</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</si>
  <si>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</si>
  <si>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</si>
  <si>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</si>
  <si>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</si>
  <si>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</si>
  <si>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</si>
  <si>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SATYANARAYANA,MOHD IRFAN,PANKAJ,SHIRISH SHIVARKAR,THOMAS,DATTA DG,NB SHOP,VIJAY</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</si>
  <si>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</si>
  <si>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</si>
  <si>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</si>
  <si>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</si>
  <si>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</si>
  <si>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</si>
  <si>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</si>
  <si>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</si>
  <si>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</si>
  <si>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</si>
  <si>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VIJAYAN C V,SANJAY P.,KESHAV,DHAREMESH K.,AMAZON CUSTOMER,RAJESH,SAGAR YADAV,VAIBHAV</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</si>
  <si>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</si>
  <si>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</si>
  <si>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</si>
  <si>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</si>
  <si>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</si>
  <si>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</si>
  <si>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LIVIN SEBI,ANAND K.,RAHUL PANDITA,FAZIL MOHAMED,STEVE,SHIVASUNHITH,VARUN KUMAR,ADVAID HARIDAS</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</si>
  <si>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</si>
  <si>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</si>
  <si>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</si>
  <si>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</si>
  <si>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</si>
  <si>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</si>
  <si>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GOPAL KRISHNA ROUT,CUSTOMER,AMAZON CUSTOMER,AMAN KUMAR,AMAZON CUSTOMER,GHANSHYAM HEMADE,SATYAM PANDEY,AMAZON CUSTOMER</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</si>
  <si>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</si>
  <si>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</si>
  <si>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</si>
  <si>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</si>
  <si>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</si>
  <si>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</si>
  <si>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ACTUAL USER,SHANTI LAL GURJAR,GOWTHAMI,AMRUT K.,CHETAN TANDEL,MWNZIL BRAHMA,AMAZON CUSTOMER,KARTHIK</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</si>
  <si>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</si>
  <si>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</si>
  <si>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</si>
  <si>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</si>
  <si>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</si>
  <si>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</si>
  <si>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NILESH K SALVI,AMAZON CUSTOMER,WIPPINGSTONE T.,NARESHKUMAR KANGULA,J.SHAHULHAMEED,MARTIN STANLY,SHEKHA P,PAAVANAARUN</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</si>
  <si>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</si>
  <si>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</si>
  <si>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</si>
  <si>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</si>
  <si>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</si>
  <si>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</si>
  <si>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VINAY,AMAZON CUSTOMER,NAVEENKUMAR VEMULA,SUMIT,AJAY,VIVEK RAJPOOOT,DRRAVISH,8309-873146</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</si>
  <si>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</si>
  <si>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</si>
  <si>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</si>
  <si>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</si>
  <si>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</si>
  <si>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</si>
  <si>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DHARMINDER SINGH SINGHA,GNANA PRASAD GOPATHI,ARUN KUMAR,HARIRAM,SANTOSH,VINAYAK,APPARAO SARIPILLI,NEHA CHAUDHARY</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</si>
  <si>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</si>
  <si>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</si>
  <si>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</si>
  <si>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</si>
  <si>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</si>
  <si>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</si>
  <si>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</si>
  <si>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</si>
  <si>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</si>
  <si>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</si>
  <si>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</si>
  <si>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</si>
  <si>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</si>
  <si>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</si>
  <si>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</si>
  <si>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</si>
  <si>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NARESH PATEL,BHASKAR REDDY,VIPIN THAKUR,RAMDAS TRYAMBAK SHEWALE,AIJAZ AHMED,ANKESH VERMA,RAKESH KUMAR,DEVRAJ NAYAK</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</si>
  <si>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</si>
  <si>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</si>
  <si>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</si>
  <si>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</si>
  <si>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</si>
  <si>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</si>
  <si>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ÙÏµÙÑÜÙÑÔÙÑÉÙÑÌ ÙÏÆÙÑÇÙÑÜÙÑÂÙÑÇÙÑÜ,PALPANDIA153,ARVIND,NITHYADHAKSHINA,BASHA_NEERATI,SHAKER,AMAZON CUSTOMER,D RAVI</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</si>
  <si>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</si>
  <si>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</si>
  <si>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</si>
  <si>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</si>
  <si>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</si>
  <si>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</si>
  <si>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SUNIL FUNDE,BIJU ABRAHAM THOMAS,SAMIR,RAHUL SHARMA,AVNINDER SINGH,TRIBHUVAN MORE,N PATEL,BHAVY KACHHADIYA</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</si>
  <si>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</si>
  <si>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</si>
  <si>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</si>
  <si>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</si>
  <si>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</si>
  <si>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</si>
  <si>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</si>
  <si>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</si>
  <si>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</si>
  <si>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</si>
  <si>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</si>
  <si>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</si>
  <si>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</si>
  <si>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</si>
  <si>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</si>
  <si>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</si>
  <si>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</si>
  <si>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</si>
  <si>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NADHIYARASAN,SAURABH AGGARWAL,DIBYA,SAI SRIYA,SAYED,BHUPENDRA VERMA,YASH SUHAGIYA,MANUJ PATEL</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</si>
  <si>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</si>
  <si>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</si>
  <si>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</si>
  <si>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</si>
  <si>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</si>
  <si>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</si>
  <si>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</si>
  <si>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</si>
  <si>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</si>
  <si>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</si>
  <si>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SQL,ARUN KUMAR,VEER,RAVI SHANKAR,SHIVAM KUMAR,RAMESH,BIBIN,HEM ROY</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</si>
  <si>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</si>
  <si>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</si>
  <si>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</si>
  <si>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</si>
  <si>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</si>
  <si>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</si>
  <si>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</si>
  <si>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</si>
  <si>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</si>
  <si>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</si>
  <si>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</si>
  <si>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</si>
  <si>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</si>
  <si>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VIVEK RAMACHANDRAN,PAVAN,RAHUL,PUSH,YUTHIKA LOSALKA,BISWAS ENTERPRISES,AKASH MAURYA,PREM</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</si>
  <si>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</si>
  <si>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</si>
  <si>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</si>
  <si>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</si>
  <si>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</si>
  <si>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</si>
  <si>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KIRAN BABU BIREDDI,GAURAV KUMAR,SRINIVASA REDDY T,RAM ALLWAYS,UDAY GHATAK,M DANIEL JOHN,AMAZON CUSTOMER,AMAZON CUSTOMER</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</si>
  <si>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</si>
  <si>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</si>
  <si>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</si>
  <si>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</si>
  <si>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</si>
  <si>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</si>
  <si>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MOHSEEN QURESHI,KARAN,PRANAV ANAND,MUTHUKUMAR,BANDA SRINIVAS,ONAM,SUDHAKAR P,BEN</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</si>
  <si>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</si>
  <si>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</si>
  <si>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</si>
  <si>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</si>
  <si>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</si>
  <si>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</si>
  <si>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MOHAMEDNATHAR,AMAZON CUSTOMER,ASHWINI KANSAL,GOPALA KRISHNA REDDY,DOCTOR EYE,ANIERRUDH S,GAURAV CHIKHALE,SANDEEP KAUSHIK</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</si>
  <si>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</si>
  <si>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</si>
  <si>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</si>
  <si>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</si>
  <si>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</si>
  <si>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</si>
  <si>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KISHORE MOVVA,NITHYA,BALAJI BG,M SHAFI BHAT,POOJA,SHOWKAT,ANUJ,ROYAL</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</si>
  <si>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</si>
  <si>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</si>
  <si>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</si>
  <si>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</si>
  <si>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</si>
  <si>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</si>
  <si>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MOINUL H.,JAYENDRA PAI,AVINASH KUMAR,SREEKANTH,PIOJEET,SIMAM.MULAR,SAGAR,SAUMIK SHASHWAT</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</si>
  <si>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</si>
  <si>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</si>
  <si>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</si>
  <si>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</si>
  <si>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</si>
  <si>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</si>
  <si>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KIRAN KOLLA,VISHAL GUPTA,PRANAV,JS,PALAK DADHICH,8360101472,PRAVIN,RAHUL M.</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</si>
  <si>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</si>
  <si>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</si>
  <si>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</si>
  <si>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</si>
  <si>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</si>
  <si>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</si>
  <si>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PARVINDER SINGH,RISHIKESH GHARGE,MATTATHIL,CHETTAN,GAUTAM CHAWLA,T GEORGE,MANINDRA,SUNIL RAWAT</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</si>
  <si>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</si>
  <si>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</si>
  <si>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</si>
  <si>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</si>
  <si>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AMAZON BASICS NEW RELEASE NYLON USB-A TO LIGHTNING CABLE CORD, FAST CHARGING MFI CERTIFIED CHARGER FOR APPLE IPHONE, IPAD (3-FT, ROSE GOLD)</t>
  </si>
  <si>
    <t>ANANYA S.,ANIRBAN PRAMANICK,AASHUTHOSH,SAVITA,AMAZON CUSTOMER,RAJ,AVINASH SINGH,POOJA</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</si>
  <si>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</si>
  <si>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</si>
  <si>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</si>
  <si>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</si>
  <si>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</si>
  <si>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PRITAM ROY,ADYZON,PRADEEP4UALL,PURNENDU SHEKHAR,ARUN,ELISHA,SHREESHA MOKHASHI,VISWA TEJA</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</si>
  <si>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</si>
  <si>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</si>
  <si>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</si>
  <si>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</si>
  <si>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</si>
  <si>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</si>
  <si>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</si>
  <si>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</si>
  <si>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</si>
  <si>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</si>
  <si>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</si>
  <si>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PRATIK,AMAZON CUSTOMER,ABHISHEK,DERRICK ANGELSZ,PRAKHAR GUPTA,HARSHAL MEHTA,BHANU VARDHAN,RAJESH</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</si>
  <si>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</si>
  <si>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</si>
  <si>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</si>
  <si>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</si>
  <si>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</si>
  <si>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</si>
  <si>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SAMEER DUBEY,VIRENDER,AMAZON CUSTOMER,JAY,SIDDHARTH,KAVERI PRAMOD,RAVINDER YADAV,RAKESH SWAIN</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</si>
  <si>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</si>
  <si>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</si>
  <si>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</si>
  <si>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</si>
  <si>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</si>
  <si>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</si>
  <si>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</si>
  <si>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</si>
  <si>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</si>
  <si>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AKASHP.,HRISHIKESH, PUNE,ROHIT RANJAN ROUT,SARIKA ROY,VIJAY,DNYANOBA PHAD,AMAZON CUSTOMER,PRAKASH WAGHCHAURE</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</si>
  <si>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</si>
  <si>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</si>
  <si>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</si>
  <si>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</si>
  <si>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</si>
  <si>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</si>
  <si>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UTDBUZZ,MUKUND NAGVENKAR,S.R K.,PRUTHVI RAJ GOUD</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</si>
  <si>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</si>
  <si>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</si>
  <si>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</si>
  <si>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</si>
  <si>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</si>
  <si>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</si>
  <si>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</si>
  <si>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</si>
  <si>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</si>
  <si>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</si>
  <si>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</si>
  <si>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ANKIT,RISHI KAPOOR,AMAZON CUSTOMER,CHANDAN MAHATO,SAGAR RAUT,PLACEHOLDER,TAPAS MITRA,JAYA JADHAV</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</si>
  <si>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</si>
  <si>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</si>
  <si>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</si>
  <si>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</si>
  <si>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</si>
  <si>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</si>
  <si>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</si>
  <si>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</si>
  <si>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</si>
  <si>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</si>
  <si>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RISHI V,PLACEHOLDER,BENOY M.,KUSHAGRA GOYAL,KAMLESH CHUGH,MANJUNATH,PRIYANKA MUKHERJEE,KRISHTI JASWANI</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</si>
  <si>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</si>
  <si>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</si>
  <si>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</si>
  <si>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</si>
  <si>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</si>
  <si>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</si>
  <si>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</si>
  <si>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</si>
  <si>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</si>
  <si>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</si>
  <si>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RAVI,RAJU,ARUN,CUSTOMER REVIEWS,ANIRBAN M.,SHAIK B.,AJISH M THOMAS,SUDHIR</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</si>
  <si>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</si>
  <si>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</si>
  <si>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</si>
  <si>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</si>
  <si>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</si>
  <si>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</si>
  <si>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RATHOD LAKHAN,MANAS PAWAR,GERALD,SHIVAM PURE,SYEDSHOAIB AFNAN,RAJ,JUNAID SHAIKH,SURESH S</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</si>
  <si>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</si>
  <si>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</si>
  <si>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</si>
  <si>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</si>
  <si>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ELECTVISION REMOTE CONTROL COMPATIBLE WITH AMAZON FIRE TV STICK (PAIRING MANUAL WILL BE BACK SIDE REMOTE CONTROL)(P)</t>
  </si>
  <si>
    <t>*PLEASE MATCH YOUR PREVIOUS REMOTE BEFORE PLACING ORDER. OR FOR VERIFICATION OF REMOTE CONTACT OUR COUSTMER CARE 7738090464</t>
  </si>
  <si>
    <t>ANAND TIWARI,DR EMES MALSAWMA,NISHANT K.,AMAZON CUSTOMER,DIVYANG JHALA,SEECOT,AMOS,DR ROSE KHAN</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</si>
  <si>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</si>
  <si>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</si>
  <si>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</si>
  <si>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</si>
  <si>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</si>
  <si>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</si>
  <si>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PARVEJ MALLICK,AKSHAY B,URMADDY,RAJA BABU,SATISH,KAPIL,KRISH,CAPT ROHIT DAS</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</si>
  <si>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</si>
  <si>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</si>
  <si>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</si>
  <si>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</si>
  <si>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</si>
  <si>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</si>
  <si>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</si>
  <si>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</si>
  <si>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PORTRONICS KONNECT SPYDR 31 3-IN-1 MULTI FUNCTIONAL CABLE WITH 3.0A OUTPUT, TANGLE RESISTANT, 1.2M LENGTH, NYLON BRAIDED(ZEBRA)</t>
  </si>
  <si>
    <t>3.0A OUTPUT|PVC + NYLON BRAIDED|TANGLE RESISTANT|1.2M LENGTH</t>
  </si>
  <si>
    <t>SYEDSHOAIB AFNAN,DEEPAK GOGIA,STUARTB4U,RAMANASAI RUPANAGUDI VENKATA,ABC THIRUVANANTHAPURAM,ANEESH SURESH,SUNDEEP CHEBROLU,HARSH SHAH</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</si>
  <si>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</si>
  <si>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</si>
  <si>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</si>
  <si>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</si>
  <si>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BELKIN APPLE CERTIFIED LIGHTNING TO TYPE C CABLE, TOUGH UNBREAKABLE BRAIDED FAST CHARGING FOR IPHONE, IPAD, AIR PODS, 3.3 FEET (1 METERS) WHITE</t>
  </si>
  <si>
    <t>CHARGES USB-PD ENABLED IPHONES/IPADS FROM ZERO TO 50% WHEN PAIRED WITH 18W OR HIGHER USB-C CHARGER</t>
  </si>
  <si>
    <t>GANESH,P P.,ANAS,DR G S SANTOSH,AMIT BENWAL,JASWANT SAI,VINOD GAHLOT,PIYUSH HANDA</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</si>
  <si>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</si>
  <si>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</si>
  <si>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</si>
  <si>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</si>
  <si>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</si>
  <si>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</si>
  <si>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ABHISHEK SHODE,MAHENDRA,VISHAL M,AMAZON CUSTOMER,PUNEET SOOD,JASMEET,RAHUL DUBEY,LISHA DSOUZA</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</si>
  <si>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</si>
  <si>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</si>
  <si>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</si>
  <si>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</si>
  <si>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</si>
  <si>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</si>
  <si>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DENZIL VARGHESE,AMAZON CUSTOMER,PLACEHOLDER,ANIL MORE,RAJESH,MOSTAFIR MOLLA,MOHIT SINGH,SURESH RANKHAMBE</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</si>
  <si>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</si>
  <si>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</si>
  <si>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</si>
  <si>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</si>
  <si>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</si>
  <si>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</si>
  <si>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RAVI NARESH,ANUP,CHINMAY BAPUSAHEB GAYAKE,HETAL,MAGESHWARAN,ESWAR,GADDAM SRINIVAS,GAUTAM JETHWA</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</si>
  <si>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</si>
  <si>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</si>
  <si>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</si>
  <si>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</si>
  <si>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</si>
  <si>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</si>
  <si>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</si>
  <si>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</si>
  <si>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</si>
  <si>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</si>
  <si>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RANJEET SINGH,PLACEHOLDER,NIRANJAN V JAYARAM,AMAZON CUSTOMER,AMAZON CUSTOMER,SUDHANSHU SHEKHAR TRIPATHY,AC3CONNOR,NEERAJ K.</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</si>
  <si>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</si>
  <si>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</si>
  <si>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</si>
  <si>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</si>
  <si>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</si>
  <si>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</si>
  <si>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AMAZON CUSTOMER,JAGMEET SINGH,ANIL SETHI,DEV SINGH,PANKAJ JAIN,HARIDASS D.,MOHANRAM BASKARAN,SDEV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</si>
  <si>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</si>
  <si>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</si>
  <si>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</si>
  <si>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</si>
  <si>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</si>
  <si>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</si>
  <si>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GIRIBABU,DHUNA CHARAN DALAI.,RCLJ,ARUN GOWDA,PRADEEP,VISHNU LAL,SAGAR C,BALAKRISHNA</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</si>
  <si>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</si>
  <si>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</si>
  <si>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</si>
  <si>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</si>
  <si>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</si>
  <si>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</si>
  <si>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SWAPNIL N,ABHISHEK MAJI,DINESH B.,SANGEET,GEORGE GEORGE,B R.K,TOM,AMAZON CUSTOMER</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</si>
  <si>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</si>
  <si>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</si>
  <si>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</si>
  <si>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</si>
  <si>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</si>
  <si>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</si>
  <si>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</si>
  <si>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MADHU SUDAN RANKAWAT,JEGATHEESWARI,JAWAHAR BARVE,SHIV SUNDAR,VINOTH KUMAR G,EPIC,AMIT,NAVONIL DEY</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</si>
  <si>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</si>
  <si>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</si>
  <si>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</si>
  <si>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</si>
  <si>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</si>
  <si>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</si>
  <si>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</si>
  <si>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</si>
  <si>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</si>
  <si>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</si>
  <si>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</si>
  <si>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SAIFSMART OUTLET WALL MOUNT HANGER HOLDER FOR DOT 3RD GEN, COMPACT BRACKET CASE PLUG AND BUILT-IN CABLE MANAGEMENT FOR KITCHEN BATHROOM, BEDROOM (BLACK)</t>
  </si>
  <si>
    <t>ELECTRONICS|HOMEAUDIO|ACCESSORIES|SPEAKERACCESSORIES|MOUNTS</t>
  </si>
  <si>
    <t>HAND FREE</t>
  </si>
  <si>
    <t>ARUN,SHAILENDRA,SHIVA PALTHI,HARISH RAO,SUSHANT SHUKLA,JAY JAYESH CHHEDA,SHIVANI CHANDE,KINDLE CUSTOMER</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</si>
  <si>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</si>
  <si>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</si>
  <si>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</si>
  <si>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</si>
  <si>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MI 2-IN-1 USB TYPE C CABLE (MICRO USB TO TYPE C) 30CM FOR SMARTPHONE, HEADPHONE, LAPTOP (WHITE)</t>
  </si>
  <si>
    <t>FAST CHARGING AND DATA TRANSFER|HIGH QUALITY DESIGN</t>
  </si>
  <si>
    <t>AMAZON CUSTOMER,AMRIT V.,MAHENDER SINGH,PALA POTHURAJU,KISHAN PATEL,AMAZON CUSTOMER,AMAZON CUSTOMER,VIKRAM GAIKWAD</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</si>
  <si>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</si>
  <si>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</si>
  <si>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</si>
  <si>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</si>
  <si>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AMAZONBASICS NEW RELEASE ABS USB-A TO LIGHTNING CABLE CORD, FAST CHARGING MFI CERTIFIED CHARGER FOR APPLE IPHONE, IPAD TABLET (3-FT, WHITE)</t>
  </si>
  <si>
    <t>RANJITH,AMAZON CUSTOMER,RAJNEESH S VAID,HEERA,BAVANBIR SINGH,KIRAN KUMAR SS,VANSHIK KAMBOJ,UNKNOWN</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</si>
  <si>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</si>
  <si>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</si>
  <si>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</si>
  <si>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</si>
  <si>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</si>
  <si>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</si>
  <si>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RAJ MOHAMMED,SAMSON,HAROON SAYEED,P IMRAN KHAN,MANOHAR P,SRF PRASHANT,AKASH SHARMA,SUMESH</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</si>
  <si>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</si>
  <si>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</si>
  <si>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</si>
  <si>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</si>
  <si>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</si>
  <si>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</si>
  <si>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</si>
  <si>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</si>
  <si>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</si>
  <si>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</si>
  <si>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MANDAR JOGLEKAR,VASANTH,WELL PERSON</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</si>
  <si>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</si>
  <si>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</si>
  <si>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</si>
  <si>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</si>
  <si>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LRIPL COMPATIBLE SONY BRAVIA LCD/LED REMOTE WORKS WITH ALMOST ALL SONY LED/LCD TV'S</t>
  </si>
  <si>
    <t>BEFORE ORDER PLEASE MATCH YOUR REMOTE WITH IMAGE SHOWN|COMPATIBLE SONY BRAVIA LED/LCD REMOTE|EASY TO USE|SOFT RUBBER KEYPAD|BEST QUALITY PLASTIC BODY</t>
  </si>
  <si>
    <t>VISHAL NAGPAL,SHARMILA,AMAZON CUSTOMER,ASHISH PANJWANI,TRITI ROI,YOGESH KUMAR JALOTE,THAMBAA,SANDEEP S.</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</si>
  <si>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</si>
  <si>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</si>
  <si>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</si>
  <si>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</si>
  <si>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</si>
  <si>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</si>
  <si>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</si>
  <si>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</si>
  <si>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</si>
  <si>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</si>
  <si>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ABHAY GOYAL,APURVA,SHILPA,VISHNU NARAYANAN,KUSHAGRA S.,ROGIN CHERIAN,AMAZON CUSTOMER,JAY D.</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</si>
  <si>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</si>
  <si>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</si>
  <si>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</si>
  <si>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</si>
  <si>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</si>
  <si>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</si>
  <si>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</si>
  <si>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</si>
  <si>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</si>
  <si>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</si>
  <si>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GIRIJA MOHAPATRA,SHANCHAN83,JAI ASHVAN,SANDEEP N.,DIGVIJAY BHAVSAR,IMRAN,VIJAYABHASKAR,AMAZON CUSTOMER</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</si>
  <si>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</si>
  <si>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</si>
  <si>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</si>
  <si>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</si>
  <si>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</si>
  <si>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</si>
  <si>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</si>
  <si>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</si>
  <si>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</si>
  <si>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</si>
  <si>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FATEH,FAUZIA KAHKASHAN,PRAKASH HEMBRAM,SHIVU,MAHESH,RAJESH JINDAL,RAMAPATI MISHRA,AMAZON CUSTOMER</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</si>
  <si>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</si>
  <si>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</si>
  <si>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</si>
  <si>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</si>
  <si>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AIRTEL DIGITALTV DTH REMOTE SD/HD/HD RECORDING COMPATIBLE FOR TELEVISION (SHINING BLACK )</t>
  </si>
  <si>
    <t>COMPATIBLE WITH SD AND HD RECORDING</t>
  </si>
  <si>
    <t>ABHAY SINGH,KAPIL,AMAZON CUSTOMER,M.V.SUBBA RAJU,A.KANAKAYYA,DIVYAJ,SACHIN TIWARI,SAMRITI GARG</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</si>
  <si>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</si>
  <si>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</si>
  <si>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</si>
  <si>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</si>
  <si>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AMAZONBASICS NEW RELEASE NYLON USB-A TO LIGHTNING CABLE CORD, MFI CERTIFIED CHARGER FOR APPLE IPHONE, IPAD, SILVER, 6-FT</t>
  </si>
  <si>
    <t>BRIAN VISVASAM,CHAITHANYA GOUD DONTHI,SURESH KANNAN B S,ANKUR J,ANIL KUMAR M G,SUDHEESH,HIMANSHU VERMA,DR. PRANAB</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</si>
  <si>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</si>
  <si>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</si>
  <si>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</si>
  <si>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</si>
  <si>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</si>
  <si>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</si>
  <si>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SIDDHARTHA G.,BABU ARIF,PARIKSHIT GIRI,ADWAIT,ANIL KUMAR SINGH,VIKRAM RAJAI,VASUMATHY,SHIVAM THAKUR</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</si>
  <si>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</si>
  <si>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</si>
  <si>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</si>
  <si>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</si>
  <si>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</si>
  <si>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</si>
  <si>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</si>
  <si>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MAHENDER SINGH,VINAY,SUPRATIM BANERJEE,VINOD BHATTU,AMITABHA,RISHAV RAJ,KHUSHAL027,SHUBHAM GUPTA</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</si>
  <si>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</si>
  <si>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</si>
  <si>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</si>
  <si>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</si>
  <si>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</si>
  <si>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</si>
  <si>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SREEJITH KS,CHETAN W.,ASR,VAJRESHWARI,RAGHAVANDRA,KUNAL SINGH,SARATH,SUJIT B.</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</si>
  <si>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</si>
  <si>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</si>
  <si>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</si>
  <si>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</si>
  <si>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</si>
  <si>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</si>
  <si>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CH VENKATESH,NIHAR MENDON,IP TRADING SOLUTIONS,AMAZON CUSTOMER,VENKATESH,MAYANK KOHLI,VINITA,AKHIL</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</si>
  <si>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</si>
  <si>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</si>
  <si>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</si>
  <si>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</si>
  <si>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</si>
  <si>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</si>
  <si>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</si>
  <si>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</si>
  <si>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</si>
  <si>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</si>
  <si>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</si>
  <si>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</si>
  <si>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</si>
  <si>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</si>
  <si>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</si>
  <si>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</si>
  <si>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</si>
  <si>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</si>
  <si>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AKMATHAMBIL | XPLCRER,ROHIT,SATISH KUMAR SINGH,CHELVAM,NARENDRA,HUZAIFA BHARMAL,MOHAMMED IRFAN,RITESH RAY</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</si>
  <si>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</si>
  <si>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</si>
  <si>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</si>
  <si>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</si>
  <si>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</si>
  <si>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</si>
  <si>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ANURAG JAIN</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</si>
  <si>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</si>
  <si>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</si>
  <si>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</si>
  <si>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</si>
  <si>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</si>
  <si>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</si>
  <si>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</si>
  <si>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</si>
  <si>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</si>
  <si>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</si>
  <si>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</si>
  <si>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AMAZON CUSTOMER,MANASI KULKARNI,DWAIPAYAN SARKAR,BALAJI,AMAZON CUSTOMER,SANJIB BEHERA,VANNIAVEL,PRADEEP</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</si>
  <si>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</si>
  <si>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</si>
  <si>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</si>
  <si>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</si>
  <si>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</si>
  <si>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</si>
  <si>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AMAZON CUSTOMER,GOWTHAMI,PRADEEP SP,RS,DR AKANK,BOOKCRITICS,K.SINGH</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</si>
  <si>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</si>
  <si>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</si>
  <si>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</si>
  <si>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</si>
  <si>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</si>
  <si>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</si>
  <si>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T A RAJAGOPAL,ANESH,ANOOP,AMAZON CUSTOMER,VIKAS,AJIT KANDIBAN,BALA SUBRAMANIAN,KRISHNAA</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</si>
  <si>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</si>
  <si>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</si>
  <si>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</si>
  <si>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</si>
  <si>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</si>
  <si>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</si>
  <si>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AMAZON CUSTOMER,SARMA P,RAVINDRA DEODATTA DHOND,ABHINEET CHANDRA,ABIR CHOUDHURY,SHINTO MON,AMAZON CUSTOMER,SUVAM SEAL</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</si>
  <si>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</si>
  <si>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</si>
  <si>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</si>
  <si>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</si>
  <si>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</si>
  <si>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</si>
  <si>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SMG,ROHIT,ROY,SUKUMAR BALLAVOLU,JEEVA,SIRAJDURVESH,ADHIKUNDHAN,MANJIT KAUR</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</si>
  <si>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</si>
  <si>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</si>
  <si>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</si>
  <si>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</si>
  <si>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</si>
  <si>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</si>
  <si>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</si>
  <si>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</si>
  <si>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</si>
  <si>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</si>
  <si>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NIK XAVIER,MUHAMMED ALI FAIZAL,DEBANJAN,SATYAM,SANCHIT,NIRAJ K,SHANKAR,MOHANA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</si>
  <si>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</si>
  <si>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</si>
  <si>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</si>
  <si>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</si>
  <si>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</si>
  <si>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</si>
  <si>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KHAN, BA,VAIBHAV,ANIL KUMAR AR,ADITYA,RENGA C,AMAZON CUSTOMER,K J SUDARSHAN,A.M.</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</si>
  <si>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</si>
  <si>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</si>
  <si>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</si>
  <si>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</si>
  <si>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</si>
  <si>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</si>
  <si>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PINKY,GIRISH,SAJIN THOMAS,AMAZON CUSTOMER,KINDLE CUSTOMER,SANATH MENON,PRANABESH GANGULI,BRIJENDRA</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</si>
  <si>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</si>
  <si>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</si>
  <si>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</si>
  <si>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</si>
  <si>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</si>
  <si>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</si>
  <si>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</si>
  <si>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</si>
  <si>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</si>
  <si>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</si>
  <si>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MANIK SK,NIRANJAN,RENPUPPYPAWS,AYUSHI SHARMA,KAT,KRISHNA MOHAN DUBEY,GAUTAM,J.S.</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</si>
  <si>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</si>
  <si>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</si>
  <si>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</si>
  <si>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</si>
  <si>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</si>
  <si>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</si>
  <si>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MOON TEJ,ADITYA SIKARWAR,P KANAKA RAJU,AJAY,PRAMOD K.,LALPI SEKTAK,RAM JI GUPTA,SIVA</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</si>
  <si>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</si>
  <si>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</si>
  <si>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</si>
  <si>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</si>
  <si>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</si>
  <si>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</si>
  <si>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AJINKYA M K,IGGI,SIVAJIT BARMAN,SARATH RADHAKRISHNAN,HANDSOME,SAHADEV,RAVI YADAV,RAHUL SHARMA</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</si>
  <si>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</si>
  <si>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</si>
  <si>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</si>
  <si>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</si>
  <si>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</si>
  <si>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</si>
  <si>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SHWETA BAIRAGI,SARATHI,ABHISHEK,AAR,DEEPAK RAI,SHEFAZ,NILESH P.,DEEPAK</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</si>
  <si>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</si>
  <si>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</si>
  <si>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</si>
  <si>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</si>
  <si>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</si>
  <si>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</si>
  <si>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</si>
  <si>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</si>
  <si>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</si>
  <si>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</si>
  <si>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</si>
  <si>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</si>
  <si>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</si>
  <si>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SOUMYA R.,SIVARAMAKRISHNAN C,SHRADHA NAIR,MOHAMMED RAMEEZUDDIN,AR,VIVEK,RIYAS R.,AMAZON CUSTOMER</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</si>
  <si>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</si>
  <si>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</si>
  <si>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</si>
  <si>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</si>
  <si>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</si>
  <si>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</si>
  <si>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AMAZON CUSTOMER,KAMAL SAHOTA,PANKAJ,LUVSMPLCTY,KANTA</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</si>
  <si>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</si>
  <si>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</si>
  <si>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</si>
  <si>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</si>
  <si>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</si>
  <si>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</si>
  <si>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POTNURU RAJINI,SWAPNIL MOHIT MASIH,SURYANSH BHARGAVA,I.KANNAN,PRAKSHOBH,KARTHIKEYAN,SANDEEP KUMAR,ABHIRAM GANESH</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</si>
  <si>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</si>
  <si>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</si>
  <si>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</si>
  <si>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</si>
  <si>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</si>
  <si>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</si>
  <si>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</si>
  <si>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</si>
  <si>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</si>
  <si>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</si>
  <si>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</si>
  <si>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</si>
  <si>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</si>
  <si>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</si>
  <si>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</si>
  <si>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</si>
  <si>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</si>
  <si>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</si>
  <si>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</si>
  <si>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RAVI,ALEX,VINEET M.,CHAKRI,SIDDHARTHA BAYYE,SAMSCRUTHI,PAUL J.,THRINATH</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</si>
  <si>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</si>
  <si>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</si>
  <si>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</si>
  <si>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</si>
  <si>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</si>
  <si>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</si>
  <si>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S R.,JK,BALAJI,KISHORE,SANJEEV SINGH,MRS ALI,PALANGTHOD LAXMAN,ADITYA ABHISHEK</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</si>
  <si>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</si>
  <si>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</si>
  <si>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</si>
  <si>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</si>
  <si>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</si>
  <si>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</si>
  <si>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ABHIRUP,SHANMUGANANDA RAMAN,SRIJIT KUNDU,SUNNY,ASIF CHAUDHARY,SANDIP SAVARATKAR,AMAN KUMAR,RAJESH PATEL</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</si>
  <si>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</si>
  <si>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</si>
  <si>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</si>
  <si>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</si>
  <si>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</si>
  <si>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</si>
  <si>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AADITYA,AJINKYA KUMBHAR,SANCHADA,SHUBHAM,GAURAV BHATT,ADITI SHETTY,DEEPAK,HIMANSHU</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</si>
  <si>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</si>
  <si>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</si>
  <si>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</si>
  <si>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</si>
  <si>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</si>
  <si>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</si>
  <si>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</si>
  <si>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</si>
  <si>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</si>
  <si>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</si>
  <si>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GAURAB CHAKRABORTY,PRATIK PATEL,RAHUL SHARMA,SEKAR,NILESH MADHANI,SAURABH DONGRE,S S.,SUMIT JOGADE</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</si>
  <si>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</si>
  <si>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</si>
  <si>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</si>
  <si>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</si>
  <si>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</si>
  <si>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</si>
  <si>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PARTHA BISWAS,KAMLESH S.,NAGESWAR,TRISHAL PATEL,RAM,AMAN M NATH,VENKATARAMANA CHALAMALASETTY,DEBASHIS DAS</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</si>
  <si>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</si>
  <si>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</si>
  <si>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</si>
  <si>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</si>
  <si>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</si>
  <si>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</si>
  <si>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</si>
  <si>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</si>
  <si>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</si>
  <si>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</si>
  <si>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</si>
  <si>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</si>
  <si>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</si>
  <si>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</si>
  <si>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SUNIL JEURKAR,BHASHKER KUMAR SANGAHI,RAJU,FOOD STREET,SANJEEV,MAKSUD ANSARI,VENKATESH HH,KHEM CHAND</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</si>
  <si>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</si>
  <si>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</si>
  <si>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</si>
  <si>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</si>
  <si>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</si>
  <si>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</si>
  <si>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</si>
  <si>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</si>
  <si>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</si>
  <si>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</si>
  <si>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</si>
  <si>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</si>
  <si>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</si>
  <si>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</si>
  <si>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</si>
  <si>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PETE25,BHANU,NAVEEN KR SINGH,KAVAN,BG,ADITYA BIRULY,SACHIN. CHRISTY,HIRAL PARMAR</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</si>
  <si>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</si>
  <si>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</si>
  <si>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</si>
  <si>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</si>
  <si>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</si>
  <si>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</si>
  <si>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</si>
  <si>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</si>
  <si>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</si>
  <si>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SASWAT KUMAR ROUT,ASHFAQ AHMED,SHARATH POTHUGANTI,KRISHVAR,MANIKANTA KUMAR GOPI,NITESH,SRINIBASH NAYAK,MOHAMMAD KAMRAN ANSARI</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</si>
  <si>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</si>
  <si>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</si>
  <si>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</si>
  <si>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</si>
  <si>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</si>
  <si>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</si>
  <si>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DR. R.,AJAY TRIPATHI,ETHAN,MANGESH D POLEKAR,FATIMA,GOKUL PARMAR,MOHIT,SAGAR S.</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</si>
  <si>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</si>
  <si>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</si>
  <si>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</si>
  <si>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</si>
  <si>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</si>
  <si>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</si>
  <si>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SAMARTH SHUKLA,SANJEEV KUMAR,GIGI,G RAJAN,SRINU JONNADA,EZAZ ASHRAF,SUBHASISHA B.,SUDHANSU SEKHAR KHANDAI</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</si>
  <si>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</si>
  <si>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</si>
  <si>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</si>
  <si>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</si>
  <si>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</si>
  <si>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</si>
  <si>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</si>
  <si>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</si>
  <si>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</si>
  <si>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</si>
  <si>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</si>
  <si>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</si>
  <si>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BELKIN APPLE CERTIFIED LIGHTNING TO USB CHARGE AND SYNC CABLE FOR IPHONE, IPAD, AIR PODS, 39.6 INCH (100CM) ‚ÄÌ BLACK</t>
  </si>
  <si>
    <t>USB-A TO LIGHTNING CABLE</t>
  </si>
  <si>
    <t>VM,DILIP,THE MANGO COUPLE,JOGENDRA,SHASHI KUMAR,RYAN,KANNAN,SANTHOSH</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</si>
  <si>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</si>
  <si>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</si>
  <si>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</si>
  <si>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</si>
  <si>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TIME OFFICE SCANNER REPLACEMENT CABLE FOR STARTEK FM220U (TYPE C) IVORY</t>
  </si>
  <si>
    <t>APPROX. LENGTH OF CABLE: 2' FEET(60 CM)|CAN BE USED FOR STARTEK FM220U FINGERPRINT SCANNER|COLOR: IVORY(OFF-WHITE)|TYPE : USB TYPE C CABLE</t>
  </si>
  <si>
    <t>RAJA VANKADARA,VELIDANDI PRASAD,NAGATEJA,VENKI,SUDHEER,ANAND ACHARI,RAHUL KUMAR,GALAB</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</si>
  <si>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</si>
  <si>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</si>
  <si>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</si>
  <si>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</si>
  <si>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</si>
  <si>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</si>
  <si>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PADMAPRASAAD,RAHUL KUMRIA,DHARMESH MARADIYA,SANJAY,GOUTHAM RAM,HIREN PARMAR,RAVICHANDRA,MEHTAB</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</si>
  <si>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</si>
  <si>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</si>
  <si>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</si>
  <si>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</si>
  <si>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</si>
  <si>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</si>
  <si>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ANGSUMAN DUTTA,AMJATH SP,AMAZON CUSTOMER,UTPAL ROY,MAHESH,KAVITHAKRISHNA,SREERAM,JHANKAR DHUMKETI</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</si>
  <si>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</si>
  <si>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</si>
  <si>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</si>
  <si>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</si>
  <si>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</si>
  <si>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</si>
  <si>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SRINIVAS PASUMARTHI,AM,KHUSHBOO,GEETANJALI JHA,CHAMPALAL,SUCHISMITA</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</si>
  <si>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</si>
  <si>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</si>
  <si>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</si>
  <si>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</si>
  <si>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</si>
  <si>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</si>
  <si>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SURYA PRAVEEN,SURAJ BOTRE,PRASHANTH,SACCHIDANAND PANT,SHIVA,AMRITHA SUNILKUMAR,DR.MOHSIN,PRAVEENKUMAR</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</si>
  <si>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</si>
  <si>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</si>
  <si>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</si>
  <si>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</si>
  <si>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</si>
  <si>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</si>
  <si>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KAKULIE,AMJATH SP,SAJ ERASSERY,RAJESH MACWAN,BHARATDHAMECHA,FIROZ PATEL,RAVI MOSES,AMAZON CUSTOMER</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</si>
  <si>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</si>
  <si>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</si>
  <si>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</si>
  <si>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</si>
  <si>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</si>
  <si>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</si>
  <si>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 RAMESH,VIRENDER,HEMKANT RAJPUT,SUVENDU RAY. (ALOK ),YASH SHAH,MANIK,AJINKYA,ASHISH A. JHALA</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</si>
  <si>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</si>
  <si>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</si>
  <si>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</si>
  <si>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</si>
  <si>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TCL 80 CM (32 INCHES) HD READY CERTIFIED ANDROID SMART LED TV 32S615 (BLACK)</t>
  </si>
  <si>
    <t>SEYADHU HUSSAIN,VIKKY,BG,SREEJITH,THAKOR SHAILESHKUMAR MAFAJI,VIGNESH S,SULABH MATHUR,SHASHIDHAR N</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</si>
  <si>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</si>
  <si>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</si>
  <si>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</si>
  <si>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</si>
  <si>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</si>
  <si>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</si>
  <si>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DIGVIJAY KHARBAS,D,VIBHOR,ASHA,RORO,TANYA,SAI TENISH HARSHA,AASIF SHAIK</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</si>
  <si>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</si>
  <si>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</si>
  <si>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</si>
  <si>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</si>
  <si>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</si>
  <si>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</si>
  <si>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JAGADISH,RISHABH,SAKSHI,AMAZON CUSTOMER,BOINA SAI VINAY,NEERAJ S.,SHUBHAM KUMAR MEHTA,MAINUDDIN WARSI</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</si>
  <si>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</si>
  <si>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</si>
  <si>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</si>
  <si>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</si>
  <si>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</si>
  <si>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</si>
  <si>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AMAZON CUSTOMER,JKSINGH,ARYAN,SRIDHAR REDDY B,KARTHIKG,DIPRAJ MORE,BRAHMAIAH V,AMIT KUMAR</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</si>
  <si>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</si>
  <si>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</si>
  <si>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</si>
  <si>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</si>
  <si>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</si>
  <si>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</si>
  <si>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ARUL PRAKASH,RASHID,AMAZON CUSTOMER,ABHIRAM VISHNU,NITHIN,RICHARD SUANTAK,SUMIER786,SHADAB ILAHI</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</si>
  <si>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</si>
  <si>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</si>
  <si>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</si>
  <si>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</si>
  <si>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</si>
  <si>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</si>
  <si>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AMAZON CUSTOMER,SONIYA PANDEY,AMAZON CUSTOMER,MARTIN ALEX SOARES,SUSEENDRAN,YASZONE,SHASHIKANT,SHVRPS</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</si>
  <si>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</si>
  <si>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</si>
  <si>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</si>
  <si>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</si>
  <si>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</si>
  <si>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</si>
  <si>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</si>
  <si>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</si>
  <si>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</si>
  <si>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</si>
  <si>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THAT CRAZY PHOTOGRAPHER,NATHAN AVRAM,RAJ SINGH,AAKASH RAI,AMAZON CUSTOMER,AMAZON CUSTOMER,SAILESH,SASWATA PRIME</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</si>
  <si>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</si>
  <si>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</si>
  <si>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</si>
  <si>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</si>
  <si>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</si>
  <si>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</si>
  <si>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SANGITA,RADHA SENTHILKUMAR,DEEPAK KUMAR,ANUP KUMAR PANDEY,AMAZON CUSTOMER,VIJAY MOHITE,NAND LAL,AMAZON CUSTOMER</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</si>
  <si>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</si>
  <si>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</si>
  <si>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</si>
  <si>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</si>
  <si>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</si>
  <si>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</si>
  <si>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AJAY KUMAR,ISHAN NARANG,SATHISH R,SAGADEVAN.J,AMAZON CUSTOMER,PRAMOD PANDEY,VIGNESH K,K VIJAY KUMAR REDDY</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</si>
  <si>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</si>
  <si>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</si>
  <si>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</si>
  <si>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</si>
  <si>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</si>
  <si>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</si>
  <si>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RASHMI,RAGHVENDRA,HARI PRASAD P,VISHNU SINGH,TARUN KUMAR SHARMA,DHARMENDRA,K J SURESH,MAHORE.LAKHAN</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</si>
  <si>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</si>
  <si>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</si>
  <si>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</si>
  <si>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</si>
  <si>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POSH 1.5 METER HIGH SPEED GOLD PLATED HDMI MALE TO FEMALE EXTENSION CABLE (BLACK)</t>
  </si>
  <si>
    <t>PERFECT|100 % COMPATIBLE</t>
  </si>
  <si>
    <t>AMJITH' S,ZAKIR ALI,RANJIT SINGH RAWAT,T . S. SOMASUNDARAM,SYAM,VISHAL SHARMA,ACTOR AAHAAN VYAS,SARAVANAKUMAR S</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</si>
  <si>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</si>
  <si>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</si>
  <si>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</si>
  <si>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</si>
  <si>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</si>
  <si>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</si>
  <si>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</si>
  <si>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BHARANIDHARAN,ROSHAN K JOSE,FABEEL,RS,JASPER,ABHISHEK KUMAR,SHARAD OJHA,RAJASEKAR 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</si>
  <si>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</si>
  <si>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</si>
  <si>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</si>
  <si>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</si>
  <si>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</si>
  <si>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</si>
  <si>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AJAY,JESWIN,AMAZON CUSTOMER,SUDEERREDDY PANATI,AMAZON CUSTOMER,VERIFIED GENUINE BUYER,AKSHAY,SACHIN SHARMA</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</si>
  <si>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</si>
  <si>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</si>
  <si>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</si>
  <si>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</si>
  <si>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</si>
  <si>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</si>
  <si>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</si>
  <si>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</si>
  <si>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</si>
  <si>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</si>
  <si>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YAMINI NEGI,SANDHYA,PLACEHOLDER,RAJEEV MISHRA,RAGHU R.,AMAZON CUSTOMER,JAY,AMRESH MUNSHI</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</si>
  <si>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</si>
  <si>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</si>
  <si>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</si>
  <si>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</si>
  <si>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</si>
  <si>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</si>
  <si>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SNR,ADITYA DIGAMBAR PACHGHARE,HARIKA,NKM,LOVENISH GAUTAM,NIKHIL LAD,SURESH,NIKHIL KHEDEKAR</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</si>
  <si>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</si>
  <si>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</si>
  <si>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</si>
  <si>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</si>
  <si>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</si>
  <si>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</si>
  <si>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CHANDRA,DARK LORD,AMAZON CUSTOMER,KRISHNAVEER SINGH,AUMKAR PADIYAR,BICKRAM B.,RAKESH,SUKUMAR BALLAVOLU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</si>
  <si>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</si>
  <si>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</si>
  <si>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</si>
  <si>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</si>
  <si>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</si>
  <si>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</si>
  <si>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</si>
  <si>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LOKESH BHANDARI,AJIT SINGH,KOTTISWARAN,SANTA SINGH,ABHISHEK,NISHAN SINGHA ROY,JAYA PRAKASH,VISHAL BHOYAR</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</si>
  <si>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</si>
  <si>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</si>
  <si>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</si>
  <si>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</si>
  <si>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</si>
  <si>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</si>
  <si>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AMAZON CUSTOMER,HARISH DEVARAHATTI,VIDS,NACHIKET DOSHI,MANI,VIKAS DASHPUTE,AMAZON CUSTOMER,HIDAM ROSAN SINGH</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</si>
  <si>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</si>
  <si>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</si>
  <si>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</si>
  <si>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</si>
  <si>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</si>
  <si>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</si>
  <si>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RAVINDRA,THRINATH,PD,PRASHANT,AMAZON CUSTOMER,AMAZON CUSTOMER,DINESH K.,VIJAYA KUMAR RASALA</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</si>
  <si>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</si>
  <si>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</si>
  <si>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</si>
  <si>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</si>
  <si>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</si>
  <si>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</si>
  <si>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ROHIT AGGARWAL,ANBU,VIJAY,NAGOJU RAGHU KUMAR,PANKAJ,SURAJ,SANDEEP KUMAR,UMA K</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</si>
  <si>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</si>
  <si>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</si>
  <si>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</si>
  <si>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</si>
  <si>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BOAT LTG 500 APPLE MFI CERTIFIED FOR IPHONE, IPAD AND IPOD 2MTR DATA CABLE(METALLIC SILVER)</t>
  </si>
  <si>
    <t>SPACESHIP GRADE ALUMINIUM CABLE CASING ENSURES LONG-LASTING DURABILITY AND RELIABLE CHARGING|LENGTH: 2M</t>
  </si>
  <si>
    <t>HARIHARA,MANISH SINGH,PARMAR K.,SIBI KUMAR,MANOJKUMAR PATIL,PLACEHOLDER,ABHINAVE,BALJINDERSANDHU</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</si>
  <si>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</si>
  <si>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</si>
  <si>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</si>
  <si>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</si>
  <si>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AGARO BLAZE USBA TO MICRO +TYPE C 2IN1 BRAIDED 1.2M CABLE</t>
  </si>
  <si>
    <t>1.2 METERS LONG CABLE|NYLON BRAIDED CABLE|QUICK CHARGING AND DATA SYNC ENSURES RAPID CHARGING AT 2.4A|ALLOY SHELL CONNECTORS AND 100 PERCENT PURE COPPER|STURDY AND DURABLE WITH 10000 + BEND LIFESPAN</t>
  </si>
  <si>
    <t>ANUBHAB,HIMANSHU YOGI,AMIT,CHANDRA SEKHAR SAHOO,ARDKN,DEVESH,YASOOB RIZVI,ABEENDRANATH K.</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</si>
  <si>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</si>
  <si>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</si>
  <si>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</si>
  <si>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</si>
  <si>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</si>
  <si>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</si>
  <si>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</si>
  <si>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SANJAY,HARI R.,ROHIT,SAMRAT MANDAL,ABHISHEK K.,AWESOMECRITIC,ANKUR SINGH,JAYESH CHAVAN</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</si>
  <si>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</si>
  <si>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</si>
  <si>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</si>
  <si>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</si>
  <si>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</si>
  <si>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</si>
  <si>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AMAZON CUSTOMER,RAMPRATAP SINGH,ARJUN VAIDYA,APURAV,MAHESH KANCHARANA,VAL COUTINHO,PRAVIN BHATI,NAGARAJ</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</si>
  <si>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</si>
  <si>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</si>
  <si>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</si>
  <si>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</si>
  <si>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</si>
  <si>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</si>
  <si>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PRAT JD,VISHNU,ANKUR MITRA,MARILINGA BK,PREMKUMAR,HARRY,P D.,SIVAJI KODALI</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</si>
  <si>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</si>
  <si>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</si>
  <si>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</si>
  <si>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</si>
  <si>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</si>
  <si>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</si>
  <si>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RAKESH REDDY,GURURAJ KULKARNI,NEETIRAJ,VISWA KIRAN KATHI,VIJAY KUMAR SAINI,BEENA RAWATH,VISHAL GOEL,REEMA BORBORAH</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</si>
  <si>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</si>
  <si>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</si>
  <si>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</si>
  <si>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</si>
  <si>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</si>
  <si>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</si>
  <si>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</si>
  <si>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BELKIN USB C TO USB-C FAST CHARGING TYPE C CABLE, 60W PD, 3.3 FEET (1 METER) FOR LAPTOP, PERSONAL COMPUTER, TABLET, SMARTPHONE - WHITE, USB-IF CERTIFIED</t>
  </si>
  <si>
    <t>MANOJ KUMAR,JOHNNY PRINCE,RAJA,AMAZON CUSTOMER,ANAND KUMAR SINGH,GIRISH,SONAL,AMAZONCUSTOMER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</si>
  <si>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</si>
  <si>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</si>
  <si>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</si>
  <si>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</si>
  <si>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</si>
  <si>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</si>
  <si>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UMAKANTH,SAGAR RANPISE,MARTIN GIBSON KARKADA,RASHID RAZA,KARTHI R,MAHADEV KOLEKAR,SAIRAM,PRAS G</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</si>
  <si>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</si>
  <si>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</si>
  <si>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</si>
  <si>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</si>
  <si>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</si>
  <si>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</si>
  <si>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SAIDHEERAJ RAVIPATI,AYYAPPAREDDY,TIRTHA DAS,IMRAN,AMAZON CUSTOMER,MAINAK,NEERAJ ANDHAVARAPU,AMAZON CUSTOMER</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</si>
  <si>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</si>
  <si>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</si>
  <si>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</si>
  <si>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</si>
  <si>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</si>
  <si>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</si>
  <si>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ANKITA THAKUR,CUSTOMER,PRIYANKA,VARUN SHARMA,TUSHAR AGARWAL,SULABH SHARMA,AMAZON CUSTOMER,LAXMI FOODS</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</si>
  <si>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</si>
  <si>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</si>
  <si>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</si>
  <si>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</si>
  <si>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</si>
  <si>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</si>
  <si>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</si>
  <si>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HARSHAL KAPOTE,CHAITANYA,PRACHI JHA,SANJEETH,MANISH KATARIA,SAN NOTE,JEREENALEX,KARTHIK</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</si>
  <si>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</si>
  <si>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</si>
  <si>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</si>
  <si>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</si>
  <si>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</si>
  <si>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</si>
  <si>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</si>
  <si>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</si>
  <si>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</si>
  <si>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</si>
  <si>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</si>
  <si>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</si>
  <si>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JAYRAJ DATTA,SACHIN KUMAR,PRANJAL M.,ANIL RAMTEKE,ABHISHEK KATOCH,RAJESH M.,RAM PRAKASH SONI,SHARIQ SHAIKH</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</si>
  <si>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</si>
  <si>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</si>
  <si>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</si>
  <si>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</si>
  <si>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</si>
  <si>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</si>
  <si>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PRINCEY,SUBODH GUPTA,AMAZON CUSTOMER,RAM SARIKH,A R,SUMEDH RANVIR,ANKIT DALAL,SUBRAMANYAM</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</si>
  <si>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</si>
  <si>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</si>
  <si>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</si>
  <si>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</si>
  <si>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</si>
  <si>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</si>
  <si>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CHANDU,SATYAGANESH,SRIHARI,AMAZON CUSTOMER,KRISH,VENKAT RANGA,SINTU,VINAY V</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</si>
  <si>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</si>
  <si>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</si>
  <si>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</si>
  <si>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</si>
  <si>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</si>
  <si>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</si>
  <si>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</si>
  <si>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</si>
  <si>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</si>
  <si>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</si>
  <si>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</si>
  <si>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</si>
  <si>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</si>
  <si>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</si>
  <si>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</si>
  <si>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</si>
  <si>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</si>
  <si>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ANEESH SEE YAY,NARENDRA CHOUDHARI,AMAZON CUSTOMER,VIDIT GANDHI,TUSHAR A BHOJWANI,KINDLE CUSTOMER,AMZINO,TAHIR HUSSAIN</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</si>
  <si>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</si>
  <si>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</si>
  <si>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</si>
  <si>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</si>
  <si>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</si>
  <si>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</si>
  <si>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DAVID P.,DR. ATUL THAKUR,SHRINIWAS PATIL,TAHIR ALI,HARPREET,NB,SWAMY,ARINDAM</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</si>
  <si>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</si>
  <si>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</si>
  <si>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</si>
  <si>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</si>
  <si>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</si>
  <si>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</si>
  <si>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RAKESH ROSHAN KOUL,YOGESH GUPTA,NITESH RAJ,SYED AHMED,SHALEM M.,VIJAY MANE,ANIL SHARMA,AMAAZON</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</si>
  <si>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</si>
  <si>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</si>
  <si>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</si>
  <si>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</si>
  <si>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</si>
  <si>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</si>
  <si>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HEMA,LALSANGPUIA MASANGA,MUDANG TAJANG,SYED,AMAZON CUSTOMER,MAHESH,PRATYAKSHA SINGH,BHASKAR JEMMI</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</si>
  <si>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</si>
  <si>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</si>
  <si>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</si>
  <si>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</si>
  <si>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</si>
  <si>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</si>
  <si>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TARUN GUPTA,ANN JOHN,VENKANNABABU NAIDU,PRATAP MISTRI,STALIN,PRANAV,KRISHMA SADIWALA,SOHAM JOARDAR</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</si>
  <si>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</si>
  <si>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</si>
  <si>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</si>
  <si>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</si>
  <si>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</si>
  <si>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</si>
  <si>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</si>
  <si>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</si>
  <si>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</si>
  <si>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</si>
  <si>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SAMADHAN PATIL,ARUN,GOVIND,KISHOR WANKHADE,RAWAL SINGH BHATI,NARYAIN,RENUKA,SHIM</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</si>
  <si>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</si>
  <si>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</si>
  <si>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</si>
  <si>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</si>
  <si>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</si>
  <si>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</si>
  <si>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</si>
  <si>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</si>
  <si>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</si>
  <si>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ARUN RAJAPPA,ASHISH SINGH,VENKY IYER,TUSHAR GOEL,UDAY VASANT GOSAVI,VENKATASUBRAMANYA NARAYANA,SAMUEL ABHISHEK,DR M.</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</si>
  <si>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</si>
  <si>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</si>
  <si>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</si>
  <si>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</si>
  <si>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</si>
  <si>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</si>
  <si>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</si>
  <si>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</si>
  <si>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</si>
  <si>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</si>
  <si>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</si>
  <si>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</si>
  <si>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</si>
  <si>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DINESHWAR,RUBHAGANTH,GURINDER SINGH,NATHAN,CLYDE,SHADKHANS,K.S.TANWAR,MANISH MALHOTRA</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</si>
  <si>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</si>
  <si>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</si>
  <si>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</si>
  <si>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</si>
  <si>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</si>
  <si>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</si>
  <si>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VIKAS,SALIL P.,PESI MEHTA,DR.SUKHDEV G. PUNJABI,SATISH PASUPULETI,DR. N.,HARRY DUGGAL,NILESH</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</si>
  <si>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</si>
  <si>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</si>
  <si>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</si>
  <si>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</si>
  <si>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</si>
  <si>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</si>
  <si>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</si>
  <si>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</si>
  <si>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</si>
  <si>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</si>
  <si>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</si>
  <si>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</si>
  <si>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</si>
  <si>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</si>
  <si>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JARLINA NATH,SONA,RANJIT HARCHEKAR,MYNENI SUNEETA,PRITHVI,SRINIVAS,UPENDER,ISHITA BHADANA</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</si>
  <si>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</si>
  <si>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</si>
  <si>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</si>
  <si>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</si>
  <si>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REALME SMART TV STICK 4K</t>
  </si>
  <si>
    <t>ELECTRONICS|HOMEAUDIO|MEDIASTREAMINGDEVICES|STREAMINGCLIENTS</t>
  </si>
  <si>
    <t>TYPE: HDMI|POWER REQUIREMENT: DC 5 V|NUMBER OF DEVICES SUPPORTED: 1</t>
  </si>
  <si>
    <t>SAYAN DUTTA,HARISH,SAURABH MAJUMDAR,AJAY KUMAR GUPTA</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</si>
  <si>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</si>
  <si>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</si>
  <si>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</si>
  <si>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</si>
  <si>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</si>
  <si>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</si>
  <si>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</si>
  <si>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</si>
  <si>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LAPSTER USB 2.0 MANTRA CABLE, MANTRA MFS 100 DATA CABLE (BLACK)</t>
  </si>
  <si>
    <t>USED FOR MANTRA MFS 100 DATA CABLE|MANTRA CABLE COMES IN BLACK COLOUR|MANTRA DEVICE CABLE ORIGINAL IS STURDY AND EASY TO INSTALL|MANTRA FINGERPRINT DEVICE CABLE HAVE 1 YEAR WARRANTY</t>
  </si>
  <si>
    <t>AMIT SINGH,MAHABOOB BASHA,PONNADA SURESH,NAVEEN AHAMED,PRITAM,GURVARINDER GILHOTRA,SIBANI SAHU,RAVITEJA BACHU</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</si>
  <si>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</si>
  <si>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</si>
  <si>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</si>
  <si>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</si>
  <si>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</si>
  <si>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</si>
  <si>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SUSHANT,SANJEEV,R. CHATTERJEE,P.KRISHNA,AVI RAWAL,ASHOK S,GAGAN MAHAJAN,MADAN LAL MAHTO</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</si>
  <si>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</si>
  <si>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</si>
  <si>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</si>
  <si>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</si>
  <si>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</si>
  <si>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</si>
  <si>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</si>
  <si>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MEEN RAJAN.,AV,SREEJITH,SANDESH P TYAGI,CRANKY,YASH,AMOGH H,CONTACTARVI</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</si>
  <si>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</si>
  <si>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</si>
  <si>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</si>
  <si>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</si>
  <si>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</si>
  <si>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</si>
  <si>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</si>
  <si>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AJAY SINGH,SANAHANRAJKUMAR,ANDY,PERFECT COMMUNICATION,BADRU SARKAR,AJOY,RAMESH,ABHISHEK LAD</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</si>
  <si>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</si>
  <si>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</si>
  <si>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</si>
  <si>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</si>
  <si>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</si>
  <si>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</si>
  <si>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</si>
  <si>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</si>
  <si>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</si>
  <si>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</si>
  <si>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ROHIT BHATNAGAR,GLEN ROHAN,ARUN B,SHANKAR SUBBARAMAN,MD O.,GT,SRBHKR,PRAKASH</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</si>
  <si>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</si>
  <si>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</si>
  <si>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</si>
  <si>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</si>
  <si>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</si>
  <si>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</si>
  <si>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</si>
  <si>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</si>
  <si>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</si>
  <si>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</si>
  <si>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AHMAD,PUNNOOSE WILSON,MANOJ KUMAR,SOMUJIT BISWAS,MANPREET SINGH,PLACEHOLDER,MANOJ,NEHA KHAN</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</si>
  <si>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</si>
  <si>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</si>
  <si>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</si>
  <si>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</si>
  <si>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</si>
  <si>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</si>
  <si>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PRABURAJ,DIPEN GIRI,SANTHOSH BADHAVATH,AMIT KUMAR,PARVEEN,MONU ANTIL,VISHAL,HARSHAL GOSAVI</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</si>
  <si>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</si>
  <si>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</si>
  <si>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</si>
  <si>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</si>
  <si>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</si>
  <si>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</si>
  <si>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AMAZON CUSTOMER,AMAZON CUSTOMER,AKUL,AKASH YADAV,AMBIKA</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</si>
  <si>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</si>
  <si>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</si>
  <si>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</si>
  <si>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</si>
  <si>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</si>
  <si>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</si>
  <si>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</si>
  <si>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</si>
  <si>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</si>
  <si>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</si>
  <si>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SACHIN DSOUZA,ASHRITH S,SHEETAL PRASAD,VIBHU,BOBBY,TAJ MOHAMMAD,SM,MAYANK ARORA</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</si>
  <si>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</si>
  <si>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</si>
  <si>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</si>
  <si>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</si>
  <si>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</si>
  <si>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</si>
  <si>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</si>
  <si>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</si>
  <si>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</si>
  <si>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</si>
  <si>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AMAZON CUSTOMER,RAHUL BANSODE,ANUJ JAIN,TUMMALA SUBHAKARA RAO,VISHAL MAGADUM,RAJESH SHETTY,PURVA,DEEP SHIKHA</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</si>
  <si>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</si>
  <si>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</si>
  <si>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</si>
  <si>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</si>
  <si>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</si>
  <si>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</si>
  <si>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MAHESH JANARDHANAN,PRAKASH,MOHAMMED AMER,MASTER MOHAMMAD FAROOK,SOUMYAK BHOWMIK,GOVINDAN,MR. JAMIR,ANAND KUMAR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</si>
  <si>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</si>
  <si>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</si>
  <si>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</si>
  <si>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</si>
  <si>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</si>
  <si>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</si>
  <si>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MOHD ARSHAD,YOGESH MAINI,YOGESH,DEVARAJ V,SASIKUMAR,ANKEET,HEMANTA DAS,SATINDER SINGH</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</si>
  <si>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</si>
  <si>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</si>
  <si>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</si>
  <si>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</si>
  <si>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</si>
  <si>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</si>
  <si>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PRANAV</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</si>
  <si>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</si>
  <si>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</si>
  <si>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</si>
  <si>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</si>
  <si>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</si>
  <si>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</si>
  <si>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</si>
  <si>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TATA SKY DIGITAL TV HD SETUP BOX REMOTE</t>
  </si>
  <si>
    <t>COLOR BLACK|LONG LASTING|DIGITAL TV HD SETUP BOX REMOTE</t>
  </si>
  <si>
    <t>RAJNI GUPTA,LAKSHMIPATI HARI,SRIRANGA PUDUPAKKAM,RADHA KRISHNAN,NANDAN,DR LAKSHESWAR BORA,LAXMI NARAYAN,KONGA VIJAYA NAGARAJU</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</si>
  <si>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</si>
  <si>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</si>
  <si>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</si>
  <si>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</si>
  <si>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</si>
  <si>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</si>
  <si>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</si>
  <si>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</si>
  <si>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</si>
  <si>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</si>
  <si>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LOGARAJ M,KIRAN KUMAR GUDLA,SANDEEP KUMAR,JAYDEEP SHAH,NAGENDRA,SUMIT PANDEY,HARSH BHATIA,SIVAKRISHNA</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</si>
  <si>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</si>
  <si>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</si>
  <si>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</si>
  <si>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</si>
  <si>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</si>
  <si>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</si>
  <si>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SHILPA M,AKASH,AMAN.MD,MANOJ YADAV,ASHUTOSH,PATEL,SAIKRUSHNA DYAGA,AMAZON CUSTOMER</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</si>
  <si>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</si>
  <si>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</si>
  <si>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</si>
  <si>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</si>
  <si>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</si>
  <si>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</si>
  <si>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SANDIP SHINGRAKHIA,ABHISHEK GAGAN,DASPRATHAP,PRADEEP,DRCHIRAG RAJPARA,ATANU SARKAR,PUJA DAS,SHANKAR</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</si>
  <si>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</si>
  <si>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</si>
  <si>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</si>
  <si>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</si>
  <si>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</si>
  <si>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</si>
  <si>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</si>
  <si>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</si>
  <si>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</si>
  <si>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HARISH THIRUNAHARI,GAJANAN HIRDE,TOMI BREEZE,VASUDHA,SOWMYA,ARPIT NARULA,NAVDEEP GUPTA,VIKRAM SINGH</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</si>
  <si>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</si>
  <si>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</si>
  <si>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</si>
  <si>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</si>
  <si>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</si>
  <si>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</si>
  <si>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SAATWIK,MUBASHIR,ARUP DATTA,AMRUT S,KINDLE CUSTOMER,RASHEED,AMAZON CUSTOMER,AKASH PRADEEP</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</si>
  <si>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</si>
  <si>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</si>
  <si>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</si>
  <si>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</si>
  <si>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</si>
  <si>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</si>
  <si>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YASH,AMAZON CUSTOMER,NAGABABU,KRUNAL PATEL,OMI MAYEKAR,IRFAN HUSSAIN,ARIF,HARSHIT</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</si>
  <si>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</si>
  <si>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</si>
  <si>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</si>
  <si>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</si>
  <si>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</si>
  <si>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</si>
  <si>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JITU,SHAN RAJ,BRAJMOHAN GAUR,SHIV,SHAMEER,DEBASISH NAYAK,9618259608,LAZY LION ANKUR</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</si>
  <si>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</si>
  <si>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</si>
  <si>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</si>
  <si>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</si>
  <si>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</si>
  <si>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</si>
  <si>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SOURAV DAS,GISHU,BIKKEE BAKCHI,DAVID GOMES,PRASANTH,CK,AKHILESH SINGH,KHUSHI</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</si>
  <si>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</si>
  <si>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</si>
  <si>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</si>
  <si>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</si>
  <si>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</si>
  <si>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</si>
  <si>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ABHIJIT MUKHERJEE,SWETHA VIJAY,SOUMYA,SRINATH,SARVESH YADAV,ASHISH KUMAR,ZOIC HEALTHCARE,AMAZON CUSTOMER</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</si>
  <si>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</si>
  <si>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</si>
  <si>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</si>
  <si>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</si>
  <si>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</si>
  <si>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</si>
  <si>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</si>
  <si>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KALYAN MATAMARUGU,AMAZON CUSTOMER,SAJU,DIGBIJOY DUTTA,AMAZON CUSTOMER,AMAZON CUSTOMER,PRANEETH,SHAREEF ALI</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</si>
  <si>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</si>
  <si>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</si>
  <si>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</si>
  <si>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</si>
  <si>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</si>
  <si>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</si>
  <si>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GEETA,AMAZON CUSTOMER,MELWIN D'MELLO,ANEESH KAMBHAMPATI,PLACEHOLDER,ALEKHYA,AMAZON CUSTOMER,NAVEEN KUMAR D J</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</si>
  <si>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</si>
  <si>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</si>
  <si>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</si>
  <si>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</si>
  <si>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</si>
  <si>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</si>
  <si>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CHANDRABOSE C,PARVEEN,SID,*</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</si>
  <si>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</si>
  <si>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</si>
  <si>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</si>
  <si>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</si>
  <si>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</si>
  <si>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</si>
  <si>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LOVE,JAIDEV SINGH FOJDAR,HARIKRISHNA,BOSEPANDIYAN B,MEENA,ANKIT,SHAILESH SINGH,VIVEK B P</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</si>
  <si>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</si>
  <si>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</si>
  <si>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</si>
  <si>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</si>
  <si>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</si>
  <si>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</si>
  <si>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</si>
  <si>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</si>
  <si>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TECHNOTECH HIGH SPEED HDMI CABLE 5 METER V1.4 - SUPPORTS FULL HD 1080P (COLOR MAY VARY)</t>
  </si>
  <si>
    <t>DURABLE 24K GOLD-PLATED CONNECTORS|SUPPORTS RESOLUTION 480P, 720P, 1080I, 1080P|SUPPORTS TRANSFER RATES OF UP TO 10.2GBPS</t>
  </si>
  <si>
    <t>BAPUNI,RAJESH SINGH,VENKATESH,RAHIM R,SUDHEER,NEETHU AKHIL,GANESH</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</si>
  <si>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</si>
  <si>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</si>
  <si>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</si>
  <si>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</si>
  <si>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</si>
  <si>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</si>
  <si>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SHIVAKUMAR,BIJOY DEBNATH,PALLAV PATHAK,RITESH NISHAD,DHANPAL H.,JASH SHAH,PABINDERSINGH,PRITAM PAUL</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</si>
  <si>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</si>
  <si>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</si>
  <si>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</si>
  <si>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</si>
  <si>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</si>
  <si>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</si>
  <si>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SUVARAJ D.,RAI SAHIB,KINDLE CUSTOMER,VIJAY KUMAR SAHU,AKSHAY RAJ,AKSHAY GUPTA,AJIT KUMAR,SANTOSH</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</si>
  <si>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</si>
  <si>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</si>
  <si>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</si>
  <si>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</si>
  <si>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</si>
  <si>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</si>
  <si>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WILLGO GREEN,CHITTIBABU,DEEPAK DHUMMANSURE,AMAZON CUSTOMER,PRAVEEN.R,INDUSTRIAL INFRA TECH,AADI,VISWA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</si>
  <si>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</si>
  <si>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</si>
  <si>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</si>
  <si>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</si>
  <si>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</si>
  <si>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MAHESH SAVALE,SAMEER MANDAL,SREE RAM VASANTHADA,PULAK RAY,ABHISHEK CHAUHAN,BSHARAT ALI,VIPIN GUPTA,BUNTY S</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</si>
  <si>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</si>
  <si>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</si>
  <si>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</si>
  <si>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</si>
  <si>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</si>
  <si>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</si>
  <si>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PRANJAL,MAHAVIR,AIYAPPA NAYAKA,BHARAT GUPTA,SATYENDRA KUMAR GUPTA,SUMIT,PRIYANKASINGH,SREEKUMAR.P.S</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</si>
  <si>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</si>
  <si>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</si>
  <si>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</si>
  <si>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</si>
  <si>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</si>
  <si>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</si>
  <si>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AJAY KUMAR,CHETAN PRAKASH,NITIN WADHWA,BHARAT PARMAR,MOHAMMED H.,ADESH KUMAR,R SOROUT,SNRAO</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</si>
  <si>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</si>
  <si>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</si>
  <si>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</si>
  <si>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</si>
  <si>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</si>
  <si>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</si>
  <si>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SPARRSH SHARRMA,PRADEEP,SANDEEP SHARMA,N. S.,AMAZON CUSTOMER,MONIKA,KRITIKA G.,ATUL KUMAR</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</si>
  <si>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</si>
  <si>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</si>
  <si>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</si>
  <si>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</si>
  <si>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</si>
  <si>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</si>
  <si>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</si>
  <si>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</si>
  <si>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</si>
  <si>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</si>
  <si>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AAKAASH RAMCHANDANI,ASHOK G.,KEYUR SUTHAR,HARSHAL BALASAHEB BHISE,ANAND SRIVASTAVA,DEEPAK S,CUSTOMER,MAHANTESH</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</si>
  <si>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</si>
  <si>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</si>
  <si>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</si>
  <si>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</si>
  <si>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</si>
  <si>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</si>
  <si>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</si>
  <si>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WASIM MULLA,PRITHVI KRISH,CHANDRA SHEKAR N S,DEVI SREE PRASAD,MRUDULA,VIJAY K.,SANJEETA,ANU</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</si>
  <si>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</si>
  <si>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</si>
  <si>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</si>
  <si>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</si>
  <si>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</si>
  <si>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</si>
  <si>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JEGADHEESAN,AJAY KUMAR BALUSU,JYOTHIS,HARKARAN SINGH,ROHIT VERMA,ROHIT BIBWE,9436168244,AMAZON CUSTOMER</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</si>
  <si>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</si>
  <si>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</si>
  <si>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</si>
  <si>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</si>
  <si>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</si>
  <si>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</si>
  <si>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UZAIR DRABU,RAVINDRA SISTU,PRANAV DHUMAL,AMRESH SINGH,PALASH GANDHI,VERIFIED CUSTOMER,ANUDEEPIKA ANKAM,KARAN</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</si>
  <si>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</si>
  <si>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</si>
  <si>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</si>
  <si>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</si>
  <si>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</si>
  <si>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</si>
  <si>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HEMAL JANI,NITIN BHATTI,MADHU,ARNAB KAR,DANIEL CHARLES,AJIT PARIDA,ANNAVENI JYOTHI,MOHIT GOUDA</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</si>
  <si>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</si>
  <si>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</si>
  <si>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</si>
  <si>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</si>
  <si>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</si>
  <si>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</si>
  <si>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BAIJU.MS,PREETIRAWAT,AJIT,RAMAKANT BAIRAGI,AMAZON CUSTOMER,WILSON JOSEPH NADAR,AMAZON CUSTOMER,CHANNAPPA BALEHOSUR</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</si>
  <si>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</si>
  <si>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</si>
  <si>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</si>
  <si>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</si>
  <si>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</si>
  <si>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</si>
  <si>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BRG GOUD,VIGNESH,VENKUREDDY REMALA,SACCHIDANAND PANT,SIVANI,JOHNSON KACHHAP,MISHA,SANDY</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</si>
  <si>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</si>
  <si>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</si>
  <si>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</si>
  <si>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</si>
  <si>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</si>
  <si>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</si>
  <si>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MANIKANTAN V,MURALI SUBRAMANIAN,AMAZON CUSTOMER,MANJUNATHAN A,PRABUDDHA BHATTACHARYA,HIGHLY CRITICAL,AMAZON CUSTOMER,FABS</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</si>
  <si>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</si>
  <si>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</si>
  <si>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</si>
  <si>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</si>
  <si>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</si>
  <si>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</si>
  <si>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MATHEW JOSE,KS,KARTHIK,KR VIJAY VIR SINGH,AJAY KUMAR MAURYA,GAURAV THAKUR,SBV,KAPIL</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</si>
  <si>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</si>
  <si>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</si>
  <si>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</si>
  <si>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</si>
  <si>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</si>
  <si>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</si>
  <si>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NAVEEN..NAVEE,TENZING NAWANG,ANU,HARIE,DENA,ANANT RAO KANDIKUPPA,AJINKYA HINGNE,SANTOSH KUMAR GUPTA</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</si>
  <si>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</si>
  <si>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</si>
  <si>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</si>
  <si>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</si>
  <si>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</si>
  <si>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</si>
  <si>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MUNIYANDI. D,RATHOD GANESH.,PANKAJ,ARULKUMAR M,S ANIL BABU,SRINIVASSAN,RECARDO,SURESH WAGHMARE</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</si>
  <si>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</si>
  <si>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</si>
  <si>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</si>
  <si>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</si>
  <si>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</si>
  <si>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</si>
  <si>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PARTHA S.,ARVIND,BLUERAYTECH,SYED UMAR FAROOQ,PRITAM,HRIDAY GOHEL,GULAB YADAV,NITIN JENA</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</si>
  <si>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</si>
  <si>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</si>
  <si>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</si>
  <si>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</si>
  <si>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</si>
  <si>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</si>
  <si>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ESAMPALLI ANUDEEP,POOJA PUROHIT,GAURAV SINGH,RAJIV ABHYANKAR,THIRU,AKSHAY RAJENDRA KOTHAWADE,KB RAJU,VENUDEVISHETTI</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</si>
  <si>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</si>
  <si>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</si>
  <si>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</si>
  <si>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</si>
  <si>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</si>
  <si>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</si>
  <si>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ABDUL GAFUR</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</si>
  <si>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</si>
  <si>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</si>
  <si>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</si>
  <si>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</si>
  <si>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</si>
  <si>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</si>
  <si>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</si>
  <si>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</si>
  <si>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</si>
  <si>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</si>
  <si>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SHANKAR RAMAN,JOHNNIE SINCLAIR</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</si>
  <si>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</si>
  <si>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</si>
  <si>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</si>
  <si>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</si>
  <si>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</si>
  <si>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</si>
  <si>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</si>
  <si>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</si>
  <si>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</si>
  <si>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</si>
  <si>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</si>
  <si>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</si>
  <si>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</si>
  <si>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</si>
  <si>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SONY SONIYAL,ANSHUL GUPTA,AJIT PARAGOND,S.NEELAKANDAN,AMAZON CUSTOMER,SOURISH SAHA,AMARESWARA RAO,SANDEEP CHAUHAN</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</si>
  <si>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</si>
  <si>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</si>
  <si>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</si>
  <si>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</si>
  <si>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</si>
  <si>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</si>
  <si>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AMAZON CUSTOMER,CHHAYA SINGH,ANKIT BISEN,AMAZON CUSTOMER,RAJESH RAJ,KRISHNA UPADHYAY,AJAY P.,LUSANG K</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</si>
  <si>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</si>
  <si>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</si>
  <si>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</si>
  <si>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</si>
  <si>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</si>
  <si>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</si>
  <si>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MOHAMMED AUQUIB HUSSAIN A,YASHWANTRAO CHAVAN,JESNA J.,SAURABH JAYBHAYE,YASH PATODI,MAAZ SHAIKH,AMAZON CUSTOMER,SURAJ S.</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</si>
  <si>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</si>
  <si>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</si>
  <si>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</si>
  <si>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</si>
  <si>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</si>
  <si>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</si>
  <si>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AMAZON CUSTOMER,RAMPRATAP SINGH,ARJUN VAIDYA,APURAV,MAHESH KANCHARANA,VAL COUTINHO,PRAVIN BHATI,NALLA SRINIVAS REDDY</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</si>
  <si>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</si>
  <si>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</si>
  <si>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</si>
  <si>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</si>
  <si>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</si>
  <si>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</si>
  <si>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MANOJ S.,PLACEHOLDER,VANCHINATHAN G,VICKY DHRUW,GANDHAM GOPI,HARMEET,LAKSHMIREDDY P,AJINKYA PATHAK</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</si>
  <si>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</si>
  <si>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</si>
  <si>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</si>
  <si>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</si>
  <si>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</si>
  <si>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</si>
  <si>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</si>
  <si>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VENKATESH KG,RAGHURAM,YOGESH,MANAN PARMAR,NIKUNJ .R. KUKADIYA,SHIVANSH SHARMA,KAPIL NIMKER,SURIYA</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</si>
  <si>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</si>
  <si>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</si>
  <si>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</si>
  <si>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</si>
  <si>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</si>
  <si>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</si>
  <si>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YOGITA RATRE,ARUN K.,AMOL BASUTKAR,JANARTHANAN,NAMAN,KESHAV CHELMETI,HRITIK JAIN,JATIN SHAH</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</si>
  <si>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</si>
  <si>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</si>
  <si>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</si>
  <si>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</si>
  <si>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</si>
  <si>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</si>
  <si>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AV,MATHAN KUMAR,AMOL MANJREKAR,SURAJ_NIRMALKAR,ASIF ANSARI,JUGALKISHOR YADAV,CHINMAYEE NINAWE,SAMBA SHIVA</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</si>
  <si>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</si>
  <si>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</si>
  <si>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</si>
  <si>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</si>
  <si>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</si>
  <si>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</si>
  <si>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</si>
  <si>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MAHESH PARYANI,TEJAS PANCHAL,SUBHASH,KUSHAGRA SAXENA,MASTHAN,DIPAK SUTRDHAR,NITIN,PUSHKRAJ_4_EVER</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</si>
  <si>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</si>
  <si>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</si>
  <si>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</si>
  <si>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</si>
  <si>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</si>
  <si>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</si>
  <si>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</si>
  <si>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VAISHNAVI,RAHUL MEJA,TALO MOSUOM,SUBODH KUMAR,SAYAN BHOWMICK,MAYANK SINGH SOLANKI,NAGENDRAN,KIRAN GARUD</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</si>
  <si>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</si>
  <si>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</si>
  <si>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</si>
  <si>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</si>
  <si>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</si>
  <si>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</si>
  <si>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ASR,AMAZON USER,RAMA RAO,VINAY,ANIKET,NAGA SHANKAR.K,PAWAN K.,RAVI</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</si>
  <si>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</si>
  <si>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</si>
  <si>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</si>
  <si>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</si>
  <si>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</si>
  <si>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</si>
  <si>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</si>
  <si>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</si>
  <si>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</si>
  <si>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</si>
  <si>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</si>
  <si>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</si>
  <si>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</si>
  <si>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</si>
  <si>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</si>
  <si>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</si>
  <si>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</si>
  <si>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PRASHANT,SUMESH SUNDARARAJAN,VIJAY BAITHA,S.K NAHAK,VIKRAM KUMAR,MANISH,JM,AMIT NAYAK</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</si>
  <si>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</si>
  <si>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</si>
  <si>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</si>
  <si>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</si>
  <si>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</si>
  <si>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</si>
  <si>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SUMIT NATH,ANEESH MOHAN,YOGESH BADEKAR,MANISHA,NISHTHA GOEL,SANJAY,RAJINDER SINGH,PRIYANKA CHOWDHURY</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</si>
  <si>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</si>
  <si>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</si>
  <si>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</si>
  <si>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</si>
  <si>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</si>
  <si>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</si>
  <si>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</si>
  <si>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VIRENDER MALHOTRA,VIKAS KABRA,DAS,NAVEEN,AMAZON CUSTOMER,ADV. MANISH KOTWANI,VINOD JADHAO,PRITI TIJARE</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</si>
  <si>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</si>
  <si>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</si>
  <si>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</si>
  <si>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</si>
  <si>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</si>
  <si>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</si>
  <si>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PRASAD PAVITHRAN,MAHESH CHANDRA K M,PANNALAL SINGROLI,VINOD THONTI,MAYANK DUNKWAL,SWARN,REKHA H GOHIL,VAIBHAV SHARMA</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</si>
  <si>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</si>
  <si>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</si>
  <si>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</si>
  <si>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</si>
  <si>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</si>
  <si>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</si>
  <si>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</si>
  <si>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SUNNY J.,PRAVEEN PAVITRHRAN,NITESH,YADAV,VANSH GURJAR,KRISHNA,PANTIPHUN GONMEI,SANTOSH PANHALE</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</si>
  <si>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</si>
  <si>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</si>
  <si>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</si>
  <si>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</si>
  <si>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</si>
  <si>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</si>
  <si>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VISHNU VP,P S AGARWAL,RAJESH KUMAR,RAMA,VAIBHAV SAXENA,VENU SINGANI,V ARUMUGAPERUMAL,HARIBOL ‚Ù§</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</si>
  <si>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</si>
  <si>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</si>
  <si>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</si>
  <si>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</si>
  <si>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</si>
  <si>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</si>
  <si>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SULEMAN SAIFI,NIDHIN NAIR,RAHUL MEHRA,UROOSA SAYED,ASISH SAHU,AYUSH T.,YAMUNA Y,BASAVARAJ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</si>
  <si>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</si>
  <si>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</si>
  <si>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</si>
  <si>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</si>
  <si>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</si>
  <si>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</si>
  <si>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MAHANTESH,GAURAV CHAUBEY,UMA VIJAY,ASIF IKBAL,LOMISH KUMAR,KAVYA SINGH,SAGAR MAHATA,MEHERUNNESHA SARKAR</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</si>
  <si>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</si>
  <si>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</si>
  <si>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</si>
  <si>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</si>
  <si>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</si>
  <si>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</si>
  <si>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</si>
  <si>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RAKESH ROSHAN,KANI,AMAZON CUSTOMER,AMAZON CUSTOMER,CHEEKOTI RAMESHWARA MURTHY,MBS GOLD JEWELLERS,DURVESH SAWANT,WILSON RODRIGUES</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</si>
  <si>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</si>
  <si>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</si>
  <si>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</si>
  <si>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</si>
  <si>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</si>
  <si>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</si>
  <si>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TARUN KUMAR,MAHESH RADHESHYAM TAWARI,BLACKSPADE,MANOJ KUMAR,KARTIK SHARMA,PLACEHOLDER,ARUN,YUVASHREE</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</si>
  <si>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</si>
  <si>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</si>
  <si>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</si>
  <si>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</si>
  <si>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</si>
  <si>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</si>
  <si>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</si>
  <si>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</si>
  <si>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</si>
  <si>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</si>
  <si>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</si>
  <si>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</si>
  <si>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TOPCHI,LAIJU,TARAL,R.VIJAY KUMAR,MADHURIMA DUTTA,AMAZON CUSTOMER,DEVENDER,ABHISHEK NIGAM</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</si>
  <si>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</si>
  <si>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</si>
  <si>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</si>
  <si>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</si>
  <si>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</si>
  <si>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</si>
  <si>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</si>
  <si>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</si>
  <si>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</si>
  <si>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</si>
  <si>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</si>
  <si>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DEBANSHU SAHA,DHINESHKUMAR,AMAZON CUSTOMER,AMAZON CUSTOMER,RAGHU,RAMESH BORATKAR,VARSHA DIWAKAR,SANGRAM SINGH</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</si>
  <si>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</si>
  <si>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</si>
  <si>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</si>
  <si>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</si>
  <si>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</si>
  <si>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</si>
  <si>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</si>
  <si>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HARSH SAXENA,RISHI KASHYAP,AJAY,AMAZON CUSTOMER,ABHISHEK,DEVI GURU PRASAD,MAHESH MADHUKAR SARDESHMUKH,SRIDHAR</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</si>
  <si>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</si>
  <si>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</si>
  <si>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</si>
  <si>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</si>
  <si>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</si>
  <si>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</si>
  <si>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RANJITHA PARIDA,SHUBHAM PAWAR,ARUL,LOKESH K V,NANDITA TALUKDAR,SUSHMA PRADHAN,VAIBHAV S,AMAZON CUSTOMER</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</si>
  <si>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</si>
  <si>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</si>
  <si>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</si>
  <si>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</si>
  <si>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</si>
  <si>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</si>
  <si>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RAHUL SINGH RAUTHAN,SANJOY C,PRASHANTHI,ADITYA SINGH,SATYAJIT PATALE,OWAIS,AMAZON CUSTOMER,HIMON ROY</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</si>
  <si>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</si>
  <si>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</si>
  <si>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</si>
  <si>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</si>
  <si>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</si>
  <si>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</si>
  <si>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ATULYA SINHA,SUJAYZ‚Ñ¢Ô∏È‚ÒËÔ∏È</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</si>
  <si>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</si>
  <si>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</si>
  <si>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</si>
  <si>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</si>
  <si>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</si>
  <si>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</si>
  <si>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</si>
  <si>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</si>
  <si>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</si>
  <si>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</si>
  <si>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SATHEESH KADIAM,PRITOM CHAKRABORTY,VISHWA,SIMRANPREET SINGH,SAPTARSHI,AMAZON CUSTOMER,D.RAGHUL,DHARMENDRA KUMAR</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</si>
  <si>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</si>
  <si>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</si>
  <si>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</si>
  <si>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</si>
  <si>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</si>
  <si>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</si>
  <si>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</si>
  <si>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</si>
  <si>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</si>
  <si>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DEEPANKAR G.,BABU SINGH RATHORE,LITON DAS,BISWAJIT UDAYABHANU,ANIL P.,ANOOP SHARMA,RAMESHWAR SINGH RATHORE,PALASH SANTRA</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</si>
  <si>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</si>
  <si>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</si>
  <si>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</si>
  <si>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</si>
  <si>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</si>
  <si>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</si>
  <si>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</si>
  <si>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</si>
  <si>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</si>
  <si>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</si>
  <si>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AMAZON CUSTOMER,SOHAM DERE,AMAZON CUSTOMER,KUMAR RAJA D,GOPAL KUMAR,CHANDRA KANT,NIJAMUDDIN KURAISI,SHANKAR</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</si>
  <si>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</si>
  <si>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</si>
  <si>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</si>
  <si>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</si>
  <si>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</si>
  <si>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</si>
  <si>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</si>
  <si>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</si>
  <si>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</si>
  <si>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</si>
  <si>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ROSHAN RENJI CHERIAN,SIVAVARAPRASADPV,KRANTHI,A K BINDHANI,PRAVESH,SUBRAT,MAX,JAWAGAR T</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</si>
  <si>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</si>
  <si>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</si>
  <si>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</si>
  <si>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</si>
  <si>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</si>
  <si>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</si>
  <si>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</si>
  <si>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</si>
  <si>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HTTPS://M.MEDIA-AMAZON.COM/IMAGES/I/410VGCE+Q2L._SY300_SX300_.JPG</t>
  </si>
  <si>
    <t>HTTPS://WWW.AMAZON.IN/FIRE-BOLTT-BLUETOOTH-CALLING-ASSISTANCE-RESOLUTION/DP/B0BF4YBLPX/REF=SR_1_41?QID=1672895755&amp;S=ELECTRONICS&amp;SR=1-41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</si>
  <si>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</si>
  <si>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</si>
  <si>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</si>
  <si>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</si>
  <si>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</si>
  <si>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</si>
  <si>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</si>
  <si>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</si>
  <si>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</si>
  <si>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</si>
  <si>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</si>
  <si>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VINEET,SHREYAS,AMAZON CUSTOMER,SHAURYA,KARTIK YADAV</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</si>
  <si>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</si>
  <si>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</si>
  <si>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</si>
  <si>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</si>
  <si>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</si>
  <si>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</si>
  <si>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SANJAY G.,VINAY BUCHA,AMAZON CUSTOMER,ARUN,ROHIT,AASIM ANSARI,ANIRUDDHA JOSHI,REKHABAI BHOI</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</si>
  <si>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</si>
  <si>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</si>
  <si>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</si>
  <si>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</si>
  <si>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</si>
  <si>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</si>
  <si>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</si>
  <si>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</si>
  <si>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SIDDHARTH PATNAIK,DR SUNILKUMAR H,KRISHNA,K. S. RAO,VINAYP,INDHU,JOGI,DRISHTI VASHISTH GUPTA</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</si>
  <si>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</si>
  <si>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</si>
  <si>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</si>
  <si>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</si>
  <si>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</si>
  <si>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</si>
  <si>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</si>
  <si>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</si>
  <si>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</si>
  <si>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</si>
  <si>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</si>
  <si>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</si>
  <si>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</si>
  <si>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</si>
  <si>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</si>
  <si>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AMIT KUMAR SINGH,RAJENDRA,PARAMHANS JIDDANAND,VIJAY SHANKER,VICKY,ASLAM T.,SANDEEP SINGH,BRAVO!!</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</si>
  <si>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</si>
  <si>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</si>
  <si>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</si>
  <si>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</si>
  <si>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</si>
  <si>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</si>
  <si>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ANURAG,RAVINDER RACHERLA,TAMOJIT MAJI,BARHOO PRASAD CHAURASIA,SRINUÜÒÉ,ARYAN RAWAT,ARCHIEFREUD,AMAZON CUSTOMER</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</si>
  <si>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</si>
  <si>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</si>
  <si>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</si>
  <si>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</si>
  <si>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</si>
  <si>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</si>
  <si>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</si>
  <si>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SHYAM,TUSHAR,VAHIDA,KAPIL CHAUDHARY,KRITISH GANGULY,SARFARAAZ AHMAD,DEEP,JOHN</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</si>
  <si>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</si>
  <si>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</si>
  <si>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</si>
  <si>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</si>
  <si>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</si>
  <si>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</si>
  <si>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</si>
  <si>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</si>
  <si>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</si>
  <si>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CHANDRA.G,SHAN MOHD,SUVAJIT THAKURA,RADHE,JYOTI,AMAZON CUSTOMER,KAJAL KIRAN,ARUN</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</si>
  <si>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</si>
  <si>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</si>
  <si>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</si>
  <si>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</si>
  <si>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</si>
  <si>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</si>
  <si>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INDRO,BHAVESH BODAT,AMAZON CUSTOMER,AMBALIKA SARKAR,BHOSALE TECHNO SOLUTION PVT LTD,AGNISH MALLICK,RADHIKA ARUMUGAM,KRISHNA</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</si>
  <si>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</si>
  <si>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</si>
  <si>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</si>
  <si>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</si>
  <si>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</si>
  <si>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</si>
  <si>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AKASH V.,SANKET VIRKAR,ASHWIN SINDHU,AJITHKUMAR M,MANO,RAJAN KUMAR,RESHMA CHANDWANI,SDAYAL</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</si>
  <si>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</si>
  <si>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</si>
  <si>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</si>
  <si>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</si>
  <si>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</si>
  <si>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</si>
  <si>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SANKALPA CHAKMA,PRACHI SHARMA,MANOJ KUMAR,SUNITHA,SONU BHARTI,DSDEWAT,ASIF AWAARA,ARPITA PAL</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</si>
  <si>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</si>
  <si>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</si>
  <si>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</si>
  <si>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</si>
  <si>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</si>
  <si>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</si>
  <si>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</si>
  <si>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</si>
  <si>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</si>
  <si>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</si>
  <si>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</si>
  <si>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</si>
  <si>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</si>
  <si>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</si>
  <si>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</si>
  <si>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</si>
  <si>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</si>
  <si>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GOUTHAM GIRIDHAR KAMATH,ANTARA M.</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</si>
  <si>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</si>
  <si>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</si>
  <si>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</si>
  <si>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</si>
  <si>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</si>
  <si>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</si>
  <si>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ANDY,DEEPAK KARKI,B J SHIVA SHANKAR,SHAKIL A.,VIKAS JEUGHALE,PRITI RAUT,VIKAS,AMIT T.</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</si>
  <si>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</si>
  <si>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</si>
  <si>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</si>
  <si>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</si>
  <si>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</si>
  <si>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</si>
  <si>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</si>
  <si>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SHEKHAR BADOLA,PRAVIN,KISHOR,ANANTA BHASKAR SOMAWANSHI,ANONYMOUS,JYOTHI,RISHI,AMAZON CUSTOMER</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</si>
  <si>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</si>
  <si>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</si>
  <si>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</si>
  <si>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</si>
  <si>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</si>
  <si>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</si>
  <si>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SOUMENDRA PATTANAYAK,KUMAR.KATUKURI,RAJULAPATI MARUTHI VARA PRASAD RAO,SOUVIK,MAHENDRAN G,IT'S ME SWARAJ ...,VIJAY PRAJAPATI,DEWANG</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</si>
  <si>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</si>
  <si>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</si>
  <si>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</si>
  <si>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</si>
  <si>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</si>
  <si>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</si>
  <si>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PAWHNAI,SANTOSH KUMAR,DHRUV SHAH,RAJEEV K.,DEV AGARWAL,VISHAL KHOKHAR,SREEHARI,SUBASH PANDA</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</si>
  <si>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</si>
  <si>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</si>
  <si>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</si>
  <si>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</si>
  <si>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</si>
  <si>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</si>
  <si>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</si>
  <si>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</si>
  <si>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</si>
  <si>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</si>
  <si>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</si>
  <si>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</si>
  <si>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</si>
  <si>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</si>
  <si>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</si>
  <si>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</si>
  <si>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</si>
  <si>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</si>
  <si>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BHATHRESH,ROHIT BHAMBHANI,AMAZON CUSTOMER,NAVEEN G.,YASH,RAVI PRAKASH JHA,ABAKASH NAYAK,ANIL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</si>
  <si>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</si>
  <si>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</si>
  <si>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</si>
  <si>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</si>
  <si>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JAYESH,RAJESH K.,SOOPY,AMAZON CUSTOMER,AMAN,SHANKAR,AJAYBABU.O.M,DINESH,CHITRA</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</si>
  <si>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</si>
  <si>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</si>
  <si>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</si>
  <si>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</si>
  <si>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</si>
  <si>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</si>
  <si>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</si>
  <si>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SYED MUSADDIQ SHAZEB,AMAZON CUSTOMER,KHUSHI SINGH,MAYUR PRADHANADHAN.,ANONYMOUS,SUJEET CHANDRA PATEL,AARYAN,CHIROJIT</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</si>
  <si>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</si>
  <si>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</si>
  <si>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</si>
  <si>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</si>
  <si>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</si>
  <si>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</si>
  <si>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CHINMOY SAIKIA,ZUBER MUTVALLI,PARTHA,BANGRE M,ARJUN ROY,DILIP,PRANEET ARORA,NIRAJ JAIN</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</si>
  <si>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</si>
  <si>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</si>
  <si>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</si>
  <si>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</si>
  <si>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</si>
  <si>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</si>
  <si>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</si>
  <si>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</si>
  <si>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</si>
  <si>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</si>
  <si>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DIAMOND HEART,AMAZON CUSTOMER,PRITISH BISWAS,SRIRAM RAMANATHAN,SRINIVASAN SUBRAMANIAN,ZUBAIR,AMAZON CUSTOMER,AMIT CHOTRANI</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</si>
  <si>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</si>
  <si>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</si>
  <si>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</si>
  <si>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</si>
  <si>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</si>
  <si>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</si>
  <si>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ISFAHAN A,ANURAG,BHUSHAN,SIDDHESH YADAB,RAKESH,SAI,V S GUPTESWAR RAO,AMAZON CUSTOMER</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</si>
  <si>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</si>
  <si>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</si>
  <si>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</si>
  <si>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</si>
  <si>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</si>
  <si>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</si>
  <si>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</si>
  <si>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</si>
  <si>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</si>
  <si>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DINESH KUMAR,SAURABH,BIDESH PATRA,PRATEEK H,SHREYANSH KAPADIA,VINAYAK JOSHI,ZARAFATIMA</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</si>
  <si>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</si>
  <si>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</si>
  <si>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</si>
  <si>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</si>
  <si>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</si>
  <si>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</si>
  <si>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</si>
  <si>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ROHAN KUMAR GUPTA,HARSHAL JADHAV,BANISHREE B.,AMRUT K.,SURAJIT,RAHUL,VISHAL,JAI KUMAR</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</si>
  <si>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</si>
  <si>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</si>
  <si>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</si>
  <si>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</si>
  <si>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</si>
  <si>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</si>
  <si>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RAMKISAN,PAWAN KUMAR YADAV,NIKHIL,DREW ARSENIC,NISAR,KANISHK,AMAZON CUSTOMER,KULVEER SINGH</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</si>
  <si>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</si>
  <si>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</si>
  <si>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</si>
  <si>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</si>
  <si>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NOKIA 105 SINGLE SIM, KEYPAD MOBILE PHONE WITH WIRELESS FM RADIO | BLUE</t>
  </si>
  <si>
    <t>HTTPS://M.MEDIA-AMAZON.COM/IMAGES/I/41W5FK8VL6L._SX300_SY300_QL70_ML2_.JPG</t>
  </si>
  <si>
    <t>HTTPS://WWW.AMAZON.IN/NOKIA-105-SINGLE-KEYPAD-WIRELESS/DP/B09V2PZDX8/REF=SR_1_83?QID=1672895770&amp;S=ELECTRONICS&amp;SR=1-83</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</si>
  <si>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</si>
  <si>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</si>
  <si>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CHYANIKA,SUPRIT SAGAR,JINDAL,KIRAN KUMAR,K. PRASANTHKUMAR,JONEY AHEIBAM,ANAND,BABY</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</si>
  <si>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</si>
  <si>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</si>
  <si>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</si>
  <si>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</si>
  <si>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</si>
  <si>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</si>
  <si>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</si>
  <si>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</si>
  <si>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</si>
  <si>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VIKRANT,GANESH GHOLAP,‚Ö° PUSHPENDRA SINGH PATEL ‚Ö°,GAURAV,SUMEGH,JIGAR,DHRUBA JYOTI DAS,ANJEELA</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</si>
  <si>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</si>
  <si>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</si>
  <si>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</si>
  <si>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</si>
  <si>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</si>
  <si>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</si>
  <si>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</si>
  <si>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</si>
  <si>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</si>
  <si>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</si>
  <si>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ARCHIT,ARJUN SEN,DIVYA DEVKAR,USER,VAISHNAVI SONKER,SANTHOSH,SAI RAJ,MOHAMMED.AFSAR</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</si>
  <si>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</si>
  <si>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</si>
  <si>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</si>
  <si>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</si>
  <si>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</si>
  <si>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</si>
  <si>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</si>
  <si>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</si>
  <si>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</si>
  <si>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</si>
  <si>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</si>
  <si>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MI XIAOMI 22.5W FAST USB TYPE C CHARGER COMBO FOR TABLETS - WHITE</t>
  </si>
  <si>
    <t>22.5W UNIVERSAL FAST CHARGING</t>
  </si>
  <si>
    <t>DONGAY RAJASEKHAR PANDA,HARSHIT RAJORIYA,SHEKAR,STEVE F.,DAIPAYAN MONDAL,AMAZON CUSTOMER,NAVEEN REDDY,PRABHAT SINGH</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</si>
  <si>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</si>
  <si>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</si>
  <si>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</si>
  <si>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</si>
  <si>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</si>
  <si>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</si>
  <si>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</si>
  <si>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</si>
  <si>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VELIR,DILEEP VENIGALLA,CHAKRAPANI P,KULDIP TELI,SHANKY,RAMA,SAURABH SRIVASTAVA,VINEETH G</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</si>
  <si>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</si>
  <si>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</si>
  <si>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</si>
  <si>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</si>
  <si>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</si>
  <si>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</si>
  <si>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MEGHNAD,PARTHA DEY,JAIDEV CHOUDHARY,MAYANK SINGH,JENEZ,CHETAN KAMERKAR,GANGADHAR</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</si>
  <si>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</si>
  <si>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</si>
  <si>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</si>
  <si>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</si>
  <si>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</si>
  <si>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</si>
  <si>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</si>
  <si>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</si>
  <si>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</si>
  <si>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</si>
  <si>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</si>
  <si>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SAMAR KUMAR DAS,JAMSHED,JITENDRA PRAJAPATI,OM PARKASH GAGNEJA,PAVITRA S,DONA SREEKUMAR,SOURYAJIT SWAIN,SHREEVATHSA NC</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</si>
  <si>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</si>
  <si>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</si>
  <si>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</si>
  <si>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</si>
  <si>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GOLDMEDAL CURVE PLUS 202042 PLASTIC SPICE 3-PIN 240V UNIVERSAL TRAVEL ADAPTOR (WHITE)</t>
  </si>
  <si>
    <t>LED INDICATOR|TRENDY TWO COLOURS|COMPATIBLE WITH WORLDWIDE PLUGS|ERGONOMIC PRODUCT DESIGN</t>
  </si>
  <si>
    <t>PAUL,AMAZON CUSTOMER,ATIF,AMAZON CUSTOMER,AISHWARYA,DEEP,AMAZON CUSTOMER,AMAZON CUSTOMER</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</si>
  <si>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</si>
  <si>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</si>
  <si>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</si>
  <si>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</si>
  <si>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</si>
  <si>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</si>
  <si>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SANTOSH VERMA,SARAVANAN,DR SANDEEP RANA,BAL SINGH,ASHOKRAJAN,ANIRUDH,NIL,MAGE</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</si>
  <si>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</si>
  <si>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</si>
  <si>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</si>
  <si>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</si>
  <si>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</si>
  <si>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</si>
  <si>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AJIT KUMAR RAI,CHETAN TANDEL,TANANKIRAMBABU,MOHAMMED AMAAN,ASHISH BAJAJ,SUMIT KUJUR,YAJNESH,RAJ KISHOR SINGH</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</si>
  <si>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</si>
  <si>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</si>
  <si>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</si>
  <si>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</si>
  <si>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</si>
  <si>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</si>
  <si>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</si>
  <si>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</si>
  <si>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</si>
  <si>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</si>
  <si>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</si>
  <si>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</si>
  <si>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</si>
  <si>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</si>
  <si>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</si>
  <si>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TANU,THENNARASU,GATIJ SAINI,UDAY,ROHIT,AKSHAT SHARMA,PRAMOD B.,DEEPANK SONWAL</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</si>
  <si>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</si>
  <si>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</si>
  <si>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</si>
  <si>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</si>
  <si>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</si>
  <si>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</si>
  <si>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SETHU MADHAV,PRAJWALA,AMAZON CUSTOMER,MANIKANDAN,ABDUL KADHAR,ANIL VERMA,MAHESH KUMAR,SATBIR SINGH</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</si>
  <si>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</si>
  <si>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</si>
  <si>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</si>
  <si>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</si>
  <si>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</si>
  <si>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</si>
  <si>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ADITYA JHA,AMAN DHIMAN,RAMLAL KHADAV,JAGAN,MEHERUNNESHA SARKAR,KARTHIKEYAN.T,AMAZON CUSTOMER,B SUERSH</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</si>
  <si>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</si>
  <si>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</si>
  <si>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</si>
  <si>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</si>
  <si>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</si>
  <si>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</si>
  <si>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</si>
  <si>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</si>
  <si>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</si>
  <si>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</si>
  <si>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</si>
  <si>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</si>
  <si>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</si>
  <si>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</si>
  <si>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</si>
  <si>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</si>
  <si>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</si>
  <si>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</si>
  <si>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</si>
  <si>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</si>
  <si>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</si>
  <si>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</si>
  <si>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</si>
  <si>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</si>
  <si>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</si>
  <si>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</si>
  <si>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</si>
  <si>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</si>
  <si>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</si>
  <si>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</si>
  <si>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</si>
  <si>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ABDUL MOIZ,RUPESH PATIL,DEVASHIS,AMRUTH RAMESH,ALOK NATH,SANTOSH BHARATHAN,HEMANT W,ABNER F.</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</si>
  <si>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</si>
  <si>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</si>
  <si>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</si>
  <si>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</si>
  <si>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</si>
  <si>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</si>
  <si>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ANKITA DWIVEDI,MALATHI ALUNKAR,SHUBHAM‚ÔÉ,OISHI BASAK,DHANANJAY SEVALKAR,USER,MANOHAR SALAVE,KARETI NAVEEN</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</si>
  <si>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</si>
  <si>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</si>
  <si>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</si>
  <si>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</si>
  <si>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NOKIA 105 PLUS SINGLE SIM, KEYPAD MOBILE PHONE WITH WIRELESS FM RADIO, MEMORY CARD SLOT AND MP3 PLAYER | CHARCOAL</t>
  </si>
  <si>
    <t>HTTPS://WWW.AMAZON.IN/NOKIA-105-SINGLE-WIRELESS-CHARCOAL/DP/B09YDFKJF8/REF=SR_1_125?QID=1672895777&amp;S=ELECTRONICS&amp;SR=1-125</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</si>
  <si>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</si>
  <si>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</si>
  <si>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THUKKARAM,VISHNU,VYSHNAV G NAIR,VIJAYA LAKSHMI,DILEEPKUMAR,AJAY KUMAR,AMIT SAHU,AMAZON CUSTOMER</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</si>
  <si>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</si>
  <si>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</si>
  <si>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</si>
  <si>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</si>
  <si>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</si>
  <si>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</si>
  <si>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SARANGAM GURU PRASAD,ANIRUDDHA MAHAMUNI,NARESH KUMAR,MEET RANA,ANOOPRANTA,RUSHIKESH T WARADE.,PRIYESH,SUSHIL</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</si>
  <si>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</si>
  <si>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</si>
  <si>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</si>
  <si>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</si>
  <si>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</si>
  <si>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</si>
  <si>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SUHAIL KAZMI,SHIVAM KAGDA,R.SRINIVASARAGHAVAN,NITIL KUMAR/SUMIT KUMAR MAURYA,MOHAMMED S.,RUPESH,ISWAR PRASAD KAR,GIRIBABU</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</si>
  <si>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</si>
  <si>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</si>
  <si>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</si>
  <si>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</si>
  <si>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</si>
  <si>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</si>
  <si>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</si>
  <si>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</si>
  <si>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</si>
  <si>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</si>
  <si>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</si>
  <si>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RAJASEKHAR,DIMPAL,RAJAT KUMAR,AKANKSHA,NOONE,HEMAVARAPRASAD,SACHIN KATYAL,BUNGA DINESH</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</si>
  <si>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</si>
  <si>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</si>
  <si>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</si>
  <si>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</si>
  <si>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</si>
  <si>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</si>
  <si>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</si>
  <si>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</si>
  <si>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</si>
  <si>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</si>
  <si>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</si>
  <si>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</si>
  <si>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</si>
  <si>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</si>
  <si>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VK,SIDDHI PRABHUDESAI,PRASHANT NAIR,SRIHARE,NIKHIL UPADHYAY,ROHIT,HARRY THAKUR,DEEPAK OJHA</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</si>
  <si>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</si>
  <si>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</si>
  <si>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</si>
  <si>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</si>
  <si>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</si>
  <si>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</si>
  <si>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</si>
  <si>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ISHWAR SINGH SANKHLA,SAI K.,PRATHMESH ACHAREKAR,T-Y,JASMIN GOSRANI,PANKAJ,MAHESH,MUZAFAR</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</si>
  <si>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</si>
  <si>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</si>
  <si>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</si>
  <si>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</si>
  <si>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</si>
  <si>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</si>
  <si>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JEESHAN,SIDDHANT,AMAAN SHAIKH,NISHANT BHANDARI,JAGDEEP,SHREK'O,GOUTHAM,SUBHADEEP GHOSH</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</si>
  <si>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</si>
  <si>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</si>
  <si>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</si>
  <si>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</si>
  <si>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</si>
  <si>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</si>
  <si>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APP,DR. RINCHIN,PRIYANKA DEVARAJ,YASINLOVE,ANAND PATEL,BHASKAR,MUHAMMAD ALAU DIN,MANTU KUMAR SAHOO</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</si>
  <si>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</si>
  <si>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</si>
  <si>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</si>
  <si>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</si>
  <si>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</si>
  <si>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</si>
  <si>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ANURAG,NIRMAL SINGH,VIKAS KESHAVRAO VANAVE,K. SARATH,ABID HOSSAIN,MAHESH KUMAR,AMAZON CUSTOMER,VINAY KUMAR SADHULA</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</si>
  <si>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</si>
  <si>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</si>
  <si>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</si>
  <si>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</si>
  <si>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</si>
  <si>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</si>
  <si>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</si>
  <si>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</si>
  <si>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</si>
  <si>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</si>
  <si>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SAMSUNG EHS64 EHS64AVFWECINU HANDS-FREE WIRED IN EAR EARPHONES WITH MIC WITH REMOTE NOTE (WHITE)</t>
  </si>
  <si>
    <t>IN EAR VOLUME CONTROL|DESIGN: CANAL PHONE|HEADPHONE JACK: 3.5MM|6 MONTHS WARRANTY</t>
  </si>
  <si>
    <t>RANIT BARMAN,RAVI SINGH,KARAN RAI,AMAZON CUSTOMER,SAURABH,JAYESH,AMOL KALE,SANKAR PRASAD DUTTA</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</si>
  <si>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</si>
  <si>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</si>
  <si>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</si>
  <si>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</si>
  <si>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</si>
  <si>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</si>
  <si>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</si>
  <si>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</si>
  <si>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PRABHAT CHAUDHARY,ANIL KUMAR.M,PRATEEK,NILKANTH,AMAZONCUSTOMER99,HARJOT SHAH SINGH,ADVISOR,NITIN PAHWA</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</si>
  <si>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</si>
  <si>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</si>
  <si>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</si>
  <si>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</si>
  <si>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</si>
  <si>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</si>
  <si>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</si>
  <si>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</si>
  <si>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</si>
  <si>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</si>
  <si>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</si>
  <si>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SWETA B.,YUGANTIKA,AMAZON CUSTOMER,ANINDITA DHAR,HARI,G MANOHAR REDDY,SHUBHAM GANDHI,SATYAM KUMAR</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</si>
  <si>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</si>
  <si>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</si>
  <si>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</si>
  <si>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</si>
  <si>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ROHAN NARKAR,JAGWINDER SINGH,GURSEWAK SINGH,AVII,AMIT SHARMA,RITESH AGARWALA,RAHUL HARDAHA,RENJITH HARILAL</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</si>
  <si>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</si>
  <si>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</si>
  <si>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</si>
  <si>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</si>
  <si>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</si>
  <si>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</si>
  <si>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</si>
  <si>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</si>
  <si>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</si>
  <si>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</si>
  <si>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ANIRBAN,ABHI KHAIRE,SACHIN,TANISHA BHOIR,JITENDRA VISHWAKARMA,ARCHANA,NILESH,AJAY</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</si>
  <si>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</si>
  <si>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</si>
  <si>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</si>
  <si>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</si>
  <si>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</si>
  <si>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</si>
  <si>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</si>
  <si>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DEEPAK RATHOD,YASH L.,JEEVAN,SALAI MANI,SUMASREE ATMAKUR,ANIL,ALAINOREO,MR. KAMALAKANTA NAYAK</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</si>
  <si>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</si>
  <si>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</si>
  <si>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</si>
  <si>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</si>
  <si>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</si>
  <si>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</si>
  <si>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SHAIK JOHN SAIDA,NILAY KAMBLI,AMAZON CUSTOMER,HARSH KUMAR SHRIVASTAVA,TAMZID HASA DIPU,YATIN,ARTY,ANOOP CHANDRAN</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</si>
  <si>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</si>
  <si>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</si>
  <si>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</si>
  <si>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</si>
  <si>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</si>
  <si>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</si>
  <si>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JAGDISH,GORE SAMPAT,AMAZON CUSTOMER,SHIVSINGH SAINI,SHANTI LAL TAILOR,VANSH SHARMA,ABHAY TYAGI,VISHAL KAPDI</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</si>
  <si>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</si>
  <si>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</si>
  <si>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</si>
  <si>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</si>
  <si>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</si>
  <si>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</si>
  <si>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</si>
  <si>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</si>
  <si>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</si>
  <si>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</si>
  <si>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</si>
  <si>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</si>
  <si>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SNEHA SUYAL,MAHESWARAN,VAMSI MOHAN,CK,ARYA,NISHA,CSK_OFFICIAL,HIBA</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</si>
  <si>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</si>
  <si>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</si>
  <si>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</si>
  <si>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</si>
  <si>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</si>
  <si>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</si>
  <si>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</si>
  <si>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</si>
  <si>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</si>
  <si>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</si>
  <si>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</si>
  <si>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RAJAN RAJU,AJAY K.,NEKI BIJARNIA,SAHIL GUPTA,SARLONGKI INGTI,HIMANSHU,AAMAN BHAT,GIRISH</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</si>
  <si>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</si>
  <si>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</si>
  <si>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</si>
  <si>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</si>
  <si>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</si>
  <si>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</si>
  <si>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</si>
  <si>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</si>
  <si>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</si>
  <si>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SANTOSH KUMAR,PRATEEK JAIN,SHUBHAM,AHSAN SHAIKH,MUNISH WARAN,LALITAROAT060682@GMAIL.CO,NANCY ARULRAJ,NEVIL GANDHI</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</si>
  <si>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</si>
  <si>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</si>
  <si>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</si>
  <si>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</si>
  <si>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</si>
  <si>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</si>
  <si>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</si>
  <si>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</si>
  <si>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</si>
  <si>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ANUSAYA KAR,SATHISH,SOHRAB RAJ,PRAVEEN,SANDIP GHOSH,ASHUTOSH SURYAVANSHI,BHUPESH,HARDIK</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</si>
  <si>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</si>
  <si>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</si>
  <si>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</si>
  <si>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</si>
  <si>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</si>
  <si>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</si>
  <si>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UNKNOWN,KRISHNA PRASAD VL,SAGAR BHALERAO,MUSTAFA,PARMINDER,APOORVA,MATHIVANAN,KINDLE CUSTOMER</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</si>
  <si>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</si>
  <si>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</si>
  <si>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</si>
  <si>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</si>
  <si>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IQOO Z6 44W BY VIVO (RAVEN BLACK, 6GB RAM, 128GB STORAGE) | 6.44" FHD+ AMOLED DISPLAY | 50% CHARGE IN JUST 27 MINS | IN-DISPLAY FINGERPRINT SCANNING</t>
  </si>
  <si>
    <t>HTTPS://WWW.AMAZON.IN/IQOO-RAVEN-BLACK-128GB-STORAGE/DP/B07WGPKMP5/REF=SR_1_175?QID=1672895799&amp;S=ELECTRONICS&amp;SR=1-175</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</si>
  <si>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</si>
  <si>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</si>
  <si>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DHRUVI,SUJAL NEGI,NAGARAJAN,SREENATH,PLACEHOLDER,WASEEMAKRAM,SHIVI,ADNAN MALIK</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</si>
  <si>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</si>
  <si>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</si>
  <si>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</si>
  <si>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</si>
  <si>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</si>
  <si>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</si>
  <si>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KINDLE CUSTOMER,ARUN KALKUNTE,AMIT KUMAR,DHANUSH,SHIVA SAI,MOUMITA BHANJA,NAGARAJ S H,MANEESH MATHEW</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</si>
  <si>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</si>
  <si>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</si>
  <si>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</si>
  <si>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</si>
  <si>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</si>
  <si>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</si>
  <si>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</si>
  <si>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</si>
  <si>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</si>
  <si>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</si>
  <si>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PTS,JITESH PATIL,MANOJ,AB,BADRI PRASHANTH,VIJAYAKUMAR,SANJOCHERIAN,SUNDEEP CHEBROLU</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</si>
  <si>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</si>
  <si>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</si>
  <si>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</si>
  <si>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</si>
  <si>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</si>
  <si>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</si>
  <si>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AJIT SRIVASTAVA,PRAOSV,RUSHAB,MADHURIMA DUTTA,NILESH SUTHAR,AMAZON CUSTOMER,AMIT L.,RAKESH GUPTA</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</si>
  <si>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</si>
  <si>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</si>
  <si>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</si>
  <si>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</si>
  <si>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</si>
  <si>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</si>
  <si>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GOJO SATORU,NOORUL RILWAN,HRITHIK,SATYANARAYANA,TANISHQ,DEBASISH SAHA,ANU MANOJ,PRASAD</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</si>
  <si>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</si>
  <si>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</si>
  <si>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</si>
  <si>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</si>
  <si>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</si>
  <si>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</si>
  <si>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</si>
  <si>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</si>
  <si>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</si>
  <si>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</si>
  <si>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</si>
  <si>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</si>
  <si>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KRANTI TELGOTE,SANDEEP SHRIYAN,DIPSUNDAR MAJHI,RAHUL NANDWANA,SWETAPADMA PANDA,ASHISH,MANROOP S.,SHARAN YEDDULA</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</si>
  <si>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</si>
  <si>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</si>
  <si>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</si>
  <si>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</si>
  <si>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</si>
  <si>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</si>
  <si>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KAPIL KUMAR,RAJENDRA K JADHAV,NAZAF BEG,JOSE FEBIN,SURESH GAUR,RINKU BAROTA,JAGDISH JOSHI,8826277722</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</si>
  <si>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</si>
  <si>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</si>
  <si>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</si>
  <si>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</si>
  <si>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</si>
  <si>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</si>
  <si>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</si>
  <si>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</si>
  <si>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</si>
  <si>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</si>
  <si>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</si>
  <si>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</si>
  <si>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</si>
  <si>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AMAZON CUSTOMER,ABHINAY KANTH D M,HIMANSHU,AADI RAJ UTHUP,GAURAV,KIRAN DAS,SANTOSH BAKARE,SUMAN SHARMA</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</si>
  <si>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</si>
  <si>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</si>
  <si>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</si>
  <si>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</si>
  <si>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AMAZON CUSTOMER,GHOST,A VASE,GANESH INGUVA,MANI JHA,ANU B,PRABHU,AMAZON CUSTOMER</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</si>
  <si>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</si>
  <si>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</si>
  <si>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</si>
  <si>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</si>
  <si>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</si>
  <si>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</si>
  <si>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</si>
  <si>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</si>
  <si>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MUKUL GHOSALKAR,R. V,DEEPAK KUMAR,NIKHIL DALVI,HIMANSHU JOSHIYARA,AKANKSHA SRIVASTAVA,AMAZON CUSTOMER,SATHEES</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</si>
  <si>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</si>
  <si>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</si>
  <si>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</si>
  <si>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</si>
  <si>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</si>
  <si>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</si>
  <si>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</si>
  <si>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</si>
  <si>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</si>
  <si>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</si>
  <si>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</si>
  <si>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</si>
  <si>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</si>
  <si>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</si>
  <si>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REDMI NOTE 11 (SPACE BLACK, 6GB RAM, 64GB STORAGE) | 90HZ FHD+ AMOLED DISPLAY | QUALCOMM¬Æ SNAPDRAGON‚Ñ¢ 680-6NM | 33W CHARGER INCLUDED</t>
  </si>
  <si>
    <t>HTTPS://WWW.AMAZON.IN/REDMI-STORAGE-QUALCOMM%C2%AE-SNAPDRAGONTM-INCLUDED/DP/B09QS9X16F/REF=SR_1_218?QID=1672895814&amp;S=ELECTRONICS&amp;SR=1-218</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</si>
  <si>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</si>
  <si>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</si>
  <si>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VISHAL SHAH,SAMEER,JOSHILLA P.,SUNIL GOVIND JAWALE,PAWAN KUMAR,C.RAJESHKANNAN,MANISHA TYAGI,WIZZY</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</si>
  <si>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</si>
  <si>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</si>
  <si>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</si>
  <si>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</si>
  <si>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</si>
  <si>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</si>
  <si>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</si>
  <si>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</si>
  <si>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</si>
  <si>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</si>
  <si>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AMAZON CUSTOMER,DHEERAJ,SMD FAYAZ,M.SUNEETHA,AMEER A.,MANOJ KELWADE,MILIND,SHIVRAJ P.</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</si>
  <si>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</si>
  <si>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</si>
  <si>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</si>
  <si>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</si>
  <si>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</si>
  <si>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</si>
  <si>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SYED SHABEENA,FAIZALMALEK,VARUN NAIR,CHETAN,LATTABEN PARIKH,AMAZON CUSTOMER,SIMRAN,MAJID KHAN</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</si>
  <si>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</si>
  <si>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</si>
  <si>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</si>
  <si>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</si>
  <si>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</si>
  <si>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</si>
  <si>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</si>
  <si>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</si>
  <si>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AMAZON CUSTOMER,HARSHIL SHETH,AMAN VERMA,NITENDRA ROHIT,PRERANA WAGLE,SREENADH RAVEENDRAN,JAIBA,RASHMI</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</si>
  <si>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</si>
  <si>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</si>
  <si>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</si>
  <si>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</si>
  <si>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</si>
  <si>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</si>
  <si>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</si>
  <si>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</si>
  <si>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</si>
  <si>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</si>
  <si>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</si>
  <si>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</si>
  <si>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</si>
  <si>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</si>
  <si>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</si>
  <si>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</si>
  <si>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BRISTIDEV BURMAN,P VENKATESH,D.DUTTA,SWAPNIL PATIL,ABHAY SINGH,ROHIT,MANIKANTA,D MANJUNATHAN</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</si>
  <si>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</si>
  <si>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</si>
  <si>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</si>
  <si>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</si>
  <si>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</si>
  <si>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</si>
  <si>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KIRTI SARDANA,DAACTR,SHUBH,MAYANK K.,VIJAY,SAAKSHI PRATISHRUTI,AMAZON CUSTOMER,ANKIT</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</si>
  <si>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</si>
  <si>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</si>
  <si>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</si>
  <si>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</si>
  <si>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</si>
  <si>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</si>
  <si>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</si>
  <si>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</si>
  <si>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REDMI 11 PRIME 5G (THUNDER BLACK, 4GB RAM, 64GB STORAGE) | PRIME DESIGN | MTK DIMENSITY 700 | 50 MP DUAL CAM | 5000MAH | 7 BAND 5G</t>
  </si>
  <si>
    <t>DHRUVI,SUJAL NEGI,HUSSAIN KHAN PATTAN,NAGARAJAN,SREENATH,PLACEHOLDER,WASEEMAKRAM,SHIVI</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</si>
  <si>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</si>
  <si>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</si>
  <si>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</si>
  <si>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</si>
  <si>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</si>
  <si>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</si>
  <si>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</si>
  <si>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</si>
  <si>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</si>
  <si>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</si>
  <si>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SEAN M.,MEDHA GARG,DEEPAN CHAKRAVARTHI R,HARIHARAN M,AMAZON CUSTOMER,IQ,TESSY GEORGE,AMAN RIZVI</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</si>
  <si>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</si>
  <si>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</si>
  <si>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</si>
  <si>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</si>
  <si>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</si>
  <si>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</si>
  <si>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</si>
  <si>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</si>
  <si>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</si>
  <si>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</si>
  <si>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</si>
  <si>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ARIJIT MISHRA,MOHAMMED JAHANGIR,PRANAV,SHANKAR,ABIRAM,THIRUMARAN,PURTI,ANTONY93</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</si>
  <si>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</si>
  <si>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</si>
  <si>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</si>
  <si>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</si>
  <si>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</si>
  <si>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</si>
  <si>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AMAZON CUSTOMER,GOPIKRISHNAN,S.MD RIYAS,SUHAIL KHAN,VIVEK KUMAR,SUBBA RAO,SUMEDH,MK</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</si>
  <si>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</si>
  <si>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</si>
  <si>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</si>
  <si>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</si>
  <si>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</si>
  <si>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</si>
  <si>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PRASHANT,RANJAN S.,TRX,MISIKA,SOURABH CHATTERJEE,PARTH,BASNAYEE,DR JERRISH A JOSE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</si>
  <si>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</si>
  <si>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</si>
  <si>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</si>
  <si>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</si>
  <si>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</si>
  <si>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</si>
  <si>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SHEETAL,DADA,TANMAY,BALA CHALAPATHI,HAMID,MOHAMED ISMAIL,ROHIT,CHANDNI VERMA</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</si>
  <si>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</si>
  <si>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</si>
  <si>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</si>
  <si>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</si>
  <si>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</si>
  <si>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</si>
  <si>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BIPUL S.,NIGEN DAS,RANJIT N,PLACEHOLDER,YOGESH KUMAR,ANIRBAN GANGULY,PATAN,ABHIJEET PADAVE</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</si>
  <si>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</si>
  <si>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</si>
  <si>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</si>
  <si>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</si>
  <si>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</si>
  <si>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</si>
  <si>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SAUNAK,RAJA PANDIAN,SHANKY,BHABAGRAHI PANDA,MJ,SOHAM B.,MARION NOBLE,J. M. V</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</si>
  <si>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</si>
  <si>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</si>
  <si>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</si>
  <si>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</si>
  <si>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</si>
  <si>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</si>
  <si>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</si>
  <si>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</si>
  <si>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</si>
  <si>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</si>
  <si>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SUBHRA S.,OMKAR,VARUN GEORGE,ATUL ANAND</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</si>
  <si>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</si>
  <si>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</si>
  <si>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</si>
  <si>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</si>
  <si>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</si>
  <si>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</si>
  <si>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RAJKUMAR,AMAZON CUSTOMER,KAMAL,NISHAN SINGHA ROY,MEHUL SOLANKI,RAJESH,MAHENDRAN,SUNDAR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</si>
  <si>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</si>
  <si>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</si>
  <si>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</si>
  <si>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</si>
  <si>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</si>
  <si>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</si>
  <si>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SHIV,PANKAJ BHATT,DIPANSHU KR BISWAS,JEET JANGAM,EKTA,SUBHABRATA PAUL,ANURAG KUMAR,MANISH B.</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</si>
  <si>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</si>
  <si>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</si>
  <si>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</si>
  <si>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</si>
  <si>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</si>
  <si>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</si>
  <si>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</si>
  <si>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SAGAR,SHREYAS,ARJUN THOMAS,SACHIN YADAV,KARTHIKEYA REDDY,RAJA,ANKU KUMAR,SAGAR KATE</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</si>
  <si>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</si>
  <si>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</si>
  <si>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</si>
  <si>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</si>
  <si>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</si>
  <si>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</si>
  <si>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</si>
  <si>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</si>
  <si>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</si>
  <si>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MANOJ NAGABHAIRU,MOHAMMED KABEER,UMAR_ _MOHAMMAD,SAM CHAUHAN,TYSON D'COSTA,NEVITH GOWDA,SATYANARAYANA,ABHISHEK K V</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</si>
  <si>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</si>
  <si>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</si>
  <si>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</si>
  <si>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</si>
  <si>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</si>
  <si>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</si>
  <si>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</si>
  <si>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VISHAL BHARDWAJ,PARVATHI M.K,SWARAJ,SIMI</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</si>
  <si>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</si>
  <si>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</si>
  <si>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</si>
  <si>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</si>
  <si>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</si>
  <si>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</si>
  <si>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</si>
  <si>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</si>
  <si>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SHYAM,TOM,RAJNEESH KUMAR,BHAGABAN BADATIYA,EPS,DEVARAJ,MANAN DANI,AMAZON CUSTOMER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</si>
  <si>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</si>
  <si>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</si>
  <si>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</si>
  <si>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</si>
  <si>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</si>
  <si>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</si>
  <si>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GOURAB KUMAR PATRO,AMAZON CUSTOMER,TUHINA MAMOTAZ,JEEVESH PARAG,SUJATA DEVA,SUBHAM DEY,MEHAR BANO,GAUTAM GHORAWAT</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</si>
  <si>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</si>
  <si>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</si>
  <si>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</si>
  <si>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</si>
  <si>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</si>
  <si>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</si>
  <si>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KRISHNA S MOHAN,JATIN PATEL,IZHAR AAZMI,THAMBUSAMY,UTTAM SAHA,SHAIKSHA VALLII,SANDY,GODFREY MATHAIS</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</si>
  <si>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</si>
  <si>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</si>
  <si>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</si>
  <si>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</si>
  <si>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</si>
  <si>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</si>
  <si>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ASHISH KUMAR,SAFEER SHAMSUDEEN,SJ,AVEEK K. UPADHYAY,ARGHYA ROY,HARSHIL,UDAYA KIRAN MUTNURU,RAHULARAVIND</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</si>
  <si>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</si>
  <si>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</si>
  <si>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</si>
  <si>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</si>
  <si>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</si>
  <si>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</si>
  <si>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DK YADAV,MUKESH KUMAR VERMA,VISHNU,SHAIKH SHAHALAM,SUSHILKUMAR DUBEY,ROSHAN NARENDRA RAUT,DEEPAK THAKUR,AAPPASHAEB BARSALE</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</si>
  <si>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</si>
  <si>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</si>
  <si>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</si>
  <si>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</si>
  <si>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POCO C31 (SHADOW GRAY, 64 GB) (4 GB RAM)</t>
  </si>
  <si>
    <t>4 GB RAM | 64 GB ROM | EXPANDABLE UPTO 512 GB|16.59 CM (6.53 INCH) HD+ DISPLAY|13MP + 2MP + 2MP | 5MP FRONT CAMERA|5000 MAH LITHIUM-ION POLYMER BATTERY|MEDIATEK HELIO G35 PROCESSOR</t>
  </si>
  <si>
    <t>JIGAR PANCHAL,NOOR MOHAMMAD,VIKASH R.,HARI,MUSCLEDARK,A.MISRA,ALAGESH S,JERRY</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</si>
  <si>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</si>
  <si>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</si>
  <si>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</si>
  <si>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</si>
  <si>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</si>
  <si>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</si>
  <si>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PLACEHOLDER,QAZI A.,KRIINAA,MANIVANNAN,SANTOSH KAPOOR,SRINIVAS,NIDHI,ANSHUMA</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</si>
  <si>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</si>
  <si>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</si>
  <si>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</si>
  <si>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</si>
  <si>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</si>
  <si>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</si>
  <si>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RAM K,ANKUSH,VISWANATHAN,SANCHITA MANDAL,MALHOTRA A.,ROY,RAVI VERMA,PRAVI GUPTA</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</si>
  <si>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</si>
  <si>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</si>
  <si>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</si>
  <si>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</si>
  <si>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</si>
  <si>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</si>
  <si>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RICHARD,VENKATESAN,SHAKEEL AHMAD,MOHD KAIF,SAKSHI JOLLY,NITIN AGARWAL,NADINI,ROLAN B.</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</si>
  <si>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</si>
  <si>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</si>
  <si>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</si>
  <si>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</si>
  <si>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</si>
  <si>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</si>
  <si>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GOURAV CHOUDHRANI,MUSTAK ALI,AMIT,PANKAJ SOLANKI,YEMCEE1954,SHEKH ISMAIL,MUKTA,PENCHALBABU</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</si>
  <si>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</si>
  <si>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</si>
  <si>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</si>
  <si>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</si>
  <si>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</si>
  <si>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</si>
  <si>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RAJESH MARTIS,PRIYANKA GOWDA,VELMURUGAN,NITIN,SOWDESH K.,KUMAR,VINOD KUMAR,JAYAN MENON</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</si>
  <si>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</si>
  <si>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</si>
  <si>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</si>
  <si>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</si>
  <si>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</si>
  <si>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</si>
  <si>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</si>
  <si>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SHAAN BISHWAS,ANIRVAN KULE,TANNU MAHANAND,SUNIL SHARMA,ANUJA LAD,SANKAR AGARWAL,AMAZON CUSTOMER,JOPHIN JOSEPH</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</si>
  <si>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</si>
  <si>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</si>
  <si>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</si>
  <si>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</si>
  <si>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</si>
  <si>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</si>
  <si>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SHANTI DEVI,AMOL B,SHAMSHER ALAM,RAVI SHANKAR SHARMA,MONESH,MOHAMMED JUNAID,AKSHAY,SACHIN SINGRI</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</si>
  <si>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</si>
  <si>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</si>
  <si>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</si>
  <si>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</si>
  <si>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</si>
  <si>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</si>
  <si>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</si>
  <si>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RAJAT,ASHRAY TYAGI,RITESH,RAMESH BABU K,ASTROQUEEN,VISHAL SALIAN,DOCTOR,RAJ 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</si>
  <si>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</si>
  <si>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</si>
  <si>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</si>
  <si>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</si>
  <si>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</si>
  <si>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</si>
  <si>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</si>
  <si>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</si>
  <si>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</si>
  <si>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</si>
  <si>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</si>
  <si>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MIHIR DESHPANDE,SEJAL GHUGE,SM,PAVAN,MALLIKARJUN PATIL,SM,VIGNESHVIKIY,PAYAL</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</si>
  <si>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</si>
  <si>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</si>
  <si>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</si>
  <si>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</si>
  <si>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MI REDMI 9I SPORT (CARBON BLACK, 64 GB) (4 GB RAM)</t>
  </si>
  <si>
    <t>OPERATING SYSTEM ANDROID 10|PRIMARY CLOCK SPEED 2 GHZ|SECONDARY CLOCK SPEED 1.5 GHZ</t>
  </si>
  <si>
    <t>N. LALHUNCHHUNGI,RAMAKHILAVAN,NARENDER,KOTTEESWARAN K,GAURAV CHAUHAN,RAJESH,ULLAS,VETRI</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</si>
  <si>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</si>
  <si>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</si>
  <si>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</si>
  <si>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</si>
  <si>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</si>
  <si>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</si>
  <si>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</si>
  <si>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</si>
  <si>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LAVA A1 JOSH 21(BLUE SILVER) -DUAL SIM,CALL BLINK NOTIFICATION,MILITARY GRADE CERTIFIED WITH 4 DAY BATTERY BACKUP, KEYPAD MOBILE</t>
  </si>
  <si>
    <t>DISPLAY SIZE- 1.77INCH|BATTERY- 800MAH | 4 DAYS LONG BATTERY|AUTO CALL RECORDING AVAILABLE|BLUETOOTH SUPPORT|NUMBER TALKER</t>
  </si>
  <si>
    <t>SUDHIR KUMAR SAXENA,ASHAY ARUN SAWANT,SAHIN,THULASIRAMAN,RUBEL,KULDEEP,JASWINDER ALI,AKHIL THUKRAL</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</si>
  <si>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</si>
  <si>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</si>
  <si>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</si>
  <si>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</si>
  <si>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</si>
  <si>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</si>
  <si>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VIVEK VINOD,ROBIN MOHANTY,SADIQUE A.,HARSH,RAJAT,JAY,JANARDHANAM,HRISHIKESH</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</si>
  <si>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</si>
  <si>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</si>
  <si>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</si>
  <si>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</si>
  <si>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</si>
  <si>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</si>
  <si>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</si>
  <si>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</si>
  <si>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DILEEP,AMAZON CUSTOMER,SHARATH N,SHUBHAM,HIMANSHU SINGH,BIJIN KURIEN,SURENDER KUMAR,SAHIL K</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</si>
  <si>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</si>
  <si>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</si>
  <si>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</si>
  <si>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</si>
  <si>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</si>
  <si>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</si>
  <si>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</si>
  <si>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</si>
  <si>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</si>
  <si>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</si>
  <si>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</si>
  <si>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</si>
  <si>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</si>
  <si>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</si>
  <si>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</si>
  <si>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DEBASISH BHUKTA,SWASTIK SUMAN SAHU,IMMORT4L,N,SB,SITARAM,SUPRITH,FAIBI INDIA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</si>
  <si>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</si>
  <si>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</si>
  <si>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</si>
  <si>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</si>
  <si>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</si>
  <si>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</si>
  <si>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MOHAMMED SUHAIL,GVR</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</si>
  <si>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</si>
  <si>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</si>
  <si>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</si>
  <si>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</si>
  <si>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</si>
  <si>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</si>
  <si>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</si>
  <si>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</si>
  <si>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</si>
  <si>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</si>
  <si>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SUJILI V,PARAS JAIN,SHAILENDRA,SUPREETH ACHAR,ANTHONY S.,SUMAN SEN,WELLWISHER,RICHA</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</si>
  <si>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</si>
  <si>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</si>
  <si>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</si>
  <si>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</si>
  <si>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POCO C31 (ROYAL BLUE, 64 GB) (4 GB RAM)</t>
  </si>
  <si>
    <t>4 GB RAM | 64 GB ROM | EXPANDABLE UPTO 512 GB 16.59 CM (6.53 INCH) HD+ DISPLAY 13MP + 2MP + 2MP | 5MP FRONT CAMERA 5000 MAH LITHIUM-ION POLYMER BATTERY MEDIATEK HELIO G35 PROCESSOR</t>
  </si>
  <si>
    <t>PREMAL H. SHAH,AMOL SANGOLKAR,ABHISHEK BAIRAGI,SOMU,BERNARD ROCHA,RAM,NAMAN KUMAR,AMAZON CUSTOMER</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</si>
  <si>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</si>
  <si>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</si>
  <si>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</si>
  <si>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</si>
  <si>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</si>
  <si>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</si>
  <si>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RANJITHA PARIDA,SHUBHAM PAWAR,ARUL,LOKESH K V,NANDITA TALUKDAR,SUSHMA PRADHAN,AMAZON CUSTOMER,DATTA DHANWATE</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</si>
  <si>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</si>
  <si>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</si>
  <si>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</si>
  <si>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</si>
  <si>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</si>
  <si>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</si>
  <si>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</si>
  <si>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</si>
  <si>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</si>
  <si>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PRABHANJAN,CHITTIPROLU RAMYA,LITU PRASADA MAHANTY</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</si>
  <si>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</si>
  <si>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</si>
  <si>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</si>
  <si>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</si>
  <si>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</si>
  <si>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</si>
  <si>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HARSHWARDHAN SHINDE,AMIT,AAMTECH2,APURV G.,RAM GOPAL,PRIME CUSTOMER,RAJIV,DEEPESH SINGH</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</si>
  <si>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</si>
  <si>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</si>
  <si>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</si>
  <si>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</si>
  <si>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</si>
  <si>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</si>
  <si>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NEERAJ KUMAR,DEERGHA ARORA,KRISHNADEVSINH S GOHIL,T.Y.W...,KAPIL SONI,DEVI DAN SINGH,RUPESH CHAUNDKAR,ANIKET</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</si>
  <si>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</si>
  <si>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</si>
  <si>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</si>
  <si>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</si>
  <si>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</si>
  <si>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</si>
  <si>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</si>
  <si>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SURESH JAAT,MAHESH E,AMAZ VIVID BUYER,VINOTH KUMAR,VISHAL TRIVEDI,RAVI SHANKER,KIRUBANAND,SUMAN KUMAR DAS</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</si>
  <si>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</si>
  <si>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</si>
  <si>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</si>
  <si>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</si>
  <si>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</si>
  <si>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</si>
  <si>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ADWAIT KULKARNI,SARVDEO PANDEY,DULAL ROY,AMAZON CUSTOMER,SAKTHI,ANKIT,AMARJIT SARMA,SAHIL KAMBOJ</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</si>
  <si>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</si>
  <si>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</si>
  <si>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</si>
  <si>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</si>
  <si>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</si>
  <si>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</si>
  <si>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</si>
  <si>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</si>
  <si>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</si>
  <si>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</si>
  <si>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</si>
  <si>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</si>
  <si>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</si>
  <si>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NARSATYA,JOSE AMICATTU,AMAZON CUSTOMER,AMAZON CUSTOMER,VIGNESH ELANGO,DHEERAJ JHA,ASFAL A.,LIYAQAT ALI DIWAN</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</si>
  <si>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</si>
  <si>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</si>
  <si>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</si>
  <si>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</si>
  <si>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</si>
  <si>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</si>
  <si>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AK,JITESH,ANIL,UMPO,G'DAS ENTERPRISES,NEETU,VAIBHAV ADSUL,ALOK</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</si>
  <si>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</si>
  <si>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</si>
  <si>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</si>
  <si>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</si>
  <si>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BOAT BASSHEADS 100 IN-EAR WIRED HEADPHONES WITH MIC (BLACK)</t>
  </si>
  <si>
    <t>HTTPS://M.MEDIA-AMAZON.COM/IMAGES/I/31IDIM9ZM8L._SX300_SY300_QL70_FMWEBP_.JPG</t>
  </si>
  <si>
    <t>HTTPS://WWW.AMAZON.IN/BOAT-BASSHEADS-100-HEADPHONES-BLACK/DP/B071Z8M4KX/REF=SR_1_1?QID=1672902995&amp;S=COMPUTERS&amp;SR=1-1</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</si>
  <si>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</si>
  <si>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</si>
  <si>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ANINDYA,JACOB ANGAMI,DILLIP</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</si>
  <si>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</si>
  <si>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</si>
  <si>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</si>
  <si>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</si>
  <si>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</si>
  <si>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</si>
  <si>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</si>
  <si>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</si>
  <si>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</si>
  <si>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</si>
  <si>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</si>
  <si>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RAJIV D.,ANTONY GRUZ,AJAY,PRAVEEN KUMAR,SUJOY PAUL,AMAZON CUSTOMER,SANJEET TUDU,KARTIK PANDEY</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</si>
  <si>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</si>
  <si>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</si>
  <si>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</si>
  <si>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</si>
  <si>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</si>
  <si>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</si>
  <si>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</si>
  <si>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ANAND,ADITYA,SHIVA,SALEEM KUMAR,A SINHA,ARGHYA ROY,MOHSIN,SHASHANK S TAMBE</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</si>
  <si>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</si>
  <si>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</si>
  <si>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</si>
  <si>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</si>
  <si>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</si>
  <si>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</si>
  <si>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</si>
  <si>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UDAYAKUMAR R.,SAMSON SIRLA,NITISH VARSHNEY,BHUVANA,KAAJU,RAKESH A.,PRITI SAHU,SUMITHA</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</si>
  <si>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</si>
  <si>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</si>
  <si>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</si>
  <si>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</si>
  <si>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</si>
  <si>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</si>
  <si>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ANINDYA,ADITYA MONDKAR,PAWAN SHARMA,VIVEK PRAKASH NAKKEERAN,NISHANT MRIDHA,RAJLAXMI,BABANNA,SATISH GOLANI</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</si>
  <si>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</si>
  <si>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</si>
  <si>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</si>
  <si>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</si>
  <si>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</si>
  <si>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</si>
  <si>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</si>
  <si>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AMAZON CUSTOMER,TAMANNA K,P JANARTHAN,RAM SAI,DEEMA KHURAANA,SHUBU,KAMAL KUMAR,GOPINADH.P</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</si>
  <si>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</si>
  <si>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</si>
  <si>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</si>
  <si>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</si>
  <si>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</si>
  <si>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</si>
  <si>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</si>
  <si>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</si>
  <si>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</si>
  <si>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</si>
  <si>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PUNYABRATA MONDAL,RUMA PAL,ALAM,SHAIKH RAZIYA IRFAN,PANMEI,SHARAD PATHAK,A.BASHEER,AMAZON CUSTOMER</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</si>
  <si>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</si>
  <si>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</si>
  <si>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</si>
  <si>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</si>
  <si>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</si>
  <si>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</si>
  <si>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</si>
  <si>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G D PUKALE,KM,SUDIP KUNDU,VENKATESH,SHAIK JOHN SAIDA,RAMGOPAL SHARMA,ABHISHEK CHAUDHARY,ROHIT</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</si>
  <si>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</si>
  <si>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</si>
  <si>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</si>
  <si>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</si>
  <si>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</si>
  <si>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</si>
  <si>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LAKSHMI NARAYANA HANUMANTHU,SHAHRUKH SHAIKH,SATKA,SANTOSH LADKEKAR,GVS G.,K.SUDHAAKAR REDDY,MANIKANDAN,AMAZON CUSTOMER</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</si>
  <si>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</si>
  <si>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</si>
  <si>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</si>
  <si>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</si>
  <si>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</si>
  <si>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</si>
  <si>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</si>
  <si>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</si>
  <si>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DEEPANSHU SAINI,SUNIL S.,AMAN,AAKASH,SUSHIL KUMAR,ANIL LOKAL,FURQANA ANGOLKAR,SHIVAM BHARTI</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</si>
  <si>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</si>
  <si>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</si>
  <si>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</si>
  <si>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</si>
  <si>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ABY JIMSON,PRASAD PAVITHRAN,MAHESH CHANDRA K M,PANNALAL SINGROLI,VINOD THONTI,MAYANK DUNKWAL,SWARN,REKHA H GOHIL</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</si>
  <si>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</si>
  <si>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</si>
  <si>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</si>
  <si>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</si>
  <si>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</si>
  <si>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</si>
  <si>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POOJA,PRASHANT,KARTIKEY SINGH,SAILENDRA YADAV,SHRINIVAS JAWALKAR,SHYAM,GIRISHKUMARLANKA,NIDHI</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</si>
  <si>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</si>
  <si>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</si>
  <si>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</si>
  <si>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</si>
  <si>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LAPSTER SPIRAL CHARGER SPIRAL CHARGER CABLE PROTECTORS FOR WIRES DATA CABLE SAVER CHARGING CORD PROTECTIVE CABLE COVER SET OF 3 (12 PIECES)</t>
  </si>
  <si>
    <t>HAPPY CUSTOMER,SCRECKO,ALKA AGRAWAL,MADHU,UDIT JAIN,VASUKI,SHIVANSH RAJPUT,KARTHIK</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</si>
  <si>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</si>
  <si>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</si>
  <si>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</si>
  <si>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</si>
  <si>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</si>
  <si>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</si>
  <si>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</si>
  <si>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</si>
  <si>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VARUN,ANKIT MAURYA,GANESH T V,RAVI,AMAZON CUSTOMER,VIJAYARAJ N.,AMIT CHAVAN,HKPATEL</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</si>
  <si>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</si>
  <si>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</si>
  <si>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</si>
  <si>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</si>
  <si>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</si>
  <si>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</si>
  <si>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SHRIDHAN VARADKAR,MAHALINGAM,RAJENDER ESLAVATH,PRADEEP YADAV,SARAVANAN,DIVYANSH,MANINDER S.,RAHMAN</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</si>
  <si>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</si>
  <si>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</si>
  <si>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</si>
  <si>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</si>
  <si>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</si>
  <si>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</si>
  <si>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SANDIP ROY,NEELAKANTAM VARSHA,ROHIT S. RATHORE,SALMAN SIDDIQI,ANIL KINTALI,VIVEK,VISHAL S.,SUPRIYA PATRA</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</si>
  <si>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</si>
  <si>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</si>
  <si>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</si>
  <si>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</si>
  <si>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</si>
  <si>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</si>
  <si>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</si>
  <si>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</si>
  <si>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</si>
  <si>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</si>
  <si>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ARDKN,AN INTERESTED CUSTOMER,KIRAN KUMAR,JAYA,ADITYA TAPASE,ANIKET,NOOR,ROHIT SHARIYA</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</si>
  <si>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</si>
  <si>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</si>
  <si>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</si>
  <si>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</si>
  <si>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</si>
  <si>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</si>
  <si>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</si>
  <si>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MINHAJ MOHD,AMAZON CUSTOMER,PLACEHOLDER,ISMAT PARVEEN,ANIMESH,SUBHAM,HANMANDLA RAJU,VISHAL CHARIKAR</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</si>
  <si>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</si>
  <si>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</si>
  <si>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</si>
  <si>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</si>
  <si>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DEEPANKAR G.,BABU SINGH RATHORE,LITON DAS,BISWAJIT UDAYABHANU,SAMEER SHAIKH,ANIL P.,ANOOP SHARMA,RAMESHWAR SINGH RATHORE</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</si>
  <si>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</si>
  <si>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</si>
  <si>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</si>
  <si>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</si>
  <si>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</si>
  <si>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</si>
  <si>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MOHAMMAD NOUSHAD,RAMKUMAR.R,SREERAM,GS7,DONGAY RAJASEKHAR PANDA,RITESH,RAHUL BANGERA,VISMAY</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</si>
  <si>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</si>
  <si>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</si>
  <si>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</si>
  <si>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</si>
  <si>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</si>
  <si>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</si>
  <si>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</si>
  <si>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SAMEER PATIL,ASHISH S.,HARSHAL KOTHARI,GOVINDA,ARJUN RAM,AMAZON CUSTOMER,SWAPNIL,SK SAHANUR ALI</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</si>
  <si>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</si>
  <si>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</si>
  <si>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</si>
  <si>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</si>
  <si>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</si>
  <si>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</si>
  <si>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</si>
  <si>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</si>
  <si>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</si>
  <si>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GOPINATHAN,PUNARAM CHUTIA,AMAZON CUSTOMER,SREEJITH R B,S.S.SOHI,GS7,MANISH LIYA,ANNA</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</si>
  <si>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</si>
  <si>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</si>
  <si>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</si>
  <si>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</si>
  <si>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</si>
  <si>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</si>
  <si>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</si>
  <si>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GATIJ SAINI,BISWAJIT KUNDU,ALTAF KHAN,AGAM SARAN,DINESH JAIN,ISHA SINGHAL,NILOFAR ADENI,RAMKUMAR DHARRA</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</si>
  <si>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</si>
  <si>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</si>
  <si>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</si>
  <si>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</si>
  <si>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</si>
  <si>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</si>
  <si>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</si>
  <si>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AMIT SHRIVASTAVA,SIKANDAR KUNAR,INSTALL INTO PC,SOURABH,PRAKASH,ARJUN AK,SURENDRA SAWANT,SUBRAHMANYA UDUPA</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</si>
  <si>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</si>
  <si>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</si>
  <si>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</si>
  <si>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</si>
  <si>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</si>
  <si>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</si>
  <si>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SAMEER,DWARAKESH ARSHU,ARJUN KUMAR RAVI,MATHEW K,AMAZON CUSTOMER,USER,VENKAT,PRIYANKA DESHMUKH</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</si>
  <si>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</si>
  <si>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</si>
  <si>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</si>
  <si>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</si>
  <si>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</si>
  <si>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</si>
  <si>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</si>
  <si>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</si>
  <si>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CLIFFORD FRANCIS,PARAS S.,ADITYA PANDEY,ABHINAV MUKHERJEE,ABHILASH S.,MKS,PRADHEENADOLL@ G.,PARTH VISHNUBHAI PARMAR</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</si>
  <si>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</si>
  <si>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</si>
  <si>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</si>
  <si>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</si>
  <si>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</si>
  <si>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</si>
  <si>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</si>
  <si>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HARSH KUMAR,ARV,DEBAYAN,SIDHARRTHA JAIN,CHIRAG,SATISH,AMAZON CUSTOMER,AMAZON CUSTOMER</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</si>
  <si>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</si>
  <si>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</si>
  <si>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</si>
  <si>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</si>
  <si>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</si>
  <si>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</si>
  <si>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SANJAY G.,VINAY BUCHA,AMAZON CUSTOMER,ARUN,ROHIT,SALY B,AASIM ANSARI,ANIRUDDHA JOSHI</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</si>
  <si>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</si>
  <si>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</si>
  <si>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</si>
  <si>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</si>
  <si>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</si>
  <si>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</si>
  <si>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</si>
  <si>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PALLAVI VARUR,AMITASAP,PRADEEP,KARMA,JASWANTSINGH,SUHASINI MUPPIDI,ATESHAM,ARUN KUMAR</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</si>
  <si>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</si>
  <si>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</si>
  <si>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</si>
  <si>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</si>
  <si>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</si>
  <si>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</si>
  <si>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</si>
  <si>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IC,NEETU SINGH,PRASENJIT JANA,DANGAR RAMABEN KARSHANBHAI,KUSHAL,M.PRADHAN,NARESH,ANURAG GUPTA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</si>
  <si>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</si>
  <si>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</si>
  <si>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</si>
  <si>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</si>
  <si>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</si>
  <si>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</si>
  <si>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WILSON PATEL,SNEHA M,KARTHIKEYAN G,KARNAL KUMAR,DEEPAK RATHOD,KUMAR SATYAM,ARUN SHARMA,PLACEHOLDER</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</si>
  <si>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</si>
  <si>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</si>
  <si>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</si>
  <si>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</si>
  <si>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</si>
  <si>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</si>
  <si>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</si>
  <si>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</si>
  <si>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HARDIK A.,JAYANTH,HUQ ENTERPRISES,E.C.GEORGE,PRINCE OF WORLD,VISHWANATH PRATAP YADAV,GURUMOORTHI,HIMANSHU JOSHIYARA</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</si>
  <si>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</si>
  <si>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</si>
  <si>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</si>
  <si>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</si>
  <si>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</si>
  <si>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</si>
  <si>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</si>
  <si>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MANANVEER SINGH,LAVANYA.G,ANANTA BHASKAR SOMAWANSHI,JYOTHI. N,JAIKRIT,GOVIND PRAJAPATI,AMAZON CUSTOMER,RAMANJANEYULU</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</si>
  <si>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</si>
  <si>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</si>
  <si>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</si>
  <si>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</si>
  <si>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</si>
  <si>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</si>
  <si>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RUMAN,DEEP,JATIN SAWHNEY,NEHRU,P R VEDPRAKASH,LEO SELVARATHINAM,ADIL,ASHISH SRINIVAS</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</si>
  <si>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</si>
  <si>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</si>
  <si>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</si>
  <si>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</si>
  <si>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</si>
  <si>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</si>
  <si>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</si>
  <si>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</si>
  <si>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AKASH KUMAR,ANIL KUMAR,SAIJAYANTH,RAJIB A.,VINIT SARIN,RAVINDER GAUTOM,YOGESH KAREL,MANISH KUMAR</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</si>
  <si>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</si>
  <si>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</si>
  <si>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</si>
  <si>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</si>
  <si>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</si>
  <si>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</si>
  <si>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</si>
  <si>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</si>
  <si>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</si>
  <si>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</si>
  <si>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SRIKAR KANDIKONDA,ALDEN ANDREWS,BHARAT GIDH,PRAVEEN S,VARUN JADHAV</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</si>
  <si>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</si>
  <si>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</si>
  <si>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</si>
  <si>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</si>
  <si>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</si>
  <si>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</si>
  <si>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</si>
  <si>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VAJRALA S.,GOUTHAM.G.A.,ABHISHEK KUMAR SHARMA,GOUTAM,BHEEMANNA,JOSE V J,PRATIK KUMAR (SINU),CHERUKUSURESHREDDY</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</si>
  <si>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</si>
  <si>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</si>
  <si>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</si>
  <si>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</si>
  <si>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</si>
  <si>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</si>
  <si>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</si>
  <si>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AMAZON CUSTOMER,SANU MENON,SHYAM,ANAS P V,AMIS,JOGA SAMPATH KUMAR,MAYUR TANGSALE,GANDHARVA PUROHIT</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</si>
  <si>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</si>
  <si>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</si>
  <si>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</si>
  <si>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</si>
  <si>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</si>
  <si>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</si>
  <si>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TANU,THENNARASU,UDAY,ROHIT,AKSHAT SHARMA,PRAMOD B.,DEEPANK SONWAL,GATIJ SAINI</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</si>
  <si>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</si>
  <si>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</si>
  <si>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</si>
  <si>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</si>
  <si>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</si>
  <si>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</si>
  <si>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</si>
  <si>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 DUBEY,ANANDMOHAN,PREM,DAANISH DAAIVIK,A,AMAZON CUSTOMER,JITENDRA PADHI,KRITKALP</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</si>
  <si>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</si>
  <si>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</si>
  <si>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</si>
  <si>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</si>
  <si>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RASHMI JOSHI,SOUMENDRA PATTANAYAK,KUMAR.KATUKURI,RAJULAPATI MARUTHI VARA PRASAD RAO,SOUVIK,MAHENDRAN G,IT'S ME SWARAJ ...,VIJAY PRAJAPATI</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</si>
  <si>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</si>
  <si>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</si>
  <si>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</si>
  <si>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</si>
  <si>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</si>
  <si>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</si>
  <si>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</si>
  <si>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</si>
  <si>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DEVENDRA,TILAK C.,KRISHNAKANTH,NISHA,AMAZON CUSTOMER,SWEET KP,AHMED ZIYAD,ANIRUDDHA M.</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</si>
  <si>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</si>
  <si>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</si>
  <si>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</si>
  <si>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</si>
  <si>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</si>
  <si>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</si>
  <si>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</si>
  <si>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</si>
  <si>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</si>
  <si>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SELVA SIBI,APPARAO YARRA,PRIYANSHU JHA,ASHISH PATEL,KARTHICKRAJ,AMAZON CUSTOMER,MUZAMMIL PARKAR,UNKNOWN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</si>
  <si>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</si>
  <si>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</si>
  <si>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</si>
  <si>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</si>
  <si>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</si>
  <si>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</si>
  <si>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BRIJESH KAMANI,VENKATESH.R,SAIDUR RAHAMAN,AMANDEEP SINGH,RAKSHITH A GOWDA,JEET DARADE,PRATHAP THAVAN,DHINESH SRIDHAR</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</si>
  <si>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</si>
  <si>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</si>
  <si>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</si>
  <si>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</si>
  <si>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</si>
  <si>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</si>
  <si>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KEVIN NATHAN S,SUBHA,JATIN RAIKWAR,SARVESH YADAV,NILESH CHAVHAN,SHIVAM,PAWAN KUMAR,MINAL</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</si>
  <si>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</si>
  <si>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</si>
  <si>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</si>
  <si>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</si>
  <si>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</si>
  <si>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</si>
  <si>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GOPINADH.P,BANDARU SAIDULU,S.SANKARANARAYANA IYER,SUNEEL,YOGESH KUMAR VERMA,VIPUL GUPTA,AMAZON CUSTOMER,SAGAR</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</si>
  <si>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</si>
  <si>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</si>
  <si>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</si>
  <si>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</si>
  <si>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</si>
  <si>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</si>
  <si>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VIVEK,ANAS CA,TRIVENDRAM PAL,ARUN KUMAR G,MOHAMMAD KHALID,HARI KIRAN M,VISHWAJEET KHARADE,NEHAL JAIN</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</si>
  <si>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</si>
  <si>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</si>
  <si>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</si>
  <si>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</si>
  <si>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</si>
  <si>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</si>
  <si>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MANISH,TANVEER SAYED,SADHAN KUMAR,PRATEEK JAIN,ARUN TEJA GANJI,SELVARAM,BHARAT BHAT,KC M.</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</si>
  <si>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</si>
  <si>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</si>
  <si>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</si>
  <si>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</si>
  <si>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</si>
  <si>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</si>
  <si>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</si>
  <si>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DHIRAJ BANSAL,SHAIKH MAHAMMAD ALI,SHREYASH PATIL,CUSTOMER,GAGAN BV,UNBOXING VIDEO BY ABANANEEZ,ANSHUMAN,UDAY</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</si>
  <si>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</si>
  <si>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</si>
  <si>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</si>
  <si>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</si>
  <si>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</si>
  <si>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</si>
  <si>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</si>
  <si>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SAFIYA,ARCHANA,S. YATES,SHWETHA SHENOY,SAYMA SHEIKH,PRATHIBA,SHWETA R.,LISA</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</si>
  <si>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</si>
  <si>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</si>
  <si>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</si>
  <si>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</si>
  <si>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</si>
  <si>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</si>
  <si>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</si>
  <si>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MUHAMAD S.,ARUNA V,ANKUSH JINDAL,SJ,RONAK,DEVESH BHARGAVA,LOKESH KASHYAP,SURAJ RAJPOOT</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</si>
  <si>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</si>
  <si>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</si>
  <si>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</si>
  <si>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</si>
  <si>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</si>
  <si>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</si>
  <si>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</si>
  <si>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DHIRENDAR,CHRIS FERNANDES,DHRITIMAN ROY,ATESHAM,BISWABOKA,AMAZON CUSTOMER,AMAZON CUSTOMER,AMAZON CUSTOMER</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</si>
  <si>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</si>
  <si>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</si>
  <si>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</si>
  <si>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</si>
  <si>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</si>
  <si>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</si>
  <si>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V.W.,NITIN DESAI,AMAZON CUSTOMER,KAUSHALLYA DEVI,ANIKET HAGAWANE,MONU,VAIBHAV PATHAK,ABHISHEK PADERIYA</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</si>
  <si>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</si>
  <si>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</si>
  <si>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</si>
  <si>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</si>
  <si>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</si>
  <si>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</si>
  <si>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MUKESH MAURYA,GYAN DIXIT,SUNIL C,DDP,SWAPNIL G.,ADRIEL SHONY RAPPAI,LOKESH KUMAR,VIKAS GOYAL</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</si>
  <si>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</si>
  <si>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</si>
  <si>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</si>
  <si>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</si>
  <si>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</si>
  <si>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</si>
  <si>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</si>
  <si>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</si>
  <si>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</si>
  <si>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JOJO DOMINIC,ANSHI TIWARI,RICKZ,MEHBUB ALAM,JOBAN,AMBIKA N,SHT GAMER,AMIT SINGH</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</si>
  <si>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</si>
  <si>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</si>
  <si>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</si>
  <si>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</si>
  <si>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</si>
  <si>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</si>
  <si>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</si>
  <si>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AVNISH KSHIRSAGAR,VIVEK KUMAR,CH.MAHESH SAI KUMAR,SORNNALUXMI,SAJITH SAJI,MILAN GELANI,VISHWANATH AGARWAL,TRENDZER INDIA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</si>
  <si>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</si>
  <si>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</si>
  <si>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</si>
  <si>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</si>
  <si>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</si>
  <si>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</si>
  <si>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REETU SOLANKI,AMAZON_USER,ANIS,KARUN,CHANDRAJIT PORIA,VISWANTHAMAZON,PRABHAKARAN RAMU,BIPLAB BOSE</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</si>
  <si>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</si>
  <si>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</si>
  <si>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</si>
  <si>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</si>
  <si>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</si>
  <si>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</si>
  <si>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</si>
  <si>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SHRADDHA,RAVIBASKAR,PRAMOD,AMAZON CUSTOMER,AMAZON CUSTOMER,AMAZON CUSTOMER,SUMIT PANT,YASHASVI</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</si>
  <si>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</si>
  <si>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</si>
  <si>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</si>
  <si>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</si>
  <si>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</si>
  <si>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</si>
  <si>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</si>
  <si>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PRATYUSH,KARAN G.,ADITYA KAMBLE,AKSHAY M.,SUNANIO13,ANUPAM,JITENDRA RAJPUT,KISHORE THOLANA</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</si>
  <si>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</si>
  <si>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</si>
  <si>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</si>
  <si>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</si>
  <si>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</si>
  <si>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</si>
  <si>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</si>
  <si>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ANANTHU,DHEERAJ KRISHNAN,RANI D.,NASIM,ANUPMA GOSWAMI,RELESH DEWANGAN,AADARSH,SHUBHAM BAND</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</si>
  <si>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</si>
  <si>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</si>
  <si>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</si>
  <si>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</si>
  <si>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</si>
  <si>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</si>
  <si>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KISHOR PATRO,NOORUL RILWAN,AMAZON CUSTOMER,SURJITH K V,KHUSHBU,ANAND NISHAD,SUNIDHI,MWNZIL BRAHMA</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</si>
  <si>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</si>
  <si>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</si>
  <si>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</si>
  <si>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</si>
  <si>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ZODO 8. 5 INCH LCD E-WRITER ELECTRONIC WRITING PAD/TABLET DRAWING BOARD (PAPERLESS MEMO DIGITAL TABLET)</t>
  </si>
  <si>
    <t>SIZE: 8. 5 INCH|GOOD GRADE</t>
  </si>
  <si>
    <t>VASANTH,HEMANT GHENGAT,GOPAL,ANUKUMAR S L,MANOJ KUMAR,HABS,ABDUL,FARHA</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</si>
  <si>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</si>
  <si>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</si>
  <si>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</si>
  <si>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</si>
  <si>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</si>
  <si>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</si>
  <si>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SAGARJIT,BALVANT GHANEKAR,ROHIT,NATESA PILLAI RAJARAMAN,ABHILASH,VIKAS SHUKLA,LUCIFER,CHANDRAN</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</si>
  <si>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</si>
  <si>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</si>
  <si>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</si>
  <si>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</si>
  <si>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</si>
  <si>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</si>
  <si>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</si>
  <si>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SAIKAT CHAKRAVORTY,RAJASEKAR K,SANKAR GANESH,SIVAKUMAR K,RITU SINGH,SUBRATA,BISHWA PAUL,AMAZON USER</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</si>
  <si>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</si>
  <si>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</si>
  <si>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</si>
  <si>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</si>
  <si>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</si>
  <si>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</si>
  <si>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SANDEEP K.,PRABHA PANDEY,ATIF,RAHUL R,MUKESH VAISHNAV,ADNAN,ANIKET,SHIVAM RAJPUT</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</si>
  <si>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</si>
  <si>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</si>
  <si>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</si>
  <si>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</si>
  <si>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</si>
  <si>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</si>
  <si>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</si>
  <si>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PRANAV PACHOLEE,DIVAKAR,ANUDEEP KUMAR SINGH,LATHIP,ABHIJEET BANERJEE,ADINARAYANA,RISHI SHUKLA,DADU SAIKIA</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</si>
  <si>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</si>
  <si>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</si>
  <si>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</si>
  <si>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</si>
  <si>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</si>
  <si>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</si>
  <si>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</si>
  <si>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</si>
  <si>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</si>
  <si>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PANASONIC CR-2032/5BE LITHIUM COIN BATTERY - PACK OF 5</t>
  </si>
  <si>
    <t>ELECTRONICS|GENERALPURPOSEBATTERIES&amp;BATTERYCHARGERS</t>
  </si>
  <si>
    <t>USED IN CMOS BATTERY|USED IN CAR REMOTES|USED IN CALCULATORS|USED IN SCIENTIFIC INSTRUMENTS|USED IN WATCH</t>
  </si>
  <si>
    <t>MALIK,ANIL REDDY,SUNIL,SWAMY,ATHISH,VASANTH KUMAR U,T.SRINIVASA RAO,JAY RAVASA</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</si>
  <si>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</si>
  <si>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</si>
  <si>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</si>
  <si>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</si>
  <si>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</si>
  <si>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</si>
  <si>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SOMA SEKHAR,SHREEG91,JAGADISH,ZINAL BHATT,AMAZON CUSTOMER,ASHUTOSH,MADHURA,DINESHKUMAR</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</si>
  <si>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</si>
  <si>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</si>
  <si>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</si>
  <si>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</si>
  <si>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</si>
  <si>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</si>
  <si>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AMITA,GANESH,ZHIV,SARASIJ PAL,‡§Ú‡•Ç‡§Û‡§Æ‡§®‡•Á‡§Ç‡§¶‡•Ç‡§∞ ‡§∏‡§Ø‡§Ç‡§Π,EHSAN UL HAQ,VENKATESAN,KHIMANAND</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</si>
  <si>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</si>
  <si>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</si>
  <si>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</si>
  <si>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</si>
  <si>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</si>
  <si>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</si>
  <si>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</si>
  <si>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</si>
  <si>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DIVYA NANCY,JAY MISHRA,MD KALIM,SAKTYY,VENKAT GOUD,AMAZON CUSTOMER,RAHUL GUHA,MURUGAN</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</si>
  <si>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</si>
  <si>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</si>
  <si>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</si>
  <si>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</si>
  <si>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</si>
  <si>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</si>
  <si>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GENUINE REVIEWER,RAJIB BARMAN,JHALA DIGVIJAYSINH PRAVINSINH,SUNIL,JAYASHREE,MOHAMMED SALEEM,DALJEET DAHIYA,UJJAWAL SINGH</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</si>
  <si>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</si>
  <si>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</si>
  <si>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</si>
  <si>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</si>
  <si>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</si>
  <si>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</si>
  <si>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RAM,ABHISHEK KUMAR,SYEEDA NASEERA,MUDIT SOBTI,AMAZON CUSTOMER,BELJO KODIYAN,SANTOSH GIRI,MANISH GUPTA</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</si>
  <si>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</si>
  <si>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</si>
  <si>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</si>
  <si>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</si>
  <si>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</si>
  <si>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</si>
  <si>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HARIOM MISHRA,VIKAS YADAV,SANTOSH CHAUHAN,SIDDHARTH A.,DHANANJAY,AMITOSH BISWAS,TPCGUPTA,DAN</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</si>
  <si>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</si>
  <si>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</si>
  <si>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</si>
  <si>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</si>
  <si>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</si>
  <si>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</si>
  <si>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RAHIL,SWAPNIL S.,HIREN PARMAR,KHUSHI SHARMA,CHETANKUMARKANTHI,VAIBHAV GOEL,JOEN JOY,VISHAL GHADAGE</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</si>
  <si>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</si>
  <si>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</si>
  <si>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</si>
  <si>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</si>
  <si>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</si>
  <si>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</si>
  <si>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KSHITIJ,UMAKANTA SASMAL,DEEPAK KUMAR SINGH,ANAND RAJ A,SHIV SV,TAKREEM R.,ANUPAM B.,DURGAPRASAD</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</si>
  <si>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</si>
  <si>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</si>
  <si>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</si>
  <si>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</si>
  <si>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</si>
  <si>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</si>
  <si>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</si>
  <si>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</si>
  <si>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ANIRBAN B.,AMITA,AYUSHI RAJ,NEERAJ RAWAT,SALMA,CERTIFIED BUYER,AYUSH,S.BALASUBRAMANIAN</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</si>
  <si>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</si>
  <si>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</si>
  <si>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</si>
  <si>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</si>
  <si>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</si>
  <si>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</si>
  <si>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</si>
  <si>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</si>
  <si>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</si>
  <si>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WAJIHA,GAURAV CHOUDHARY,KENIL,INDRAJEET KUMAR SINHA,DISHANT MANN,RIZWAN,SRIKRISHNA,PRASAD ALPE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</si>
  <si>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</si>
  <si>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</si>
  <si>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</si>
  <si>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</si>
  <si>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</si>
  <si>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</si>
  <si>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</si>
  <si>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RAMEEZ KHAN,SIDHDHARTH,DALJEET SINGH KANG,RAM GOPAL KUSHWAH,AMAZON CUSTOMER,AMAZON_CUSTOMER DN,SHAHUL HAMEED,NIRAJ K.</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</si>
  <si>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</si>
  <si>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</si>
  <si>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</si>
  <si>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</si>
  <si>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</si>
  <si>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</si>
  <si>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</si>
  <si>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ALIF RAHAMAN,MAHESH SARGASREE,SIMRANJEET SINGH,SANU GHOSH,ANGAD,VYSHNAV,SHANKAR TONNE,PRAKASH</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</si>
  <si>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</si>
  <si>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</si>
  <si>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</si>
  <si>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</si>
  <si>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</si>
  <si>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</si>
  <si>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</si>
  <si>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NOBLE P MATHEW,RAHUL,SINGH,EDWIN AXEL,SIDDHARTH GUPTA,DEEPAK,SOURAV DAS,UMAKANTA SASMAL</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</si>
  <si>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</si>
  <si>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</si>
  <si>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</si>
  <si>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</si>
  <si>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</si>
  <si>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</si>
  <si>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</si>
  <si>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ARUN,MUNEEB,JATIN,GANGADHAR,ROHAEL SAIFI,AMAZON CUSTOMER,AMEZING BOOKS JORDAR.V.MC,RAMAMOORTHY</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</si>
  <si>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</si>
  <si>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</si>
  <si>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</si>
  <si>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</si>
  <si>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ANKITA DWIVEDI,MALATHI ALUNKAR,SHUBHAM‚ÔÉ,OISHI BASAK,VIKRAM SEN,DHANANJAY SEVALKAR,MANOHAR SALAVE,KARETI NAVEEN</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</si>
  <si>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</si>
  <si>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</si>
  <si>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</si>
  <si>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</si>
  <si>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</si>
  <si>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</si>
  <si>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</si>
  <si>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NAGA SAI GADAGOTTU,NEHA SHARMA,AMAZON CUSTOMER,ANKITA SINGH,S.ARUMUGAM,UMESH,VASUDEVA,KRISHNA CHAVAN</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</si>
  <si>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</si>
  <si>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</si>
  <si>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</si>
  <si>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</si>
  <si>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HP 682 BLACK ORIGINAL INK CARTRIDGE</t>
  </si>
  <si>
    <t>PAGE YIELD-480|COMPATIBLE WITH HP DESKJET PLUS INK ADVANTAGE 6075, 6078, 6475, 6478|ORIGINAL HP INK CARTRIDGE</t>
  </si>
  <si>
    <t>HRISHIKESH,MIR MANZOOR,HANUMATHKUMAR,AMAZON CUSTOMER,GERRY B,YAMINI,CHRISTIN SEBASTIAN,DIMPLE BATRA</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</si>
  <si>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</si>
  <si>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</si>
  <si>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</si>
  <si>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</si>
  <si>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</si>
  <si>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</si>
  <si>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KISHOREKR,ANIL.C,ABHISHEK B.,ASHUTOSH BHAGWAT,SANDEEP,SHIVDEV SINGH DHANJAL,AVINASH,ANKUR SINGH</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</si>
  <si>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</si>
  <si>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</si>
  <si>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</si>
  <si>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</si>
  <si>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</si>
  <si>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</si>
  <si>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</si>
  <si>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JOEL THOMAS,JOY GHOSH,AMAZON CUSTOMER,PƑ±≈ÃK…ÒSH GO Ã…Ω,DEEPAK KANWALIYA,AVINEESH,ANOOP TIWARI,KUMUD PRAJAPATI</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</si>
  <si>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</si>
  <si>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</si>
  <si>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</si>
  <si>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</si>
  <si>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</si>
  <si>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</si>
  <si>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</si>
  <si>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</si>
  <si>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</si>
  <si>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</si>
  <si>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</si>
  <si>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SATYA SAI BEHERA,ASHWANTH G KUMAR,CHETAN,SHEFALI AGARWAL,AMAZON CUSTOMER,ANIL G.,RISHI,ABISHEK KB</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</si>
  <si>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</si>
  <si>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</si>
  <si>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</si>
  <si>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</si>
  <si>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</si>
  <si>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</si>
  <si>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</si>
  <si>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GHAZAL,VISHWAJEET,PREETI RAWAT,KARTHI,PUNJAL S.,ANJALI,AMAZON CUSTOMER,JEZZ.RALTE</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</si>
  <si>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</si>
  <si>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</si>
  <si>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</si>
  <si>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</si>
  <si>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</si>
  <si>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</si>
  <si>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</si>
  <si>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NIDHI,NILANKO HALDER,SEENU,DARING DARCY,VIVEK L.,ARPAN SETH,RAJIV RATTA,MUKUL</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</si>
  <si>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</si>
  <si>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</si>
  <si>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</si>
  <si>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</si>
  <si>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</si>
  <si>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</si>
  <si>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</si>
  <si>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</si>
  <si>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KSHITIJ D.,GAURAV AGARWAL,BRIJNANDAN SINGH,DIV J,SARATH RAMESH,YATINDRA A.,RINKAL PATEL,KUMARESAN</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</si>
  <si>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</si>
  <si>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</si>
  <si>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</si>
  <si>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</si>
  <si>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</si>
  <si>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</si>
  <si>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ACHINT,ANISH,BHOMICK BHASKAR,SUMIT,DES RAJ,AMAZON CUSTOMER,GURSIMRANPALLAH,AMIT AHLUWALIA</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</si>
  <si>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</si>
  <si>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</si>
  <si>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</si>
  <si>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</si>
  <si>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</si>
  <si>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</si>
  <si>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AADI INJAL,A RAMU,S.S.SOHI,SHAIFALI M.,MAHESH KUMAR,SHUBHAM SHUKLA,RAHUL,VIMAL RAJ</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</si>
  <si>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</si>
  <si>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</si>
  <si>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</si>
  <si>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</si>
  <si>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</si>
  <si>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</si>
  <si>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AMAZON CUSTOMER,VISWAS RENIGUNTLA,SHREYAS MC,KARAN,VISHNU PAREEK,SINU,ROHAN MAGAR,GOKUL</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</si>
  <si>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</si>
  <si>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</si>
  <si>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</si>
  <si>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</si>
  <si>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</si>
  <si>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</si>
  <si>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</si>
  <si>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MR. N√∏B√∏DY,MUZAMMIL KHAN,NITISH KUMAR,YATHARTH PATIL,SATHISH,ALPESH RATHVA,SUMAN R,VIRTUAL</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</si>
  <si>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</si>
  <si>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</si>
  <si>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</si>
  <si>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</si>
  <si>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</si>
  <si>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</si>
  <si>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</si>
  <si>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RAVI KUMAR S/O DEVRAJ,ANIL-KUMAR,SOUMITH,DREW ARSENIC,JIGAR,TAMANNA,H.N.GNANESH,MIHIR BHATTI</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</si>
  <si>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</si>
  <si>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</si>
  <si>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</si>
  <si>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</si>
  <si>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</si>
  <si>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</si>
  <si>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SURAJ,BHARANIDHAR,S.B.VIGNESH,SRIKANTH GR,HARI,SHASHI,PALANIVEL RAJA N,PAVAN SINGH</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</si>
  <si>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</si>
  <si>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</si>
  <si>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</si>
  <si>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</si>
  <si>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</si>
  <si>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</si>
  <si>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BHUWANESHWAR KATHLANE,JAINIT MUKESHBHAI CHAUHAN,MAHESH PRAJAPATI,SONU KUMAR,NARENDER,RAJKUMAR JAIN,BANI PANDA,DHIRAJ TIWARI</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</si>
  <si>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</si>
  <si>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</si>
  <si>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</si>
  <si>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</si>
  <si>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</si>
  <si>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</si>
  <si>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</si>
  <si>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ZEBRONICS WIRED KEYBOARD AND MOUSE COMBO WITH 104 KEYS AND A USB MOUSE WITH 1200 DPI - JUDWAA 750</t>
  </si>
  <si>
    <t>KEYBOARD : STANDARD KEYBOARD|RUPEE KEY, COMFORTABLE|SILENT DURABLE KEYS|MOUSE : ERGONOMIC DESIGN, ACCURATE OPTICAL SENSOR|HIGH RESOLUTION ENABLING FASTER NAVIGATION</t>
  </si>
  <si>
    <t>LUCKY,SALMAN S,RAHUL SINGH,INSOLARE ENERGY PVT LD,SANDEEP KUMAR SAHU,AMAZON CUSTOMER,SUDHANSHU,JP</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</si>
  <si>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</si>
  <si>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</si>
  <si>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</si>
  <si>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</si>
  <si>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</si>
  <si>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</si>
  <si>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AMAZONNIG,ANURAG,P_V_,ANIL KUMAR,IGNATIUS NAYAN D'ROZARIO,AMAZON CUSTOMER,MAULIK ARYAN,BASRAJ</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</si>
  <si>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</si>
  <si>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</si>
  <si>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</si>
  <si>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</si>
  <si>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</si>
  <si>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</si>
  <si>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</si>
  <si>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SIDDHARTH SUMAN,SOUMAYAN CHAKRABORTY,PAPORI,AGASTHYA,JITEN SINKU,ALEENA,RAM SURAT,UDAY KUMAR</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</si>
  <si>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</si>
  <si>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</si>
  <si>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</si>
  <si>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</si>
  <si>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</si>
  <si>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</si>
  <si>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NEERAJ VISHWAKARMA,UD,M.SATHISH KUMAR,KARTHIK,KUNJASHA.V.KADU,GOVIND N.,YOGESH TAYDE,AMIMA KHATUN</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</si>
  <si>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</si>
  <si>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</si>
  <si>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</si>
  <si>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</si>
  <si>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</si>
  <si>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</si>
  <si>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</si>
  <si>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MAXROCK89,AYUSH NEGI,RAKESH,PRASANTH,SURAJ,SUDHI/DEEPS,VIGNESHRAJA,KONDOJU HEMANTHA CHARY</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</si>
  <si>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</si>
  <si>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</si>
  <si>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</si>
  <si>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</si>
  <si>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</si>
  <si>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</si>
  <si>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NARASIMHA RAO,ANITHA DALWAI,SACHIN GHADGE,UDAYA SHANKAR G,ABEDH BABU,NEHA,HIRO,KAPIL JINDAL</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</si>
  <si>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</si>
  <si>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</si>
  <si>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</si>
  <si>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</si>
  <si>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</si>
  <si>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</si>
  <si>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T N SIVAJI,AKKU,V,MEET,MOHAMMED,NIRANJAN KOYRI,TAMIL SELVAN,PUNEET S.</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</si>
  <si>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</si>
  <si>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</si>
  <si>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</si>
  <si>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</si>
  <si>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</si>
  <si>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</si>
  <si>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</si>
  <si>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</si>
  <si>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</si>
  <si>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</si>
  <si>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UDAY JOGLEKAR,SIMI SINGH,HI,CHIRAG BANSAL,SWARNAVO DUTTA,H RT KHUMA,ADARSH,DIXIT</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</si>
  <si>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</si>
  <si>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</si>
  <si>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</si>
  <si>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</si>
  <si>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</si>
  <si>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</si>
  <si>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</si>
  <si>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</si>
  <si>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</si>
  <si>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</si>
  <si>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HAMSAVARTHINI,SAMIR SHUKLA,SHAHBAZ,SHAR,AKSHAY,ARMAAN,ALOK KUMAR DIXIT,ALOK PANDEY</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</si>
  <si>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</si>
  <si>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</si>
  <si>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</si>
  <si>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</si>
  <si>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</si>
  <si>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</si>
  <si>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</si>
  <si>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SOURADIP,NARENDRAN D,MANDAR BARVE,P NAGAR,AMAZON CUSTOMER,RAVINDRA CHAUHAN,KARISHMA BINRAJ,JITHIN</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</si>
  <si>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</si>
  <si>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</si>
  <si>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</si>
  <si>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</si>
  <si>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</si>
  <si>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</si>
  <si>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RAHUL GOUD,NITESH,LOKESH K V,KESHAV KOHLI,OZAIR AHMAD GLS,VISHAL MANDAL,VICKY KUMAR,MOHAMED A.</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</si>
  <si>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</si>
  <si>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</si>
  <si>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</si>
  <si>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</si>
  <si>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</si>
  <si>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</si>
  <si>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MURALI AM,MITHUL R.,RITESH KUMAR,DEBIA PIPA,SARANG,GOPAL,MSK PURUSHOTHAMAN,DIVYANSHU SARAPH</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</si>
  <si>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</si>
  <si>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</si>
  <si>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</si>
  <si>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</si>
  <si>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</si>
  <si>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</si>
  <si>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</si>
  <si>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</si>
  <si>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DAKSHVIR SINGH,PALASH KAPURI,ABHIJIT GUPTA,BUYER,ANMOL SAXENA,IRFAAN,HON,DR SANJAY KORE (SOME KORE)</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</si>
  <si>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</si>
  <si>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</si>
  <si>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</si>
  <si>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</si>
  <si>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</si>
  <si>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</si>
  <si>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</si>
  <si>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SHAFEER PN,SUDHANSHU S.,S U P E R M A N,RADHIKA V.,AMAZON USER.,RUSHIKESH,AMAZON CUSTOMER,HRUTIK</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</si>
  <si>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</si>
  <si>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</si>
  <si>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</si>
  <si>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</si>
  <si>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</si>
  <si>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</si>
  <si>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CHANDRASHEKAR SK,MOHAMMED ASHFAQUE,ARIF HUSSAIN,WIKI,A B SINGH,DR.PARIMAL RANAJAN DE,HARSH MISTRY,NARESH</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</si>
  <si>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</si>
  <si>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</si>
  <si>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</si>
  <si>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</si>
  <si>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</si>
  <si>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</si>
  <si>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</si>
  <si>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</si>
  <si>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VAISHNAVI KHEDEKAR,SANDEEP SHRIYAN,KISLAY KISHORE,VIJAY,AMAZON CUSTOMER,JATINROHILLA,ASHWIN,ASHWINI</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</si>
  <si>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</si>
  <si>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</si>
  <si>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</si>
  <si>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</si>
  <si>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</si>
  <si>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</si>
  <si>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ABHISHEK,KINDLE CUSTOMER,RAGHU S.,SHASHI SHEKHAR,STEPHEN,SAYAN,SHIVA,YADU</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</si>
  <si>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</si>
  <si>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</si>
  <si>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</si>
  <si>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</si>
  <si>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</si>
  <si>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</si>
  <si>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JASMEEN,SANTAM PAUL,DEEPAK,PERABATHULA SRINIVASARAO,GOKUL AGRAWAL,SUMAN GURUNG,KISHAN,POOJA SONY</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</si>
  <si>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</si>
  <si>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</si>
  <si>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</si>
  <si>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</si>
  <si>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</si>
  <si>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</si>
  <si>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</si>
  <si>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DIPU,KAYUMUDDIN,ANKIT SALUNKE AS,RAMACHANDRAN RAVI,NEKITHA V,SUMIT G.,NETAJI,RAYMOL</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</si>
  <si>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</si>
  <si>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</si>
  <si>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</si>
  <si>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</si>
  <si>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</si>
  <si>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</si>
  <si>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</si>
  <si>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</si>
  <si>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ARUN J,SEBONTI BANERJEE,SRIKAR,MAYU,NEERAJ JOSHI,VINAY SINGH KHARAYAT,GP,PAROMITA</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</si>
  <si>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</si>
  <si>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</si>
  <si>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</si>
  <si>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</si>
  <si>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</si>
  <si>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</si>
  <si>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ABHI_K,AMAZON CUSTOMER,SWAP,SHIVAM,ABHINAV SINGH,PULKIT BHARDWAJ,MINOY C MATHEWS,ADITYA SINGH</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</si>
  <si>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</si>
  <si>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</si>
  <si>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</si>
  <si>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</si>
  <si>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</si>
  <si>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</si>
  <si>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AMAZON CUSTOMER,PRINCE KUMAR,SK,NISHIKANTA SAHOO,SHIVAM,AMAZON CUSTOMER,PIYUSH,RAFIYA</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</si>
  <si>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</si>
  <si>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</si>
  <si>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</si>
  <si>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</si>
  <si>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</si>
  <si>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</si>
  <si>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</si>
  <si>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DILIP KUMAR,AAKASH PUROHIT,√ÇRUN MOHAN,CHARAN KUMAR SHETTY,ZAINEB,NALIN,PRIYANKA,AMAZON CUSTOMER</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</si>
  <si>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</si>
  <si>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</si>
  <si>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</si>
  <si>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</si>
  <si>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</si>
  <si>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</si>
  <si>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</si>
  <si>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</si>
  <si>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</si>
  <si>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</si>
  <si>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ARAVIND,ABDULKHADER MOHAMMED,MEHUL PANDYA,SIVA G,ARVIND KUMAR,HARIHARAN,RHEA,AVEEM ASHFAQ</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</si>
  <si>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</si>
  <si>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</si>
  <si>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</si>
  <si>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</si>
  <si>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</si>
  <si>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</si>
  <si>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SURAJ SINGH,SHASHI P.,ANMOL,TOSEEF IQBAL,ANJAY MANDAL,ANIKET,DADASO S.,ANURAGNAIDU</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</si>
  <si>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</si>
  <si>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</si>
  <si>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</si>
  <si>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</si>
  <si>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</si>
  <si>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</si>
  <si>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</si>
  <si>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ANSH KATARIA,SAQLAIN SHAIKH,SARDAR V.,RUSHIKESH P.,BIMAN,KUMAR RAVI,AVINASH KR PANDEY,PANKAJ KAMBLE</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</si>
  <si>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</si>
  <si>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</si>
  <si>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</si>
  <si>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</si>
  <si>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</si>
  <si>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</si>
  <si>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RAJESH PANCHANATHAN,RAVIKUMAR_MANI_INDIA,SATYAM STORES,DEEPAK VINCENT,RANJITH,SURYA,CHETAN J,NISARG R.</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</si>
  <si>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</si>
  <si>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</si>
  <si>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</si>
  <si>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</si>
  <si>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EVEREADY RED 1012 AAA BATTERIES - PACK OF 10</t>
  </si>
  <si>
    <t>THINK BATTERY - THINK EVEREADY - EVEREADY RED 1012 AAA BATTERIES ARE THE NO. 1 CHOICE TO POWER YOUR DEVICES|TRUSTED BY MILLIONS - DEPENDABLE PERFORMANCE FROM INDIA'S NO. 1 BATTERY BRAND</t>
  </si>
  <si>
    <t>AMAZON CUSTOMER,CIJO GEORGE,MALLIKARJUNA UKKADALA,MANIARASAN,DHRUV SHAH,SURAJ GURAV,KAVITA MAHAJAN,DHARMENDRA SINGH</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</si>
  <si>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</si>
  <si>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</si>
  <si>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</si>
  <si>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</si>
  <si>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</si>
  <si>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</si>
  <si>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PRASAD,PRAJWAL SHETTY,VENKATARAAM,ZUBAIR MUTTOON,SUBRATA MURASING,MINTU KUMAR,AMAZON CUSTOMER,SAMEER SAM</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</si>
  <si>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</si>
  <si>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</si>
  <si>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</si>
  <si>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</si>
  <si>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</si>
  <si>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</si>
  <si>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 K RAI,POOJITHA SUBRAHMANYAM NARALASETTI,MUGIWARA,ARASU,SURAJ M.,VASUDEVA,PRAVEEN RAMACHANDRUNI,BHASKAR CHOUDHURI</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</si>
  <si>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</si>
  <si>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</si>
  <si>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</si>
  <si>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</si>
  <si>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</si>
  <si>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</si>
  <si>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</si>
  <si>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VAIBHAV KUMAR,RAJU PRASAD,SHINDE EXPORTS,PARIMAL KARMAKAR,NIRANJANA,DHRUVISH,RAVIKUMAR GOVINDARAJU,MAYUR SHETTY</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</si>
  <si>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</si>
  <si>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</si>
  <si>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</si>
  <si>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</si>
  <si>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</si>
  <si>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</si>
  <si>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</si>
  <si>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YESHA BHATT,VEDANTH REDDY,MOHIT MISHRA,ASHUTOSH,NISHANTH DANIEL,SOLANKI LAKHMANBHAI NAJABHAI,NITYA,AMAZON USER</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</si>
  <si>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</si>
  <si>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</si>
  <si>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</si>
  <si>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</si>
  <si>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</si>
  <si>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</si>
  <si>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</si>
  <si>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SRI RAGAV,SACHIN R.,RITVIK,EBBIE THOMAS,SIVA KUMAR,VISHALKUMAR PATIL,AYUSH KUMAR PRAJAPATI,ANANDA KUMAR</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</si>
  <si>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</si>
  <si>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</si>
  <si>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</si>
  <si>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</si>
  <si>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</si>
  <si>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</si>
  <si>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JAGRAT,PRINCE KUMAR,UMA ACHARYA,AMITOSH BISWAS,SUNDAR,AMAZON CUSTOMER,AMAZON CUSTOMER,NIKHIL KULKARNI</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</si>
  <si>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</si>
  <si>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</si>
  <si>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</si>
  <si>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</si>
  <si>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PARKER QUINK INK BOTTLE, BLUE</t>
  </si>
  <si>
    <t>OFFICEPRODUCTS|OFFICEPAPERPRODUCTS|PAPER|STATIONERY|PENS,PENCILS&amp;WRITINGSUPPLIES|PENS&amp;REFILLS|BOTTLEDINK</t>
  </si>
  <si>
    <t>BLUE COLOUR IS WASHABLE IN NATURE.|30ML BOTTLE|HIGH QUALITY INK</t>
  </si>
  <si>
    <t>KINDLE CUSTOMER,ARYAN,POOJA REDDY,AMAZON CUSTOMER,MEENAKSHI JASROTIA,IMAMTHULLA,ANAN,SANJAY CHAVAN</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</si>
  <si>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</si>
  <si>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</si>
  <si>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</si>
  <si>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</si>
  <si>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</si>
  <si>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</si>
  <si>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OMAR,DEVESH,PSYSHAANK,AMAZON CUSTOMER,LOGANANIL,AMAZON CUSTOMER,RAVEN,N.SUNDAR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</si>
  <si>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</si>
  <si>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</si>
  <si>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</si>
  <si>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</si>
  <si>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</si>
  <si>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</si>
  <si>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ANIRBAN MUKHERJEE,ARBAJ PATEL,SHEEN FIGEREDO,RICHARD,SANTOSH,UMESH LAHORKAR,SIRSA,HEMANT</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</si>
  <si>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</si>
  <si>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</si>
  <si>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</si>
  <si>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</si>
  <si>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</si>
  <si>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</si>
  <si>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ARNAV,BHARJIL DEKA,SURAJ.S,SHUBHAM PRASHAR,KAVI,VANSH GURJAR,NITHIN,RITESH NEGI</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</si>
  <si>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</si>
  <si>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</si>
  <si>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</si>
  <si>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</si>
  <si>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LUXOR 5 SUBJECT SINGLE RULED NOTEBOOK - A4, 70 GSM, 300 PAGES</t>
  </si>
  <si>
    <t>OFFICEPRODUCTS|OFFICEPAPERPRODUCTS|PAPER|STATIONERY|NOTEBOOKS,WRITINGPADS&amp;DIARIES|COMPOSITIONNOTEBOOKS</t>
  </si>
  <si>
    <t>TWIN WIRO BINDING|PAPER COLOR: WHITE|PAPER DENSITY: 70 GSM|NO OF PAGES 300</t>
  </si>
  <si>
    <t>AKSA AKHILA,SUBHADIP,KANNA KEERTHI,SHOPPING USER,FAUZIYA,FAISAL NASTI,MITHUN,@MADMAX810</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</si>
  <si>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</si>
  <si>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</si>
  <si>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</si>
  <si>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</si>
  <si>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DURACELL CHHOTA POWER AA BATTERY SET OF 10 PCS</t>
  </si>
  <si>
    <t>DURACELL AA CHOTA POWER BATTERIES|ALKALINE LR03/MN2400|PACK OF 10</t>
  </si>
  <si>
    <t>ANNAN,SUSHMITA GHOSH,ANANYA,JSIVASANKARREDDY,ROHAN GUPTA,GIRISH BHATIA,RAJU THAKUR,SATHEESH</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</si>
  <si>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</si>
  <si>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</si>
  <si>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</si>
  <si>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</si>
  <si>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</si>
  <si>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</si>
  <si>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KSHANIK RAJAK,GAJANAN,TESTER,SHIVA JI GUPTA,RAHUL R.,RONAK,ANSHUL,ADARSH</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</si>
  <si>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</si>
  <si>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</si>
  <si>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</si>
  <si>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</si>
  <si>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</si>
  <si>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</si>
  <si>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SANJEEV PRASAD,SIVANAGASAI,KARTHIKEYAN,SHRUTI,HARSHADA RAKHADE,PRUDHVI RJ,NEERAJ DUBEY,PRAVEEN V</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</si>
  <si>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</si>
  <si>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</si>
  <si>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</si>
  <si>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</si>
  <si>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</si>
  <si>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</si>
  <si>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</si>
  <si>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DIKSHA WANKHEDE,SAM,SHAFI NAGANI,UNIFIED EXCELLENCE LLP,ADARSH,SUJOY DAS,NITIN KUMAR,ARCHANA MISHRA</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</si>
  <si>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</si>
  <si>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</si>
  <si>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</si>
  <si>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</si>
  <si>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</si>
  <si>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</si>
  <si>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</si>
  <si>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</si>
  <si>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</si>
  <si>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DIVYA SOOD,ATHAR,RINO,PURVESH,R PERIYASAMY,AMAZON CUSTOMER,DEEPTI,A CUSTOMER</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</si>
  <si>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</si>
  <si>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</si>
  <si>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</si>
  <si>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</si>
  <si>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</si>
  <si>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</si>
  <si>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</si>
  <si>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</si>
  <si>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</si>
  <si>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PARENKY AMARESHA ADHIKARI,HIREN PANCHAL,AMOL,GS7,ANURAG DABAS,KUMAR SATYAM,NIKHIL PRAMOD,BUYER</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</si>
  <si>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</si>
  <si>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</si>
  <si>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</si>
  <si>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</si>
  <si>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</si>
  <si>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</si>
  <si>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PRANJALL KUMAR,TAPAS SING,KONDAPALLI MUKHESH,MADHU RAMAN,PRAVEEN K CHERIAN,RAHUL OHAL,RAJENDRA,SOHAN THAKUR</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</si>
  <si>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</si>
  <si>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</si>
  <si>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</si>
  <si>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</si>
  <si>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</si>
  <si>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</si>
  <si>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</si>
  <si>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AFRINA HASNAT,BKBASU,AYUSH RAGHUVANSHI,WILFRIED ANTONIUS,KRISHNA,KASHISH,KAMAL K.,SRIKANTH SUBBA RAO</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</si>
  <si>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</si>
  <si>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</si>
  <si>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</si>
  <si>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</si>
  <si>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BOULT AUDIO OMEGA WITH 30DB ANC+ ENC, 32H PLAYTIME, 45MS LATENCY GAMING MODE, QUAD MIC ZEN ENC, 3 EQUALIZER MODES, ANC, TYPE-C FAST CHARGING, IPX5 TRUE WIRELESS IN EAR BLUETOOTH EARBUDS (BLACK)</t>
  </si>
  <si>
    <t>ANAND KADU,TONEY ABRAHAM,SUBHAJIT KANSA BANIK,AKSHESH,TASHI,SAURABH DAS,RAMANJANEYULU,ASHRAF</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</si>
  <si>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</si>
  <si>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</si>
  <si>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</si>
  <si>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</si>
  <si>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STRIFF UPH2W MULTI ANGLE TABLET/MOBILE STAND. HOLDER FOR IPHONE, ANDROID, SAMSUNG, ONEPLUS, XIAOMI. PORTABLE,FOLDABLE STAND.PERFECT FOR BED,OFFICE, HOME,GIFT AND DESKTOP (WHITE)</t>
  </si>
  <si>
    <t>SEAN M.,MEDHA GARG,HARIHARAN M,DEEPAN CHAKRAVARTHI R,AMAZON CUSTOMER,IQ,TESSY GEORGE,AMAN RIZVI</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</si>
  <si>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</si>
  <si>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</si>
  <si>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</si>
  <si>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</si>
  <si>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</si>
  <si>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</si>
  <si>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RAMBEER KUMAR,RAMESH,DIGAMBAR SHELKE,AWADHESH KUMAR,AGRIM SHAMRA,MAHIMA,HARPREET SINGH,RAJAT SEMWAL</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</si>
  <si>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</si>
  <si>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</si>
  <si>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</si>
  <si>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</si>
  <si>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</si>
  <si>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</si>
  <si>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</si>
  <si>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RIZ,AKSHAT NEHRA,KISHAN PATEL,SAURAV JHA,NILESH RAJ,KASPER NABAM,VINEET KUMAR,PEEYOOSH KUMAR</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</si>
  <si>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</si>
  <si>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</si>
  <si>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</si>
  <si>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</si>
  <si>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</si>
  <si>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</si>
  <si>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</si>
  <si>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KNREDDY,SHASHANK REDDY,SID,BHARAT JUSTA,KESHAV R.,MOHAMMAD ASLAM N,CARTIK N,ANASTASIYA GLEBOVA</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</si>
  <si>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</si>
  <si>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</si>
  <si>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</si>
  <si>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</si>
  <si>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LUXOR 5 SUBJECT SINGLE RULED NOTEBOOK - A5 SIZE, 70 GSM, 300 PAGES</t>
  </si>
  <si>
    <t>TWIN WIRO BINDING|PAPER COLOR: WHITE|PAPER DENSITY: 70 GSM</t>
  </si>
  <si>
    <t>ANKITA,AR,A ROHINI KUMAR,HARSH TIWARI,UNKNKNOWN,SUBRAHMANYA SASTRY BHETANABHOTLA,JUNAID SHAH,VINAY</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</si>
  <si>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</si>
  <si>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</si>
  <si>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</si>
  <si>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</si>
  <si>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</si>
  <si>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</si>
  <si>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DEEPAK,DHARA SINGH,SHRAVAN V PRASAD,ANEIL JEEVAN RAJ DORAKULA,ABHI,SINDHU ARUMUGAM,RIYA SINGH,AMAZON CUSTOMER</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</si>
  <si>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</si>
  <si>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</si>
  <si>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</si>
  <si>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</si>
  <si>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</si>
  <si>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</si>
  <si>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GUHAN V,KAILAS KANNA,SANKARAPU SATEESH,JOYAL,S_SARKAR,ABUBAKAR HUSSAIN,KIRANSINH KHANT,ZAMEER KHAN</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</si>
  <si>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</si>
  <si>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</si>
  <si>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</si>
  <si>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</si>
  <si>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</si>
  <si>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</si>
  <si>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YOGESHWARAN P EEE,SHUVADIP MUKHERJEE,AS,NAVEEN LAMBA,ANSHU GAUTAM,VINAY GUPTA,ANKIT,ANITA DEVI</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</si>
  <si>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</si>
  <si>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</si>
  <si>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</si>
  <si>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</si>
  <si>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</si>
  <si>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</si>
  <si>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SWAPNIL,KUNALB,SATISH MALVIYA,MANISHA SONI,BISHWAPRIYO SARKAR,RAVINDER,DURAI VIGNESH,PLACEHOLDER</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</si>
  <si>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</si>
  <si>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</si>
  <si>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</si>
  <si>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</si>
  <si>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</si>
  <si>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</si>
  <si>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ABHISHEK SAXENA,C.M. DHANANJAYAN,YASH,AMIT KUMAR SINGH,AASHIQ,AMAZON CUSTOMER,SHIVENDRA SHEEL KULSHRESTHA,SUSHILA DOSHI</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</si>
  <si>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</si>
  <si>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</si>
  <si>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</si>
  <si>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</si>
  <si>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</si>
  <si>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</si>
  <si>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</si>
  <si>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</si>
  <si>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KARTHIK,AKSHAY,PROSPER PAUL,RAKSHA GHUTKE,SHALLU,SHASHANK TIRKEY,AJIT ROY,√ÅJ√≠TH</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</si>
  <si>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</si>
  <si>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</si>
  <si>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</si>
  <si>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</si>
  <si>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</si>
  <si>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</si>
  <si>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SHREE,SANDEEP REDDY,RAJ,RHYTHM S.,RAJ CHAVAN,GAURAV SAXENA,SAURABH KULKARNI,MAXIMUS DAVIS</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</si>
  <si>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</si>
  <si>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</si>
  <si>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</si>
  <si>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</si>
  <si>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</si>
  <si>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</si>
  <si>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</si>
  <si>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SHIV PRATAP SINGH,CHARLS ABRAHAM,VAGISHA SHARMA,RONIT,ALPHONEX,PRASAD BHAT,RUDRADATT JHALA,SUBRAJIT SAHA</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</si>
  <si>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</si>
  <si>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</si>
  <si>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</si>
  <si>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</si>
  <si>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</si>
  <si>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</si>
  <si>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</si>
  <si>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BIKKI CHOWDHURY,MÃ∂AÃ∂NÃ∂NÃ∂UÃ∂ MÃ∂EÃ∂HÃ∂TÃ∂AÃ∂,WELL PERSON,SOURAV2348,NAGARAJ VELUSWAMY,NAND,BKBASU,SANDEEP KUMAR</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</si>
  <si>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</si>
  <si>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</si>
  <si>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</si>
  <si>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</si>
  <si>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</si>
  <si>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</si>
  <si>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</si>
  <si>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SURENDRA,MAHALINGAM,ANINDITA ROUT,PRIYANKA,NIKHIL ROSHAN,NIKITA,DILLI BABU,JYOTSNA MISHRA</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</si>
  <si>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</si>
  <si>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</si>
  <si>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</si>
  <si>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</si>
  <si>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</si>
  <si>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</si>
  <si>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MOHD NASIM,SHAB,ANIKET DHURI,ARYAN GUPTA,ARCHANA,KETUL,DR. RAMYA SAMPATH,ROSHNI KEWAT</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</si>
  <si>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</si>
  <si>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</si>
  <si>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</si>
  <si>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</si>
  <si>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</si>
  <si>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</si>
  <si>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HARSHA,TUSHAR BANSAL,HARMANPREET SINGH PUNJ,TUSHAR GARG,SD,NIKHIL CHAUDHARI,LAKSHMI S,SAIKAT</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</si>
  <si>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</si>
  <si>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</si>
  <si>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</si>
  <si>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</si>
  <si>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</si>
  <si>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</si>
  <si>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SHARON MURMOO,KULDEEP SADHU,HARSHAVARDHAN B BHOJAKAR,JAYAKRISHNAN U,APARNA,VT,NAUTICAL,SAGAR</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</si>
  <si>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</si>
  <si>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</si>
  <si>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</si>
  <si>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</si>
  <si>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</si>
  <si>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</si>
  <si>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DR. MUJTABA ASHRAF,GURUKIRAN MARATHA,ABHISHEK MORE,NEERAJ VISHWAKARMA,AZARUDEEN,KISHAN PATEL,MOULESH,JAMESBOND</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</si>
  <si>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</si>
  <si>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</si>
  <si>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</si>
  <si>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</si>
  <si>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</si>
  <si>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</si>
  <si>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</si>
  <si>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ARIZ SIDDIQUE,RAMKESH SHARMA,MANG SINGH,VIJAY GHARPURE,MANISH SINGH CHOUHAN,ROHAN CHAVAN,ABHAY SATYARTHI,JAYAKRISHNA SHENOY</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</si>
  <si>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</si>
  <si>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</si>
  <si>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</si>
  <si>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</si>
  <si>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</si>
  <si>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</si>
  <si>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ANIKET RAJ,SA,ANONYMOUS,GAURAV,AMIT AGARWAL,RM,SUNIL A.,CHITTARANJAN PADAVE</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</si>
  <si>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</si>
  <si>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</si>
  <si>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</si>
  <si>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</si>
  <si>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</si>
  <si>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</si>
  <si>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KALPESH PANCHAL,RAVIRANJAN KUMAR,KARTHIK CHOKKALINGAM,MARYAM,AMAZON CUSTOMER,AMEYA,SOLANKI LAKHMANBHAI NAJABHAI,PINAKI</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</si>
  <si>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</si>
  <si>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</si>
  <si>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</si>
  <si>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</si>
  <si>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</si>
  <si>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</si>
  <si>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ABRAHAM M.,VARUN,SANDEEP J,B HYNDAVI,CHARAN TEJA,BHUVANESH SEKAR,JUBIN KAKATI,PLACEHOLDER</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</si>
  <si>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</si>
  <si>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</si>
  <si>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</si>
  <si>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</si>
  <si>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</si>
  <si>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</si>
  <si>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JRS,JAYAKRISHNA SHENOY,SNR,ANK_BANGALORE,GSN,DEBABRATA DAS,SHUBHAM SABLE,DURGESH RATHORE</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</si>
  <si>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</si>
  <si>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</si>
  <si>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</si>
  <si>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</si>
  <si>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</si>
  <si>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</si>
  <si>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AYAN CHAKRABORTY,AMAZON CUSTOMER,DEEPSEA,RAHUL RAJ,NITIN SWARUP,ARUN KUMAR NAYAK,KHAN SAAB!,AMAZON CUSTOMER</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</si>
  <si>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</si>
  <si>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</si>
  <si>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</si>
  <si>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</si>
  <si>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</si>
  <si>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</si>
  <si>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À¢·¥∞82À¢·∂Ú ‚ÚÎÔ∏È,MANISH RAUTELA,SAI KIRAN,DINESH S,UTTAM,SHAHRUKH,ADITYA UBARHANDE,DEEPAK KANWALIYA</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</si>
  <si>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</si>
  <si>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</si>
  <si>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</si>
  <si>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</si>
  <si>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</si>
  <si>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</si>
  <si>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</si>
  <si>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PARUL WALKEY,KIRTHIVASAN,ASHOK.,DEEPIKA,KAVAN,MOHAN,SAIKUMAR,HARI C.</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</si>
  <si>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</si>
  <si>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</si>
  <si>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</si>
  <si>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</si>
  <si>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</si>
  <si>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</si>
  <si>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</si>
  <si>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</si>
  <si>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</si>
  <si>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ATUL MODI,AKASH GAHLOT,RAHUL RAMAN,DRASHTY N.,DR. GILBERT IGNAT,SOUMITRA DEB,MOHAN,MATHIVANAN</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</si>
  <si>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</si>
  <si>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</si>
  <si>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</si>
  <si>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</si>
  <si>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</si>
  <si>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</si>
  <si>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VSMS,KARTHIK,LATHEESH REDDY,MAYANK G.,SACHIN KUSHWAHA,RAHMATULLAH,BRAHMAS_BULL,ANNALADASU JEEVANABABU</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</si>
  <si>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</si>
  <si>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</si>
  <si>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</si>
  <si>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</si>
  <si>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</si>
  <si>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</si>
  <si>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</si>
  <si>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EHSAN UL HAQ,ABHISHEK RAJPUT,NISHANT MALIK,RUHI A.,JASMITHA,SUNIL W.,B. BIBO,MONYAG</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</si>
  <si>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</si>
  <si>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</si>
  <si>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</si>
  <si>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</si>
  <si>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</si>
  <si>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</si>
  <si>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MEGHANA,UDIT NARAYAN GUPTA,R.SASIKUMR,SWETA CHOPDAR,AMAZON CUSTOMER,SAMISHA MALIK,ARHAAN KHAN,PALLAB DAS</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</si>
  <si>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</si>
  <si>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</si>
  <si>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</si>
  <si>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</si>
  <si>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</si>
  <si>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</si>
  <si>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HIREN PARMAR,YATEESH RAJPUT,BHUBANANANDA SENAPATI,GAURAV R.,SUMIT JAIN,SIDDIQ,SHREYA SRIVASTAVA,SHARON M V</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</si>
  <si>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</si>
  <si>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</si>
  <si>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</si>
  <si>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</si>
  <si>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</si>
  <si>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</si>
  <si>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</si>
  <si>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KASHIF,SEZHIAN,DINESH K.,JENIFER,HARSH,SURESH,MADHU,AMAZON CUSTOMER</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</si>
  <si>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</si>
  <si>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</si>
  <si>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</si>
  <si>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</si>
  <si>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</si>
  <si>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</si>
  <si>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SUBRAMANIAN M,KRUPASINDHU,AMAZON CUSTOMER,ARUN,SIVA SBS,JOHNY DEPP,ABHISHEK KUMAR SINGH,MR. G</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</si>
  <si>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</si>
  <si>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</si>
  <si>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</si>
  <si>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</si>
  <si>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</si>
  <si>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</si>
  <si>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</si>
  <si>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SHAIKH FAISAL,SISODIYA NANUBHAI,AARYAN JAGTAP,MR. SADDI,ARUL,SOURAV DAS,TEJAS,BITHIKA PAUL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</si>
  <si>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</si>
  <si>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</si>
  <si>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</si>
  <si>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</si>
  <si>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</si>
  <si>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</si>
  <si>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NAFISA NEHAR,NARINDER K.,MAYANK,HARSH RAJ,DR.G.K.H.KRISH,SOUMAVA CHAKRABORTY,SAHID,RAJU ACHARJEE</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</si>
  <si>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</si>
  <si>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</si>
  <si>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</si>
  <si>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</si>
  <si>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</si>
  <si>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</si>
  <si>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NAYEEM UR REHMAN,SELVAM_SARAVANAN_REEBOK,KRISS G.,AMAZON CUSTOMER,SUBBU,PRANAV,VICTORIA,SHASHANK KHANDELWAL</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</si>
  <si>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</si>
  <si>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</si>
  <si>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</si>
  <si>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</si>
  <si>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</si>
  <si>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</si>
  <si>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VIBHOR SHARMA,ESHAAN TRIPATHI,ARUN R,VIKRANT KHATRI,MAHIR,JASVINDAR SINGH,MAHABOOBSAHEB S.,AASIM KHAN</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</si>
  <si>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</si>
  <si>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</si>
  <si>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</si>
  <si>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</si>
  <si>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</si>
  <si>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</si>
  <si>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F1RSTMEHUL,KALYANI RAMASUBBU,SOURIN ROY,SUJIT,MILAN BHANDERI,SHIVAM AGARWAL,MANAV,KARTHIK</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</si>
  <si>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</si>
  <si>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</si>
  <si>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</si>
  <si>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</si>
  <si>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</si>
  <si>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</si>
  <si>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AMAZON CUSTOMER,JAYESH B.,SUNIL,KALING246,BISWABOKA,PRABHAKAR,SHEKHAR SAINI,MOHSIN CHOUHAN</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</si>
  <si>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</si>
  <si>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</si>
  <si>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</si>
  <si>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</si>
  <si>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</si>
  <si>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</si>
  <si>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</si>
  <si>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ASRAFUL,SAGAR PRAJAPATI,MAHESH KUMAR TIWARI,AMAZON CUSTOMER,MANAV BHANDERI,TARUN,YALLALING MARUTHI,RAHNUMA</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</si>
  <si>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</si>
  <si>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</si>
  <si>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</si>
  <si>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</si>
  <si>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</si>
  <si>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</si>
  <si>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UTHIRANATHAN,SCUBA_3D,AMAZON CUSTOMER,ARCHANA,NITHIN,ANNIE THOMAS,ZIYA MALIK,SURENDRA VERMA</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</si>
  <si>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</si>
  <si>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</si>
  <si>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</si>
  <si>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</si>
  <si>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</si>
  <si>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</si>
  <si>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</si>
  <si>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MASTERCARD,KRUPAL GAJJAR,SANKET,LIONAL,ATTENG ERIC,DEEPU PRASAD,SWETHA,ABINASH J.</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</si>
  <si>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</si>
  <si>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</si>
  <si>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</si>
  <si>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</si>
  <si>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</si>
  <si>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</si>
  <si>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JAYAPRAKASH,KESHAV RANA,MOHIT PRIME,AMAN SINGH,YOGESH K.,NGIANTSENG THOWMUNG,AKSHAYA RAO,DINESH JUMANI</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</si>
  <si>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</si>
  <si>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</si>
  <si>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</si>
  <si>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</si>
  <si>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</si>
  <si>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</si>
  <si>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ABHILASH N.,TK,MAYUR,AJAY,HIMANSHU KUMAR,HARIKUMAR,RAJA,SYAMMIE</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</si>
  <si>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</si>
  <si>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</si>
  <si>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</si>
  <si>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</si>
  <si>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</si>
  <si>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</si>
  <si>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NIKHIL M.,QUADER,AMITH BIPIN,PREET SHAH,GAURAV BAGDE,ANUBHAV S.,NIRMAL,ABDUL BASITH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</si>
  <si>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</si>
  <si>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</si>
  <si>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</si>
  <si>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</si>
  <si>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</si>
  <si>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</si>
  <si>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</si>
  <si>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</si>
  <si>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JAYASHANKAR VB,SHAHABAAZ SHEIKH,RANJAN,NILANJAN,MOHD ANIZ BIJAL,SRIKANTH BHATTU,SAIF SHAIKH,GOVIND R</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</si>
  <si>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</si>
  <si>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</si>
  <si>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</si>
  <si>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</si>
  <si>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</si>
  <si>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</si>
  <si>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DEEPAK KUMAR,AHSAN SHAIKH,KARAN KHANNA,SAGAR NEMADE,FAZEELA FAZZII..,MANOJ,SUJOY SINGHA 93,MANI</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</si>
  <si>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</si>
  <si>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</si>
  <si>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</si>
  <si>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</si>
  <si>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</si>
  <si>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</si>
  <si>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SONUBHAI,SUJILI V,MOHAMMAD MAQSOOD,MOHAMMED JAFIR ASHRAF,ASIRVATHA RAVI,SAIF KHAN,JENI,PROLAY</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</si>
  <si>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</si>
  <si>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</si>
  <si>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</si>
  <si>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</si>
  <si>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</si>
  <si>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</si>
  <si>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SIDDHI KAMAT,RESHMA SAGAR,MAHIMA SINGH,SAYANTAN,AKASH TYAGI,PRERNA HAZARIKA,BENJAMIN,ABHISHEK KUMAR SHAH</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</si>
  <si>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</si>
  <si>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</si>
  <si>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</si>
  <si>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</si>
  <si>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</si>
  <si>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</si>
  <si>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</si>
  <si>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SANCHA BIR SUBBA,K.R.KOTIAN,MANASH,M.SURESH,AMAZON CUSTOMER,PRATIK B.,VELU_VADEO,SUDIPTA DHAR</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</si>
  <si>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</si>
  <si>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</si>
  <si>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</si>
  <si>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</si>
  <si>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</si>
  <si>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</si>
  <si>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</si>
  <si>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CHETAN C.,BHASKER,HEET KANTHARIA,KAVITHA R,ROY B S,GG,CHIRAG KATHURIA,NEERAJ RAM RAKHYANI</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</si>
  <si>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</si>
  <si>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</si>
  <si>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</si>
  <si>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</si>
  <si>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</si>
  <si>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</si>
  <si>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JALDEEP,KARAN,KALYANCHAKRAVARTI NEMANA,SWAPNIL S.,AMAN KUMAR,SANJAY TIKOO,YOGENDRA B.,SITANSHU KUMAR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</si>
  <si>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</si>
  <si>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</si>
  <si>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</si>
  <si>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</si>
  <si>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</si>
  <si>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</si>
  <si>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RAJESH SINGHA,BHAVESH,SIVANATH,AKANKSHA SUVARNA,HONEST USER,DEEP SADHUKHAN,DEBJIT CHOWDHURY,KULDEEP RAI</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</si>
  <si>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</si>
  <si>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</si>
  <si>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</si>
  <si>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</si>
  <si>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</si>
  <si>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</si>
  <si>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K. VIJAY KAKULAVARAPU,SAMUEL NESA KUMAR. L,NELSON,ABID,MANAV,SAURABH YADAV,GEORGE V.,JOSEPH</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</si>
  <si>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</si>
  <si>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</si>
  <si>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</si>
  <si>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</si>
  <si>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</si>
  <si>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</si>
  <si>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</si>
  <si>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</si>
  <si>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</si>
  <si>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DIP J D,NJ,KAILAS H RASAL,BHOOBALAKRISHNAN,SHEKHAR,SEKAR,ANKIT KUMAR,UJJWAL MURMU</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</si>
  <si>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</si>
  <si>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</si>
  <si>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</si>
  <si>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</si>
  <si>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</si>
  <si>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</si>
  <si>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RAJENDRA SINGH,SUBRATA MUKHERJEE,ABHAY MESHRAM,BAHLUNG,PRAGNESH PATEL,MITHU KHAN 9732,KOUSHTUB GOEL,ROVIN SINGH</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</si>
  <si>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</si>
  <si>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</si>
  <si>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</si>
  <si>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</si>
  <si>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</si>
  <si>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</si>
  <si>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</si>
  <si>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‡§Ö‡§∂‡•Ã‡§Ï ‡§µ‡•À‡§∑‡•Ç‡§£‡§µ,SATISH,KBK,RAJENDRA,BUYEROFPRODUCTS,MANJUSH MOHAN,M.A.SAMAD KHAN,LAXMAN PALLIKONDA</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</si>
  <si>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</si>
  <si>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</si>
  <si>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</si>
  <si>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</si>
  <si>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</si>
  <si>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</si>
  <si>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KOHANA,SAMEER,RISHABH SINGH,SOURAV GHOSH,SUBH,N T HARI HARAN,GURUJEETSINGH PARDESHI,SB</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</si>
  <si>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</si>
  <si>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</si>
  <si>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</si>
  <si>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</si>
  <si>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</si>
  <si>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</si>
  <si>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</si>
  <si>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</si>
  <si>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</si>
  <si>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</si>
  <si>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VINU,GOUTAM BANERJEE,RAJEESH P,SHEEJA MOL,SUMAN,ANUPAM KUMARI SINGH,SOURABH,AMAZON CUSTOMER</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</si>
  <si>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</si>
  <si>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</si>
  <si>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</si>
  <si>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</si>
  <si>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</si>
  <si>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</si>
  <si>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MANISH KUMAR PANDEY,KAYAL,NILESH KAMBLE,PRINCEDARJI,AMIT PORWAL,NAMAN KHOKHAR,ROHAN NARVEKAR,YUSUF SAIFI</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</si>
  <si>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</si>
  <si>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</si>
  <si>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</si>
  <si>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</si>
  <si>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</si>
  <si>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</si>
  <si>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VIGNESH,ANIKET,NITISH KUMAR,AMAZON CUSTOMER,YUSUF,NAGESWARARAO,ASHISH,BHUPENDRA</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</si>
  <si>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</si>
  <si>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</si>
  <si>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</si>
  <si>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</si>
  <si>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</si>
  <si>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</si>
  <si>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</si>
  <si>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BALAMURUGAN TRIVANDRUM,PRATHMESH SAWANT,PRAVEEN STAKEZ,DHANANJAY THACKERAY,GYAN BHOOSHAN DUBEY,RANABINDU MONDAL,NILESH,GANESH S A</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</si>
  <si>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</si>
  <si>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</si>
  <si>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</si>
  <si>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</si>
  <si>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</si>
  <si>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</si>
  <si>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RAKESH ROSHAN KOUL,VIKAS KUSHWAHA,GR TALWAR,SUNIL YADAV,AMAZON CUSTOMER,AARAV AGRAWAL,TUSHAR JAIN,AMAZON CUSTOMER</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</si>
  <si>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</si>
  <si>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</si>
  <si>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</si>
  <si>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</si>
  <si>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</si>
  <si>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</si>
  <si>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VARSHINI MANI,GIRI BABU,PRIYANKA SINGH,GEETHANJALI ARIVUDAINAMBI,AFTAB AHMED,ZAHWA HUSAIN,AMAZON CUSTOMER,RAGHU</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</si>
  <si>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</si>
  <si>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</si>
  <si>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</si>
  <si>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</si>
  <si>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</si>
  <si>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</si>
  <si>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</si>
  <si>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SATISH,ANONYMOUS,AJIT SHRIPAD GADGIL,LOVEJEET SINGH RANDHAWA,JAIGANESH,MILLON DAS,JINCY THOMAS,VENKAT KUMAR</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</si>
  <si>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</si>
  <si>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</si>
  <si>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</si>
  <si>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</si>
  <si>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</si>
  <si>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</si>
  <si>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</si>
  <si>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NEHA,AMAZON CUSTOMER,RAJAT YADAV,VIVEK,JOY B HANS,PERIYAKARUPPAN,AVINASH,SEJAL GHUGE</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</si>
  <si>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</si>
  <si>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</si>
  <si>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</si>
  <si>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</si>
  <si>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</si>
  <si>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</si>
  <si>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ADITYA CHATTERJEE,RAKSHA,SHUBHAM S.,LUCKY MIR,SHAR,SOHAM PAPINWAR,AJJU BABA,SUMAN SUTRADHAR</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</si>
  <si>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</si>
  <si>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</si>
  <si>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</si>
  <si>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</si>
  <si>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</si>
  <si>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</si>
  <si>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</si>
  <si>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PARUL S.,PRATEEK TIWARI,KATERIKI,GOLLA RAMESH,MISOMA,GAJANAND RAIGAR,SAMIR,JUPALLY BHANU</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</si>
  <si>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</si>
  <si>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</si>
  <si>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</si>
  <si>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</si>
  <si>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</si>
  <si>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</si>
  <si>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</si>
  <si>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</si>
  <si>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</si>
  <si>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RAVI,SHREY,DEEPTHI,SREERAJ,PRIYADARSHINI P,ABDUL AZIZ,NEHA,SOHAN MAITY</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</si>
  <si>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</si>
  <si>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</si>
  <si>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</si>
  <si>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</si>
  <si>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APSARA PLATINUM PENCILS VALUE PACK - PACK OF 20</t>
  </si>
  <si>
    <t>HOME&amp;KITCHEN|CRAFTMATERIALS|DRAWINGMATERIALS|DRAWINGMEDIA|PENCILS|WOODENPENCILS</t>
  </si>
  <si>
    <t>EXTRA DARK WRITING PENCILS|NO. 1 RECOMMENDED STATIONARY BY TEACHERS FOR CHILDREN|DESIGNED TO AID LEGIBILITY</t>
  </si>
  <si>
    <t>SHAHUL HAMEED IZZATH,RAM,BOOPATHI,SEENI,UMESH BAGUL,MOHD ASLAM KHAN,CAMRAWLOOFY,ANSHUMAN KASHYAP</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</si>
  <si>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</si>
  <si>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</si>
  <si>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</si>
  <si>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</si>
  <si>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</si>
  <si>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</si>
  <si>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ZAIN,DEEPAK,VIMAL,SHIV SAGAR,TAMIL SELVAN,RAKESH YADAV,PAGOLA SURESH,OLIVIA</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</si>
  <si>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</si>
  <si>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</si>
  <si>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</si>
  <si>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</si>
  <si>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</si>
  <si>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</si>
  <si>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STHITH,BHAGWAN PATIL,ABHISEKH,MURTAZA CHHATRIWALA,BEIXUN,ROHIT LAKRA,G.D.NITHI5,TANUJ TIWARI</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</si>
  <si>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</si>
  <si>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</si>
  <si>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</si>
  <si>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</si>
  <si>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</si>
  <si>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</si>
  <si>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</si>
  <si>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MADHUSMITA SINGH,SANDEEP SINGH,JAY OG,ASIM,VIKAS MALAKAR,NITIN VERMA,AMAZON CUSTOMER,SUBI</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</si>
  <si>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</si>
  <si>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</si>
  <si>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</si>
  <si>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</si>
  <si>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</si>
  <si>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</si>
  <si>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MIKI,NIKHIL,NIDHEESH V,PATEL RAIYAN,EMBARI SRITEJA,SHUBHAM KUMAR,AMAZON CUSTOMER,SUBIR DAS</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</si>
  <si>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</si>
  <si>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</si>
  <si>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</si>
  <si>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</si>
  <si>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</si>
  <si>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</si>
  <si>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KULASEKARANSLRK,AMAZON CUSTOMER,SAMPADA,RUDRAKSH,NARAYAN,VIVEK JADHAV,SRIVANI,AMAZON CUSTOMER</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</si>
  <si>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</si>
  <si>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</si>
  <si>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</si>
  <si>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</si>
  <si>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</si>
  <si>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</si>
  <si>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TASAVUR,MANOJ KUMAR D,PAMU,RIYA,MEGALAMANIPG,VIMAL,RAJ KUMAR GUPTA,ABHISHEK</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</si>
  <si>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</si>
  <si>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</si>
  <si>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</si>
  <si>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</si>
  <si>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</si>
  <si>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</si>
  <si>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SASMITA CHOPDAR,MANAS MISHRA,ATUL KUMAR,RUDRA PRATAP SINGH,HARSHAD BHAIRAMADGI,MANOJ YADAV,GYANNIDHI PRASAD,LOKESH KUMAR</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</si>
  <si>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</si>
  <si>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</si>
  <si>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</si>
  <si>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</si>
  <si>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</si>
  <si>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</si>
  <si>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</si>
  <si>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DIGVIJAY,VISMAY,YOGESH,RAJESH K.,YOGESH DHURVEY,NITIN SONI,HACKER,HARIPRASATH</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</si>
  <si>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</si>
  <si>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</si>
  <si>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</si>
  <si>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</si>
  <si>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</si>
  <si>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</si>
  <si>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AADIL FAYAZ NAIK,RAJ PRAJAPATI,VISHALKUMAR PATIL,MOM MALAKAR,KANNAN,SRIKANTH SIVARAJ,ADDY BANIK,PAWAN</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</si>
  <si>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</si>
  <si>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</si>
  <si>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</si>
  <si>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</si>
  <si>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</si>
  <si>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</si>
  <si>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SAKSHAM GABA,SHIVAM J.,GAURAV GUN,MOHAN,LALIT KUMAR,ANITHA,THARUN KRISHNA,AADIL KHAN</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</si>
  <si>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</si>
  <si>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</si>
  <si>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</si>
  <si>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</si>
  <si>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</si>
  <si>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</si>
  <si>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MANAS,HARIKRISHNA,VINIT,SUBRAT PATEL,VARUN NAYAR,VED RAJPUT,PRADEEP,MAYANK KAUSHIK</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</si>
  <si>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</si>
  <si>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</si>
  <si>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</si>
  <si>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</si>
  <si>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BOULT AUDIO AIRBASS PROPODS X TWS BLUETOOTH TRULY WIRELESS IN EAR EARBUDS WITH MIC, 32H PLAYTIME, FAST CHARGING TYPE-C, IPX5 WATER RESISTANT, TOUCH CONTROLS AND VOICE ASSISTANT (RED)</t>
  </si>
  <si>
    <t>SATISH,SIDDHANT,DIBYENDU,UTKARSH VERMA,AKASHNEEL SAHA,SHIVAM BISWAS,MEENAKSHI KAMRA,RISHABH SHARMA</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</si>
  <si>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</si>
  <si>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</si>
  <si>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</si>
  <si>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</si>
  <si>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</si>
  <si>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</si>
  <si>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SOMYA MEENA,POOJITHA PACHIGOLLA,SATYA PRAKESH VERMA,AARADHYA SHANDILYA,KEVIN,RANJITKUMARMANNA,AHSAN SHAIKH,SAPNA</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</si>
  <si>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</si>
  <si>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</si>
  <si>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</si>
  <si>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</si>
  <si>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</si>
  <si>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</si>
  <si>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</si>
  <si>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</si>
  <si>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DINESH JUMANI,HIREN SHAH,GYAN J.,RAJESH,NAVIN,AMEET A,PRAJAKTA DESAI,DHARM D.</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</si>
  <si>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</si>
  <si>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</si>
  <si>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</si>
  <si>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</si>
  <si>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</si>
  <si>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</si>
  <si>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Ü§ÒÜÈªÜ§ÒÜÈª,KABI,MANOJ KUMAR WARE,OM,HEMANT KUMAR,PAWAN R.,ANSHU,PAVAN KAMAR</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</si>
  <si>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</si>
  <si>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</si>
  <si>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</si>
  <si>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</si>
  <si>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</si>
  <si>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</si>
  <si>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ANSHULA JAIN,J P NAGIA,HUMAYUN,DR. SHAHID JIBRAN,JASPREET KAUR,AVINASH,BIJU T.,MEGHA</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</si>
  <si>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</si>
  <si>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</si>
  <si>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</si>
  <si>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</si>
  <si>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</si>
  <si>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</si>
  <si>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</si>
  <si>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NIKHIL M.,SONIC,MUTHURAMA S.,N PRANEETH,NITESH KUMAR,RAVI GOGINENI,T.NUTHAN,MOHAN</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</si>
  <si>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</si>
  <si>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</si>
  <si>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</si>
  <si>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</si>
  <si>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</si>
  <si>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</si>
  <si>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OMM....,CYRIL GEORGE,CHANDANA K,SUJAY,VINAY KUMAR,ADITYA SHARMA,PAVANKUMAR,MOHSIN SHAIKH</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</si>
  <si>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</si>
  <si>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</si>
  <si>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</si>
  <si>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</si>
  <si>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</si>
  <si>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</si>
  <si>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APARNA,ANSHUMAN,CMA AWDHESH KUMAR GUPTA,SAMANWAY KOLEY,JUNAID,RAJ CHAVAN,ANKIT THAPA,RACHIT GARG</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</si>
  <si>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</si>
  <si>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</si>
  <si>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</si>
  <si>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</si>
  <si>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</si>
  <si>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</si>
  <si>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CHANDRAJEET RAV,AMAL RAJ,AVAN,KRISHNA MURTHY,GIGENDRAN,DEBOBROTA HALDAR,ANSH SAHU,ADITYA RANA</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</si>
  <si>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</si>
  <si>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</si>
  <si>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</si>
  <si>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</si>
  <si>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</si>
  <si>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</si>
  <si>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SHEIKH ASIF ISMAIL,BIPLAB PAL,AMAZON CUSTOMER,SHRIKANT DIWATE,AJAY R JADHAV (ARTIST),RIYU,SURAJ RATHORE,AYESHA KHAN</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</si>
  <si>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</si>
  <si>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</si>
  <si>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</si>
  <si>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</si>
  <si>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PARKER QUINK INK BOTTLE (BLACK)</t>
  </si>
  <si>
    <t>BLACK COLOUR IS WASHABLE IN NATURE.|30ML BOTTLE|HIGH QUALITY INK</t>
  </si>
  <si>
    <t>GHOST PARRIS,ZEESHAN ANSARI,DIPANKAR MONDAL,SONAM MISHRA,HARINI JEYAPAL,VINEETG,TATHAGATA CHAKRABORTY,RAVIKUMAR RAGHAJIBHAI PATEL</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</si>
  <si>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</si>
  <si>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</si>
  <si>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</si>
  <si>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</si>
  <si>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</si>
  <si>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</si>
  <si>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NIKHIL M.,MANOJ K.,NIKHIL,LENKALAPALLY RAJU,YOU TUBE &amp; INSTA- THE_VOYAGER_AD,AJINKYA M K,MANISH PARATE,KANAK SHARMA</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</si>
  <si>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</si>
  <si>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</si>
  <si>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</si>
  <si>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</si>
  <si>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</si>
  <si>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</si>
  <si>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BHAVENW,SATISH,JAYAKRISHNAN R,AMAZON CUSTOMER,PLACEHOLDER,ARUN SHARMA,EVÕ•·É•LÕ£KÕ´·É•≈ÁGÍÜÚV·É•CK◊•,L.SHERPA</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</si>
  <si>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</si>
  <si>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</si>
  <si>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</si>
  <si>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</si>
  <si>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</si>
  <si>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</si>
  <si>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</si>
  <si>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</si>
  <si>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MANISH,HARISH,AMAZON CUSTOMER,UDAY KUMAR K,SHEELA CHAUHAN,RICHARD,SUSHIL K.,BLACKANDWHITE</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</si>
  <si>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</si>
  <si>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</si>
  <si>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</si>
  <si>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</si>
  <si>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</si>
  <si>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</si>
  <si>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(SIC),HARSHIT,BHARATH N,PULKIT MALIK,AKHTAR ANWAR,AMAR THAPA,CHANDAN KUMAR,VIJAY</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</si>
  <si>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</si>
  <si>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</si>
  <si>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</si>
  <si>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</si>
  <si>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</si>
  <si>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</si>
  <si>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VIGI,SATHISH,SANDEP,THARUN BALAJI,ADITI SHARMA,GURJOT SINGH,L HAOKIP,ANJALI RAJ</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</si>
  <si>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</si>
  <si>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</si>
  <si>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</si>
  <si>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</si>
  <si>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</si>
  <si>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</si>
  <si>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</si>
  <si>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AWESOME SHOPPER,SURESH MADAKA,AMAZON CUSTOMER,NILSANKAR,AMAZON CUSTOMER,PRAVEEN BEHARA,AMIT,ANIRUDDHA SHRIWANT</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</si>
  <si>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</si>
  <si>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</si>
  <si>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</si>
  <si>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</si>
  <si>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CAMEL ARTIST ACRYLIC COLOR BOX - 9ML TUBES, 12 SHADES</t>
  </si>
  <si>
    <t>SET OF 12 ASSORTED SHADES IN 9 ML TUBES</t>
  </si>
  <si>
    <t>DAISY DANIEL,POONAM A.,T.GIFTSON,ANIRBAN SAHA,PRIYANKA,SANDIP BHAI,EKRAM MOHAMMAD,VASANTHA LAKSHMI</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</si>
  <si>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</si>
  <si>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</si>
  <si>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</si>
  <si>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</si>
  <si>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</si>
  <si>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</si>
  <si>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PORTRONICS KEY2 COMBO MULTIMEDIA USB WIRELESS KEYBOARD AND MOUSE SET WITH 2.4 GHZ WIRELESS TECHNOLOGY, SOFT &amp; SILENT BUTTON, COMPACT SIZE (GREY)</t>
  </si>
  <si>
    <t>2.4 GHZ WIRELESS TECHNOLOGY</t>
  </si>
  <si>
    <t>NAVDEEP,TANU,APOORV BHATIA,MANOHAR,BENDI NARESH KUMAR,ANSHU VERMA,MOHAMMED AHMED,EXPERIENCE JAPAN</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</si>
  <si>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</si>
  <si>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</si>
  <si>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</si>
  <si>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</si>
  <si>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</si>
  <si>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</si>
  <si>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DEVARAJAN N,S.B.VIGNESH,LIKHITH,BIPIN PATIL,SATISH D,AMAZON CUSTOMER,HEMANTH,SAHITYA BERA</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</si>
  <si>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</si>
  <si>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</si>
  <si>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</si>
  <si>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</si>
  <si>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</si>
  <si>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</si>
  <si>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AMOS B.,SRIMANTH,JATIN BHATIA,PARTHIBAN LUCKY,KUSHAGRA JAIN,KARTHIKLOKEY,AKASH,SURESH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</si>
  <si>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</si>
  <si>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</si>
  <si>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</si>
  <si>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</si>
  <si>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</si>
  <si>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</si>
  <si>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SHAHID SHAIKH,AMAZON CUSTOMER,YUSUF A.,SEKHAR,THIYAGARAJA K,M M SINGH,AMARESH CHANDRA BARIK,RATHNAKAR</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</si>
  <si>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</si>
  <si>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</si>
  <si>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</si>
  <si>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</si>
  <si>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</si>
  <si>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</si>
  <si>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KARTHICK KJV,RUCHI,AMAZON CUSTOMER,HARISHANKAR THAKUR,AIZAH,DR.MURLI MANOHAR,MOHAN DEVARAJ,MINI CHERIAN</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</si>
  <si>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</si>
  <si>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</si>
  <si>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</si>
  <si>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</si>
  <si>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</si>
  <si>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</si>
  <si>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</si>
  <si>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</si>
  <si>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VIJAYA,KUMKUM KUMARI,AMAZON CUSTOMER,ALTAF KHAN,PRADUMAN SINGH,JV,LATA SHARMA,SRIDEVI KÜËÇ</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</si>
  <si>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</si>
  <si>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</si>
  <si>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</si>
  <si>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</si>
  <si>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</si>
  <si>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</si>
  <si>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MUNTASIR KAYAL,ROHAN,DR.AASIF,JASON,SHREEKRISHNA GAVHANE,RESHAV CHAUHAN,RAMA KISHORE,ABHIJIT W</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</si>
  <si>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</si>
  <si>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</si>
  <si>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</si>
  <si>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</si>
  <si>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</si>
  <si>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</si>
  <si>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HITESH,DEEPAK,DV,ABHISHEK NIGAM,RAJ ROY.,RESHAV THAKUR,VIVEK GUNA,BAN GAMER</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</si>
  <si>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</si>
  <si>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</si>
  <si>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</si>
  <si>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</si>
  <si>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</si>
  <si>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</si>
  <si>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</si>
  <si>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</si>
  <si>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AMAZON CUSTOMER,RAMVEER YDV,MUGUNTHAN SAKTHIVEL,DIPANKAR MAHARANA,VIKRANT SHARMA,DARSH WALA,SANTOSH PITLA,SUBASH</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</si>
  <si>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</si>
  <si>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</si>
  <si>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</si>
  <si>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</si>
  <si>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</si>
  <si>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</si>
  <si>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</si>
  <si>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VIGNESH PRABU VP,SACHINE,SHOBHIT CHAURASIYA,KUMARESAN V,MUHAMMED SHANID AN,ALAP ND,SACHIN,SOURAV BHATTACHARJEE</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</si>
  <si>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</si>
  <si>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</si>
  <si>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</si>
  <si>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</si>
  <si>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</si>
  <si>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</si>
  <si>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</si>
  <si>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</si>
  <si>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</si>
  <si>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</si>
  <si>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RAMANA KV,AKSHAY T.,A CERTIFIED BUYER,MOHAMED NIHAD,ADESH BHATT,SANTOSHPANDEY,KAMAL,ABHISHEK SRIVASTAVA</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</si>
  <si>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</si>
  <si>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</si>
  <si>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</si>
  <si>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</si>
  <si>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</si>
  <si>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</si>
  <si>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DR AJAY BINDRA,VIVEK,DEEP KUMAR V S,ZAAMBUTECH,ABHISHEK KUMAR,ASIM,DYNEISH,DINESHBHAI T.PATEL</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</si>
  <si>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</si>
  <si>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</si>
  <si>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</si>
  <si>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</si>
  <si>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CAMEL FABRICA ACRYLIC ULTRA COLOR - 15ML EACH, 10 SHADES</t>
  </si>
  <si>
    <t>10 ASSORTED ULTRA SHADES IN 15ML BOTTLE|CONFIRMS TO SAFETY STANDARD EN 71 - 3|CAMEL FABRIC ACRYLIC COLOURS ARE PERMANENT ON ABSORBENT SURFACES</t>
  </si>
  <si>
    <t>ABHILASHA,G4N,DR. GANDHARAV MEHTA,NIMAI C.,HASEENA,UNKNOWN,SRI PRASATH,NIDA PARVEEN</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</si>
  <si>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</si>
  <si>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</si>
  <si>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</si>
  <si>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</si>
  <si>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</si>
  <si>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</si>
  <si>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T.SHARANVELAN,DEVENDRA SINGH RAWAT,MAHABOOB SHAREEF,JASEEL,ASHISH SHARMA,AMAZON CUSTOMER,9650386949,SHRADDHA</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</si>
  <si>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</si>
  <si>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</si>
  <si>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</si>
  <si>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</si>
  <si>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</si>
  <si>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</si>
  <si>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</si>
  <si>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DEEPTHI,NITIN MISHRA,RAJU CHACKO,A.VISWANATHAREDDY,SAIMA,AMAZON CUSTOMER,ARVIND KUMAR,AMAZON CUSTOMER</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</si>
  <si>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</si>
  <si>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</si>
  <si>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</si>
  <si>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</si>
  <si>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</si>
  <si>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</si>
  <si>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</si>
  <si>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BAZIL,SHOAIB,DEVIS,PK,UNBOXING VIDEO BY ABANANEEZ,KRISHNA D.,SAMEER,SHUBHAM KUMAR</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</si>
  <si>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</si>
  <si>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</si>
  <si>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</si>
  <si>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</si>
  <si>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</si>
  <si>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</si>
  <si>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</si>
  <si>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</si>
  <si>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KOUSTAV GAYEN,NAGESH PAI,DEBOBROTO DUTTA,KAILASH,NARESH ARORA,PLACEHOLDER,ANISUR R MULLICK,DENADAYALAN K</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</si>
  <si>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</si>
  <si>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</si>
  <si>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</si>
  <si>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</si>
  <si>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</si>
  <si>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</si>
  <si>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</si>
  <si>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</si>
  <si>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</si>
  <si>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</si>
  <si>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</si>
  <si>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AMOL G.,AVANI MANKAR,VINOD KUMAR,MD PERWEZ,NADIA FATIMA,BALMIKI SAHOO,FARIS TKD,BARNALI BAURI</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</si>
  <si>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</si>
  <si>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</si>
  <si>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</si>
  <si>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</si>
  <si>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</si>
  <si>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</si>
  <si>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SUPER HEAT,VICKY KASHYAP,KAPIL,PRAGATI MISHRA,DHATCHA SARANK,MUTHU V,REVANTH,AJITESH KUSHWAHA</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</si>
  <si>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</si>
  <si>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</si>
  <si>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</si>
  <si>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</si>
  <si>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</si>
  <si>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</si>
  <si>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SURAJ,NILESH,PAWAN,DEEPAK SINGH,NIKHIL CHAUDHARY,VINAYAK P.,TABISH TARIQ,AMAZON CUSTOMER</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</si>
  <si>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</si>
  <si>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</si>
  <si>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</si>
  <si>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</si>
  <si>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</si>
  <si>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</si>
  <si>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AMAAN AHMAD,SUBHANI SHAIK,VIPUL SONKER,POTHI KALIMUTHU,GURI KAMBOJ,VILAS,DR.AASIF,K.SHIV</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</si>
  <si>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</si>
  <si>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</si>
  <si>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</si>
  <si>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</si>
  <si>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</si>
  <si>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</si>
  <si>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RAJENDRAK TIWARI,A HONEST CUSTOMER,AMAZON CUSTOMER,RAMEEZRAJ,AMRUT K.,AMIT MANI,REGHUNATHAN,PRITA</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</si>
  <si>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</si>
  <si>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</si>
  <si>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</si>
  <si>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</si>
  <si>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</si>
  <si>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</si>
  <si>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VIJAY,ASAD,MOHAN,SIDDHRAJ,NAYAN AMBHORE,ACHOIBAM POIREINGANBA,G.SHYAMSUNDAR,JOGINDER PARIHAR</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</si>
  <si>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</si>
  <si>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</si>
  <si>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</si>
  <si>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</si>
  <si>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</si>
  <si>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</si>
  <si>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ADITYA KUMAR,AWESH,AMAZON CUSTOMER,PRITA BHATTACHARYA,ANISH,SUYASH BAJPAI,RISHIKESH GHOSH,ROHAN</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</si>
  <si>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</si>
  <si>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</si>
  <si>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</si>
  <si>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</si>
  <si>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</si>
  <si>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</si>
  <si>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</si>
  <si>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</si>
  <si>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FARDEEN MUJAWAR,PAVAN,DANNY,SIDDHARTHA PRATAP,RABINDRA KUMAR DAS,AMAZON CUSTOMER,RAKESH RANGA YADAV,NIVEDITA CHATTERJEE</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</si>
  <si>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</si>
  <si>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</si>
  <si>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</si>
  <si>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</si>
  <si>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</si>
  <si>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</si>
  <si>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</si>
  <si>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AMAZONCUSTOMERMH7790,AKKUU AKSHAY,ZAHID T.,PRANTA,SARANGC,ROHINI,AARUSH,USHA</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</si>
  <si>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</si>
  <si>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</si>
  <si>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</si>
  <si>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</si>
  <si>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</si>
  <si>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</si>
  <si>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</si>
  <si>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PRASAD,M. SATYANARAYANA,SARTHAK JAIN,LOKESH,SIDDHATH SHIVA,SHARANABASAVA,SHALLU,LALTHAKUNGA</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</si>
  <si>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</si>
  <si>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</si>
  <si>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</si>
  <si>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</si>
  <si>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</si>
  <si>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</si>
  <si>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SRIKKANTH,SAMEER,ALEXANDER,SIDDHANT PAWAR,DEEPAK KUMAR BEHURA,DHRUV,UDAY,AJAY KUMAR PAL</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</si>
  <si>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</si>
  <si>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</si>
  <si>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</si>
  <si>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</si>
  <si>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</si>
  <si>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</si>
  <si>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ASHRAF AKHTER,FAIZAN,AXAY CHAUHAN,TANMAY,DEEP,SALMAN INAMDAR,SOUMYA GAYEN,HARSHIT THAKUR</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</si>
  <si>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</si>
  <si>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</si>
  <si>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</si>
  <si>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</si>
  <si>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</si>
  <si>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</si>
  <si>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</si>
  <si>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ARADHNA AADHYA,SONALI GHOSH,SAM,VGRK,SURFER007,LOVELY,ARUN SHARMA,MARIA</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</si>
  <si>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</si>
  <si>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</si>
  <si>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</si>
  <si>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</si>
  <si>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</si>
  <si>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</si>
  <si>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</si>
  <si>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AKHIL RAJ KUNWAR,ADITYA JAIN,NANDA KUMAR,YUVARAJ M,HARI,YOVAN AROQUIAM,DEBABRATA MANDAL,YASH SHARMA</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</si>
  <si>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</si>
  <si>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</si>
  <si>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</si>
  <si>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</si>
  <si>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</si>
  <si>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</si>
  <si>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AMAZON CUSTOMER,SANTOS,CVN,ANONYMOUS,SACCHIDANAND PANT,SA9025,VIJAY,RAVI TIWARI</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</si>
  <si>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</si>
  <si>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</si>
  <si>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</si>
  <si>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</si>
  <si>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</si>
  <si>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</si>
  <si>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</si>
  <si>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</si>
  <si>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RAJESH SHARMA,AKHIL SONDHI,VARUN RAO,SAMRAT,SHIMNITH,SANJANA,AAQIB,THEJAS</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</si>
  <si>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</si>
  <si>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</si>
  <si>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</si>
  <si>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</si>
  <si>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</si>
  <si>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</si>
  <si>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TECH BOY,DEEPAK,8445025922,ASHOK ALKARI,AMAZON CUSTOMER,DEEPAK</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</si>
  <si>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</si>
  <si>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</si>
  <si>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</si>
  <si>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</si>
  <si>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</si>
  <si>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</si>
  <si>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KANTA KHAKSA,SKK,SUBRAMANIAN K N,SANDEEP REDDY,PRAMOD,VIPIN KUMAR,REVANAPPA S K,DEBJANI KARMAKAR</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</si>
  <si>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</si>
  <si>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</si>
  <si>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</si>
  <si>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</si>
  <si>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</si>
  <si>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</si>
  <si>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</si>
  <si>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PRINCE RABHA,ADITYA KOPPURAVURI,ABHISHEK PATEL,SULTAN KHAN,KRISHAN MURARI GUPTA,AKASH SHARMA,AMAZON CUSTOMER,LAVIS TELECOM CENTER</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</si>
  <si>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</si>
  <si>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</si>
  <si>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</si>
  <si>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</si>
  <si>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</si>
  <si>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</si>
  <si>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ADITYA CHAUHAN,STUDENT,MAHENDRA KISHORE RAIZADA,SANJAY,SRIVATSAN JYOTSUM,OLIVIA,DEVENDRA SINGH,HEMANT</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</si>
  <si>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</si>
  <si>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</si>
  <si>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</si>
  <si>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</si>
  <si>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</si>
  <si>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</si>
  <si>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SANTOSH,RAVINDRA R.M,SHUBHAM MAURYA,PRATEEK SUNAL,NISHANT KUMAR,PRAJAPATI SAGAR,KEYUR SUTHAR,AMAZON CUSTOMERCARE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</si>
  <si>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</si>
  <si>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</si>
  <si>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</si>
  <si>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</si>
  <si>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</si>
  <si>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</si>
  <si>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</si>
  <si>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NARESH R.,PAWAN KUMAR,PAULY C L,MSVSMANIAN,RISHABH KUMAR SINKU,SUSHIL K,R S SINGH,ASHMEET SINGH</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</si>
  <si>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</si>
  <si>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</si>
  <si>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</si>
  <si>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</si>
  <si>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</si>
  <si>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</si>
  <si>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PRANAV,D JOARDAR,ROY,PUNEET,GOKUL,NACHIKET,PRASHANT T.,PREM MOON</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</si>
  <si>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</si>
  <si>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</si>
  <si>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</si>
  <si>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</si>
  <si>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</si>
  <si>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</si>
  <si>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</si>
  <si>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</si>
  <si>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</si>
  <si>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</si>
  <si>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</si>
  <si>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</si>
  <si>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SIDDHESH S.,KARTHIK,VIKRAM KANTH,DHANESH,RANI,AMAZON CUSTOMER,AMANPREET SRAN,VINEET</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</si>
  <si>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</si>
  <si>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</si>
  <si>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</si>
  <si>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</si>
  <si>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</si>
  <si>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</si>
  <si>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SELVA SIBI,TZ,C D JOHNSON RAJAKUMAR,CREDIT MAVERICK,SUBHASH GADDAM,NILLA PANDU RANGA,ANKIT,GOKUL</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</si>
  <si>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</si>
  <si>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</si>
  <si>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</si>
  <si>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</si>
  <si>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</si>
  <si>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</si>
  <si>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</si>
  <si>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MADHU AR,PAWAN,MOHAMED AJMAL T M,POGU SAIKUMAR,RATHIN CHOPRA,BRUNDABAN DAS,ABHISEK THAKUR,KD KANDPALHLD</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</si>
  <si>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</si>
  <si>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</si>
  <si>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</si>
  <si>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</si>
  <si>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</si>
  <si>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</si>
  <si>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RUPESH BISHT,SINOJ MULLANGATH,CHARLES,SANJEEV KHURANA,DHRUVIL,PRADEEP,TCR,JULFIKKAR MONDAL,CM</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</si>
  <si>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</si>
  <si>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</si>
  <si>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</si>
  <si>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</si>
  <si>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</si>
  <si>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</si>
  <si>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</si>
  <si>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</si>
  <si>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</si>
  <si>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</si>
  <si>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</si>
  <si>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</si>
  <si>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NAGARJUNA PAVAN KUMAR G,PANENDRA OMMINA,UMAMAHESWARAN,SHAILENDRA PRADHAN,SURAJ KUMAR</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</si>
  <si>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</si>
  <si>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</si>
  <si>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</si>
  <si>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</si>
  <si>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</si>
  <si>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</si>
  <si>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NAVEENKUMAR.K,JENNY,FLORA.BEBO.VIDYARTHI,KIMMI CHOPRA,SHIVENDRA PRATAP,PRASAD,SUNIL,KISAN BARIKÜÉÀ</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</si>
  <si>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</si>
  <si>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</si>
  <si>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</si>
  <si>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</si>
  <si>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</si>
  <si>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</si>
  <si>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JAVID NISAR,DR. GILBERT IGNAT,RAJAN,SRIRAM,SAGAR,GURPREET SINGH,OPTIMUS PRIME,SHEIKH MOHAMMED IMTIAZ</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</si>
  <si>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</si>
  <si>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</si>
  <si>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</si>
  <si>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</si>
  <si>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</si>
  <si>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</si>
  <si>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</si>
  <si>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SHIBENDRA,RAJESH,HEMANG VERMA,SJ MITRA,AMAZON CUSTOMER,AMAZON CUSTOMER,JOHAR MOHAMMAD,MANOJ KUMAR</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</si>
  <si>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</si>
  <si>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</si>
  <si>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</si>
  <si>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</si>
  <si>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</si>
  <si>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</si>
  <si>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</si>
  <si>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KS,SHUBHAM GUPTA,SUMAN,SISHIR KUMAR,AIJAZ SAIFI,SUKOMAL,PLACEHOLDER,GOGOU KHONGSAI</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</si>
  <si>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</si>
  <si>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</si>
  <si>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</si>
  <si>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</si>
  <si>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</si>
  <si>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</si>
  <si>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AYUSH PANDEY,PUNEET SHARMA,LAKSHAY,VALA 18,JEL,RJ MADIE,SHRESTA REDDY,ROHAN HALAJ</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</si>
  <si>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</si>
  <si>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</si>
  <si>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</si>
  <si>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</si>
  <si>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</si>
  <si>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</si>
  <si>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ABHAY N.,KARAN ARORA,BHAVNEET SINGH,DEEPTHA NARAYAN,ANAND PRATAP,VINAY SAVLA,PARMOD,SHAIL ALAVANI</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</si>
  <si>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</si>
  <si>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</si>
  <si>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</si>
  <si>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</si>
  <si>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</si>
  <si>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</si>
  <si>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</si>
  <si>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CERTIFIED CUSTOMER,DEEPAK,SANJIV SUHAS GOGATE,ANOOP,SHUBHAMKHARIAL,K.S.SREEKUMAR,RAMESH,RAJAT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</si>
  <si>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</si>
  <si>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</si>
  <si>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</si>
  <si>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</si>
  <si>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</si>
  <si>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</si>
  <si>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</si>
  <si>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</si>
  <si>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AMAZON CUSTOMER,PRAKASHA,INDRAMANI SHUKLA,MD I.,AMAZON CUSTOMER,RN,RAJ P.,NEETA PAWAR</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</si>
  <si>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</si>
  <si>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</si>
  <si>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</si>
  <si>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</si>
  <si>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</si>
  <si>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</si>
  <si>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GOOD,AAYUSH,NUPUR GUPTA,GUNJAN SENGUPTA,SYED TAMEEMUL HAQUE TAHSIN,DEEPENDRA SONY,SANKAR G,ASPIRE</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</si>
  <si>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</si>
  <si>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</si>
  <si>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</si>
  <si>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</si>
  <si>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</si>
  <si>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</si>
  <si>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JOSH CROONER,ADITYA PAWAR,AMAZON CUSTOMER,AARYN CHAUDHRY,MRS S KAYAL,SIVA BEHAEA,KARTHI,DNYANESHWAR</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</si>
  <si>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</si>
  <si>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</si>
  <si>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</si>
  <si>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</si>
  <si>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</si>
  <si>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</si>
  <si>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</si>
  <si>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S.MOHAN,ASHISH RAJ,DR.NIRMAL SINGH,PHONE USER,AANCHAL,SUNIL,JAYAKRISHNA BOMMA,HARIDAS VILAYIL</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</si>
  <si>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</si>
  <si>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</si>
  <si>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</si>
  <si>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</si>
  <si>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</si>
  <si>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</si>
  <si>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</si>
  <si>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</si>
  <si>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SAURABH NATH JHA,SUBHANKAR MOL,ASHUTOSH UPADHYAY,NITESH PATIDAR,PRADEEP,PRITAM MONDAL,CHANDAR,O' HANSDA</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</si>
  <si>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</si>
  <si>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</si>
  <si>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</si>
  <si>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</si>
  <si>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</si>
  <si>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</si>
  <si>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JOEL THOMAS,YMNY,SACHIN SINGH,A JACKSON,GOGI,XYZ,SHAIK ALEEM UDDIN,AMAZON CUSTOMER</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</si>
  <si>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</si>
  <si>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</si>
  <si>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</si>
  <si>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</si>
  <si>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</si>
  <si>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</si>
  <si>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</si>
  <si>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</si>
  <si>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</si>
  <si>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PUSHPENDRA KUMAR,AVANISH,RAJET SUTRADHAR,AMAZON CUSTOMER,‡§Ö‡§≠‡§Ø‡§®‡§µ,SUMAN G.,DR. FAZALUR RAHMAN,EBIN</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</si>
  <si>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</si>
  <si>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</si>
  <si>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</si>
  <si>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</si>
  <si>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</si>
  <si>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</si>
  <si>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MADHAV ASHOKAN,PARIN PATEL,ARUN S.,SALIL IYER,AMAZO...N,SHRIJIT MONDAL,ANKIT GHOSH,RITUPON BAISHYA</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</si>
  <si>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</si>
  <si>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</si>
  <si>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</si>
  <si>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</si>
  <si>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</si>
  <si>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</si>
  <si>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SREELAL S,ABE RALTE,ABE RALTE,SRIDHARAN,ANUJ MALHOTRA,BINU MATHEWS``,BHANU,SUBHASIS DESHMUKH</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</si>
  <si>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</si>
  <si>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</si>
  <si>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</si>
  <si>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</si>
  <si>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</si>
  <si>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</si>
  <si>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PADMANABHAN R,BALASANJAY,TRIPADH,PHILIP,ABHISHEK PATIL,ANKIT KUMAR SINGH,DR NAQASH,SOHAN MAITY</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</si>
  <si>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</si>
  <si>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</si>
  <si>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</si>
  <si>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</si>
  <si>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</si>
  <si>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</si>
  <si>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EVANGELYSSA,HARENDRA NATH BAIDYA,SKANDA PRASAD,DR NAGACHARAN GOWDA,AMAZON CUSTOMER,RAGHAVAN CV.,SHIBAM SHARMA,AMAZON CUSTOMER</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</si>
  <si>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</si>
  <si>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</si>
  <si>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</si>
  <si>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</si>
  <si>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</si>
  <si>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</si>
  <si>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</si>
  <si>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RUDRA PATRA,AMAZON CUSTOMER,NISHA,SK YOUSUF HUSSAIN,DIPARNA,GAURAV SHARMA,ABDUL MATEEN,AAKASH T.</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</si>
  <si>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</si>
  <si>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</si>
  <si>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</si>
  <si>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</si>
  <si>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</si>
  <si>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</si>
  <si>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</si>
  <si>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HAYAT ANSARI,BASANTI RENU HEMBRAM,DARSHANA PRAJAPAT,AMBADAS,MANJUNATH,VISWANATHAN K,SHEETAL,SRINIVAS</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</si>
  <si>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</si>
  <si>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</si>
  <si>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</si>
  <si>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</si>
  <si>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</si>
  <si>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</si>
  <si>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ANWESH GUDEPU,SENORITA,JK,KALYANA MANIKANTA PASUPULETI,ÜÒÀLOKIÜÒÀ,MADHAV UPADHYAYA,DHIRAJ KUMAR GUPTA,99BESTDEAL</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</si>
  <si>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</si>
  <si>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</si>
  <si>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</si>
  <si>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</si>
  <si>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</si>
  <si>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</si>
  <si>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P A JOSEPH,SAURABH J. DEURI,YOGENDRA KUMAR,PURVI NEEMA,√ÇRUN MOHAN,ANKIT NAGVEKAR,GAUTHAM PANCHAVADI,AKSHAY KAUSHIK</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</si>
  <si>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</si>
  <si>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</si>
  <si>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</si>
  <si>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</si>
  <si>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</si>
  <si>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</si>
  <si>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ASHISH PYASI,SAGAR B PUDABANGI,D RAJESH,BHAVIN,SURENDRA KUMAR KUSHWAHA,PRASAD,SHISHIR SHARMA,DINESH SONI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</si>
  <si>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</si>
  <si>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</si>
  <si>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</si>
  <si>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</si>
  <si>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</si>
  <si>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</si>
  <si>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</si>
  <si>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YUGANDHAR MENDA,SONIA,AMAZON CUSTOMER,PLACEHOLDER,PLACEHOLDER,JOHN RAJ,NANDHU SAJNEEV SK,FARHEEN SHAIKH</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</si>
  <si>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</si>
  <si>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</si>
  <si>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</si>
  <si>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</si>
  <si>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</si>
  <si>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</si>
  <si>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</si>
  <si>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&amp; I AM IRONMAN,AMAZON CUSTOMER,SAYANDEEP SARKAR,SHERIN</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</si>
  <si>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</si>
  <si>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</si>
  <si>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</si>
  <si>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</si>
  <si>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</si>
  <si>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</si>
  <si>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NEERAJ VISHWAKARMA,SAMEER PATIL</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</si>
  <si>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</si>
  <si>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</si>
  <si>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</si>
  <si>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</si>
  <si>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</si>
  <si>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</si>
  <si>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RISHABH K.,ANISH GALGATE,SK HANNAN ALI,S VIJAYAN,DIVY SONI R,KAVINESHVER S K,ARUN,PRITHIVI P N</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</si>
  <si>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</si>
  <si>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</si>
  <si>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</si>
  <si>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</si>
  <si>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</si>
  <si>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</si>
  <si>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</si>
  <si>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</si>
  <si>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</si>
  <si>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ABHIRAM GANESH,AMAZON CUSTOMER,VIKASH,ROHIT,ZAKARIA AHMED,VIHAR,AMAZON CUSTOMER,M.BRAMHESWAR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</si>
  <si>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</si>
  <si>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</si>
  <si>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</si>
  <si>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</si>
  <si>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</si>
  <si>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</si>
  <si>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RAJIV,ANIL MISHRA,PANDRI T.,SHRINGAR GUPTA,DR ABDUL HEI,NITESH PATHAK,ANIL TAILOR,ARUN VARMA</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</si>
  <si>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</si>
  <si>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</si>
  <si>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</si>
  <si>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</si>
  <si>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</si>
  <si>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</si>
  <si>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</si>
  <si>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DHINESHKUMAR,AMAZON CUSTOMER,ANKIT KUMAR SINGH,PRANAY,HARSHITH,AMAZON CUSTOMER,M M M,E R</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</si>
  <si>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</si>
  <si>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</si>
  <si>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</si>
  <si>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</si>
  <si>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</si>
  <si>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</si>
  <si>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</si>
  <si>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</si>
  <si>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JAYANTA,HIMANSHU KUMAR,SAIMA,VIVEK KUMAR,RAKA,K.PRAVEENKUMAR,BHAVANI PRASAD,NEHA</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</si>
  <si>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</si>
  <si>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</si>
  <si>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</si>
  <si>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</si>
  <si>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</si>
  <si>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</si>
  <si>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</si>
  <si>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IAMSRK,TIRATH T.TRIVEDI,DAMODARAN,ASHISH KUMAR,PRATHEEP,ANTONY,ADITYA,DILIP KU CHOUDHURY</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</si>
  <si>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</si>
  <si>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</si>
  <si>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</si>
  <si>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</si>
  <si>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</si>
  <si>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</si>
  <si>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</si>
  <si>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DILIP PANCHAL,BALU PRATHAP,RAHUL,HARIRAJ,MRINAL KANTI MONDAL,PRADEEP KUMAR,RASHID PATHAN,BASKARAN</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</si>
  <si>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</si>
  <si>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</si>
  <si>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</si>
  <si>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</si>
  <si>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</si>
  <si>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</si>
  <si>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INDRANI B.,AMAZON CUSTOMER,RAMALINGAM,AMAZON CUSTOMER,NISHI PIHU,AMAZONCUSTOMER,SAHADEB CH. DHAR,AISHWARYA.M</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</si>
  <si>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</si>
  <si>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</si>
  <si>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</si>
  <si>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</si>
  <si>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</si>
  <si>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</si>
  <si>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AMOL W.,ROHIT SANKARAN IYER,BEST BAKERS &amp; RESTAURANT,PATEL,AQEEL,ANIL NARULA,SHIVAM,ABINASH</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</si>
  <si>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</si>
  <si>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</si>
  <si>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</si>
  <si>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</si>
  <si>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</si>
  <si>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</si>
  <si>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</si>
  <si>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</si>
  <si>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GEETANSHU DEV,AKSHAY C.,MADHU,SHUBHAM SANJAY GAIKWAD,AMAZON CUSTOMER,SHUBHAM S.,KALPARAJ PATIL,SHRENI GOYAL</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</si>
  <si>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</si>
  <si>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</si>
  <si>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</si>
  <si>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</si>
  <si>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</si>
  <si>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</si>
  <si>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</si>
  <si>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</si>
  <si>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</si>
  <si>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ABHAY GUPTA,VIMAL RASTOGI,SUGHNESHA,PRITYUSH,ANZER AHMED,A NAME I WON'T REGRET,BIBY,KAYAM SAYYED</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</si>
  <si>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</si>
  <si>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</si>
  <si>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</si>
  <si>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</si>
  <si>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</si>
  <si>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</si>
  <si>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KAMALDEEP SINGH,JASKARAN,RAVIKIRAN N.,RAHUL SHARMA,AKBAREE,SURAJ KHABALE,KLASSY KLAN,PIYUSH RAMNANI</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</si>
  <si>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</si>
  <si>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</si>
  <si>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</si>
  <si>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</si>
  <si>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</si>
  <si>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</si>
  <si>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MOHAMMAD SHADAB MOZAFFAR,SMD SAYEED,DHASHWANTH,RAM,BHASKAR,ARCHISHMAN,KEVIN KUNJUMON,LALIT</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</si>
  <si>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</si>
  <si>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</si>
  <si>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</si>
  <si>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</si>
  <si>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</si>
  <si>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</si>
  <si>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HRITHIK,CHANDRASHEKHAR,AMAZON CUSTOMER,MUKUL,SAUMITRA PAL,PRACHI SISODIYA,NAVEEN SHARMA,SAMIKSHA DALVI</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</si>
  <si>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</si>
  <si>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</si>
  <si>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</si>
  <si>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</si>
  <si>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INVENTIS 5V 1.2W PORTABLE FLEXIBLE USB LED LIGHT LAMP (COLORS MAY VARY)</t>
  </si>
  <si>
    <t>DHRUV SHARMA,DURAIRAJ B,VED KATYAYAN,SHAILENDRA KUMAR NEGI,A. KUMAR.,SRIDHAR,SURESH CHAUHAN,SOUMYADEEP BARUI</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</si>
  <si>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</si>
  <si>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</si>
  <si>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</si>
  <si>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</si>
  <si>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</si>
  <si>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</si>
  <si>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BASIM,VICKY M.,NEERAJ KUMAR,TUSHAR SINGH SOAM,VIDYASAGAR MURTY,PRAMOD GANGURDE,GURUPRASAD SHEJWAL,DILEEP K.</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</si>
  <si>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</si>
  <si>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</si>
  <si>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</si>
  <si>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</si>
  <si>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</si>
  <si>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</si>
  <si>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DEVASHISH GAUTAM,VISHAKHA,SUNNY TANNA,DR.SUMAN DAS,ARIJIT SARKAR,AMAZON CUSTOMER,HEENA,MUSTAQUE AHMAD</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</si>
  <si>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</si>
  <si>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</si>
  <si>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</si>
  <si>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</si>
  <si>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</si>
  <si>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</si>
  <si>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</si>
  <si>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SURAJIT PATRA,DIXITKOTADIYA,ABISHEK STEPHEN,DEV,SUBRATA NATH,BALAKUMAR MOHAN,PRATIK,SEKHAR KOMMURI</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</si>
  <si>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</si>
  <si>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</si>
  <si>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</si>
  <si>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</si>
  <si>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</si>
  <si>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</si>
  <si>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A.JOHN,SONIKA SHARMA,UMADEVI,TARUN,VENKATESH K C,ANUMOD,OLIVIA,SYED</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</si>
  <si>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</si>
  <si>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</si>
  <si>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</si>
  <si>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</si>
  <si>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</si>
  <si>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</si>
  <si>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LINGARAJ NAIK,VINOD PATIDAR,SHUBHAM SONI,HIMRAJ,ANONYMOUS22,NRD AZ CUSTOMER,KOUSHIK ROY CHOWDHURY,GOVIND S.</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</si>
  <si>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</si>
  <si>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</si>
  <si>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</si>
  <si>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</si>
  <si>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PARKER MOMENTS VECTOR TIMECHECK GOLD TRIM ROLLER BALL PEN (BLACK)</t>
  </si>
  <si>
    <t>MODE: ROLLER BALL PEN|PEN OPENING MECHANISM: CAP OFF/CAP ON|INK COLOR: BLUE, WARRANTY: 2 YEARS|COUNTRY OF ORIGIN: INDIA</t>
  </si>
  <si>
    <t>AMIT KUMAR CHAUDHARY,ANKITA KAKKAR,NEELAM CHOUHAN,AMAZON CUSTOMER,AJAYARAMAN,JASPAL SINGH,NISHANT ARYA,THARUN SHARMA</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</si>
  <si>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</si>
  <si>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</si>
  <si>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</si>
  <si>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</si>
  <si>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CAMLIN ELEGANTE FOUNTAIN PEN - BLACK/BLUE/RED</t>
  </si>
  <si>
    <t>OFFICEPRODUCTS|OFFICEPAPERPRODUCTS|PAPER|STATIONERY|PENS,PENCILS&amp;WRITINGSUPPLIES|PENS&amp;REFILLS|FOUNTAINPENS</t>
  </si>
  <si>
    <t>HANDCRAFTED WITH GOLD PLATED NIB|BRASS CAP CHROME BODY|ELEGANT DESIGN</t>
  </si>
  <si>
    <t>RAYEES TIGADI,AJAY,TATHAGATA CHAKRABORTY,RAJENDRA,NIHAL RATHOD,KOVENTHAN G,PUSHPITA MITRA,NEERAJ</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</si>
  <si>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</si>
  <si>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</si>
  <si>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</si>
  <si>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</si>
  <si>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</si>
  <si>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</si>
  <si>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</si>
  <si>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PRABAKARAN V,CHINMAY NAYAK,SAGAR B PUDABANGI,GURMEET BHAMRA,PARAS JAMKAR,PANCHAL,ABUZAID,AAAABOKKALE</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</si>
  <si>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</si>
  <si>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</si>
  <si>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</si>
  <si>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</si>
  <si>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</si>
  <si>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</si>
  <si>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</si>
  <si>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</si>
  <si>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SACHIN GOEL,RONI.A.P.P.POONTHOTTAM,ELDO K MATEW,ANKUR KUNAL,KARAN,AMAZON CUSTOMER,PRASHANTH METTU,RAHUL GUPTA</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</si>
  <si>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</si>
  <si>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</si>
  <si>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</si>
  <si>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</si>
  <si>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</si>
  <si>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</si>
  <si>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ASHWIN,SPIDEY RAGE,PLACEHOLDER,SHREYAS GHARE,SANDEEP KADAM,AMAZON CUSTOMER,ANURAGNAIDU,NAVEEN SARAN SINGH</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</si>
  <si>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</si>
  <si>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</si>
  <si>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</si>
  <si>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</si>
  <si>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</si>
  <si>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</si>
  <si>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</si>
  <si>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</si>
  <si>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JATIN.,SUSHIL KUMAR,DARUNTE S. C.,JAYESH PATEL,T.KOTHANDARAMAN,M BADRINATH SARANGAPANI,SUKHWINDAR SINGH,RAJESH</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</si>
  <si>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</si>
  <si>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</si>
  <si>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</si>
  <si>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</si>
  <si>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</si>
  <si>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</si>
  <si>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MD ASIF AKHTER,KIRAN T,HANUMAN SARDA,PRANAV CHAUDHARY,V VIJAYARAGHAVAN,PLACEHOLDER,SHAIK IBRAHIM,NITIN TANNA</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</si>
  <si>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</si>
  <si>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</si>
  <si>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</si>
  <si>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</si>
  <si>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</si>
  <si>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</si>
  <si>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SUBODH RAJ M S,AMAZON CUSTOMER,SAURABH KUMAR,AARIF,YASH,AMAZON CUSTOMER,YOGINDER KUMAR,ASIF FAROOQUE</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</si>
  <si>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</si>
  <si>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</si>
  <si>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</si>
  <si>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</si>
  <si>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</si>
  <si>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</si>
  <si>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</si>
  <si>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MB,AMAZON CUSTOMER,ADNAN MALIK,AD,PRADEEP RAJBHAR,SAIKIRAN KOPALLI,AMAZON CUSTOMER,ARYAN S.</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</si>
  <si>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</si>
  <si>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</si>
  <si>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</si>
  <si>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</si>
  <si>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</si>
  <si>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</si>
  <si>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SAYAN,LUCKY,ANISH KADIVAR,SURJIT PHARMACIST,ANIKET GHOLE,VICKY KASHYAP,KUSHAL,NRUP</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</si>
  <si>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</si>
  <si>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</si>
  <si>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</si>
  <si>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</si>
  <si>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</si>
  <si>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</si>
  <si>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ESWARAN,AMAL GOPINATH,DODDI GOVINDA RAO,VINITA KUMARI,CHIDAMBAR KAKATHKAR,HARI,SIDDHATH GOWTHAM,HARI BHASKAR</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</si>
  <si>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</si>
  <si>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</si>
  <si>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</si>
  <si>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</si>
  <si>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</si>
  <si>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</si>
  <si>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</si>
  <si>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</si>
  <si>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</si>
  <si>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</si>
  <si>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</si>
  <si>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BHAWNA,ABHISHEK C,RICHARD P.,VIVEK,SONALI G.,CHANDRAMOHAN,MICHAEL,AMAZON CUSTOMER</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</si>
  <si>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</si>
  <si>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</si>
  <si>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</si>
  <si>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</si>
  <si>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</si>
  <si>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</si>
  <si>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SREEKUMAR KURUMALIKKAL,MUKUND,ADITYA GUPTA,DEV,ABRAHAM,MAHENDRA,RAHUL G,VIVEK KUMAR</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</si>
  <si>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</si>
  <si>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</si>
  <si>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</si>
  <si>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</si>
  <si>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</si>
  <si>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</si>
  <si>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</si>
  <si>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BA_DOH,ASIM KUMAR GHATAK,DEEPAK SHARMA,UJJVAL RATHOD,SHIVA SAI CRISNA,NANDA KISHORE PATRA,AMAZON CUSTOMER,DANISH SHAH</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</si>
  <si>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</si>
  <si>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</si>
  <si>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</si>
  <si>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</si>
  <si>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</si>
  <si>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</si>
  <si>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</si>
  <si>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SUDESH,SAYAN MUKHERJEE,SS,RITU DOLOI,SUDIP MANDAL,YASH RAJ,ABHAY DOGRA,TAJAMMUL HUSSAIN</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</si>
  <si>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</si>
  <si>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</si>
  <si>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</si>
  <si>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</si>
  <si>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</si>
  <si>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</si>
  <si>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</si>
  <si>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AMAZON CUSTOMER,PRINCE KUMAR,ROSY THAKUR,DHEERAJ,AMAZON CUSTOMER,NEEL SENGUPTA,ANU JAIN,SRINI</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</si>
  <si>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</si>
  <si>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</si>
  <si>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</si>
  <si>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</si>
  <si>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</si>
  <si>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</si>
  <si>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</si>
  <si>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VIPUL AGNIHOTRI,BANSHUL GARG,AJIT KUMAR,HIMANSHU S.,ZAMASU,MADHU,CHARANBIR,AYANGLA KICHU</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</si>
  <si>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</si>
  <si>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</si>
  <si>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</si>
  <si>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</si>
  <si>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</si>
  <si>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</si>
  <si>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</si>
  <si>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ANURAG A.,SHIVAM SINGH,AMAZON CUSTOMER,M.GANESAN,P SANTHOSH KUMAR,AMAZON CUSTOMER,SK,MAHTAB ANWAR</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</si>
  <si>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</si>
  <si>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</si>
  <si>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</si>
  <si>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</si>
  <si>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</si>
  <si>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</si>
  <si>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AKIL,SRAVANN,ARUN,PRIYANKA BHURA,ANIKET KUMAR RAY,ASHOK.,ARUN,B.SRINIVAS</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</si>
  <si>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</si>
  <si>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</si>
  <si>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</si>
  <si>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</si>
  <si>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</si>
  <si>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</si>
  <si>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</si>
  <si>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HARSHIT,FAZEELA,CHIRANJIV SINGH,JOSEPH KA,ROHIT KALYAN KHAPARDE,SAIKUMAR VENKATESHAM DUSA,DHANU MUTHUKUMARAN,COMMANDANT RIZVI</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</si>
  <si>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</si>
  <si>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</si>
  <si>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</si>
  <si>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</si>
  <si>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</si>
  <si>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</si>
  <si>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SIB,DEEPAK KUMAR,AMAZON CUSTOMER,KARTHIK GANESAN,JIVAN SURSE,PARTHASARATHY.R,SATISH KUMAR PANDEY,ASHISH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</si>
  <si>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</si>
  <si>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</si>
  <si>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</si>
  <si>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</si>
  <si>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</si>
  <si>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</si>
  <si>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SHANU SWAMIKOHAR,SUSHEEL,SHUBHAM TIWARI,AMAZON CUSTOMER,HEMANT,REHAN ALAM,J.S.,ANKIT KUMAR SINGH</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</si>
  <si>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</si>
  <si>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</si>
  <si>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</si>
  <si>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</si>
  <si>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</si>
  <si>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</si>
  <si>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DGP RAJU,AMAZON CUSTOMER,DIPU,ANNAMALAI,PRAKASH SRIVASTAVA,RANJEET PANDEY,BK,NARENDRA VERMA</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</si>
  <si>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</si>
  <si>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</si>
  <si>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</si>
  <si>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</si>
  <si>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</si>
  <si>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</si>
  <si>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</si>
  <si>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AMAZON P.,SNT,RAJESH,SONIYA SINGH,MD RAMIZ RAJA,AMIT RAWAT,GANESH,TOBIN KERALA</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</si>
  <si>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</si>
  <si>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</si>
  <si>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</si>
  <si>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</si>
  <si>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</si>
  <si>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</si>
  <si>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VIKASH KUMAR,PD,ASHISH CHAUHAN,KUSH,TAHSEER,IMRAN KHAN,NIKHIL ANAND,MD ALTAF HUSSAIN</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</si>
  <si>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</si>
  <si>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</si>
  <si>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</si>
  <si>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</si>
  <si>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</si>
  <si>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</si>
  <si>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JAGROOP SINGH,ABHILASH G.,GAGAN DEEP SINGH,AKSHAY TIBREWAL,PRIYANSHU DEVAL,AMAZON CUSTOMER,SATINDER KUMAR GAUTAM,ANUJ SAXENA</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</si>
  <si>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</si>
  <si>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</si>
  <si>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</si>
  <si>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</si>
  <si>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</si>
  <si>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</si>
  <si>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SANDEEP,RAJIV,ADARSH PATEL,DEVANSH HOODA,VIKRAM BABAR,VARALAXMI,SHADAB KHAN,SURESH PRASAD</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</si>
  <si>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</si>
  <si>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</si>
  <si>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</si>
  <si>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</si>
  <si>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</si>
  <si>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</si>
  <si>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</si>
  <si>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IVAN,PRIYANKA DAS,DC,SHIVNANDAN GAUTAM,RIYA SAGAR,RITIKA,PRABHA S.,G MAHABOOB BHASHA</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</si>
  <si>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</si>
  <si>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</si>
  <si>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</si>
  <si>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</si>
  <si>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</si>
  <si>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</si>
  <si>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</si>
  <si>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CHITTIBABU M,SAGARJIT,SAMIRAN MONDAL,·¥Ä·¥Ö·¥°·¥Ä…™·¥Õ Ú,RAMJAN KHAN,VIJAY K.,RAMAKRISHNA DEY,SHIVANI JOHARI</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</si>
  <si>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</si>
  <si>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</si>
  <si>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</si>
  <si>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</si>
  <si>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</si>
  <si>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</si>
  <si>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</si>
  <si>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OM SHANKAR,PRABURAJ,KEERTIKA BANSHIWAL,VENKATESH,MASLUDDIN,SHUBHAM CHAUHAN,S.SAFURA,AMAZON CUSTOMER</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</si>
  <si>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</si>
  <si>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</si>
  <si>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</si>
  <si>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</si>
  <si>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</si>
  <si>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</si>
  <si>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</si>
  <si>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AMAZON CUSTOMER,LUCKY,PRANAV M.,KAVIN KELLAN KELVEEN,YASH TANWANI,AMAZON CUSTOMER,SUNITA,SOFTIZON</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</si>
  <si>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</si>
  <si>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</si>
  <si>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</si>
  <si>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</si>
  <si>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</si>
  <si>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</si>
  <si>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</si>
  <si>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S Y,BUDHI TANGU,LUKRAM SLIM,NAVEEN VASHISHT,AMAZON CUSTOMER,AMAZON CUSTOMER,DEEPAK,BLUSH BUNNY ORGANICS</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</si>
  <si>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</si>
  <si>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</si>
  <si>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</si>
  <si>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</si>
  <si>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</si>
  <si>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</si>
  <si>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NEERAJ VASHISHT,KRUNAL GOLWALA,SANGEETA YADAV,AMAZON CUSTOMER,KOUSTAV,OMPAL SINGH,SUNIL,A TRULY AMAZONIAN</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</si>
  <si>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</si>
  <si>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</si>
  <si>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</si>
  <si>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</si>
  <si>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</si>
  <si>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</si>
  <si>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PRANESH, CHENNAI,PUSHP RAJ,PRAKASH,HEMANT,SUNIL MAHATO,SHWETA S. SAWANT,SAPNA,AMAZON CUSTOMER</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</si>
  <si>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</si>
  <si>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</si>
  <si>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</si>
  <si>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</si>
  <si>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</si>
  <si>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</si>
  <si>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</si>
  <si>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MANOJ TANWAR,RAVI M.,CHAPPA RAVIKUMAR,SHAMEEM Z.,VARSHA NALE,‡®Ö‡©∞‡®¶‡®®‡®¶‡©Ä‡®™ ‡®∏‡®Ø‡©∞‡®Ò ‡®¨‡®Æ‡®≤‡©Ä,SHERRY,SAKET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</si>
  <si>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</si>
  <si>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</si>
  <si>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</si>
  <si>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</si>
  <si>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</si>
  <si>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</si>
  <si>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</si>
  <si>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ARIJIT,RED DEVIL,NIRAB,RITESH SRIVASTAVA,AMAZON CUSTOMER,MUTHUKANNAN R,Y VSREDDY,SHASHANK VERMA</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</si>
  <si>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</si>
  <si>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</si>
  <si>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</si>
  <si>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</si>
  <si>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</si>
  <si>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</si>
  <si>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SHARDENDU DWIVEDI,JAYDEB BANERJEE,SANTOSH,PRACHI SHUKLA,9625766449,RKPAL,SRI,KAPIL SINGH</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</si>
  <si>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</si>
  <si>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</si>
  <si>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</si>
  <si>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</si>
  <si>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</si>
  <si>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</si>
  <si>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SURI BABU,SUMEDHA THAKUR,ARUNAVA G.,PRATIK,SHUBHAM PADWAL,RAKESH KUMAR,PRUDHVI RAJU,APURBA PANDEY</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</si>
  <si>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</si>
  <si>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</si>
  <si>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</si>
  <si>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</si>
  <si>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</si>
  <si>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</si>
  <si>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MITHILA SAHA,SATYAM RAJ,KANEEZ NOORI,PANKAJ,ANANYA SAROJ,KISHORI JHA,ANUJ,KUSHAL VANWANI</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</si>
  <si>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</si>
  <si>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</si>
  <si>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</si>
  <si>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</si>
  <si>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</si>
  <si>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</si>
  <si>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KIRAN JOT,SALMAN AHMAD,NEELAM RAWAT,NAWAZ AKHTAR,JITU,SAIKAT BOSE,TOSHIT D.,SATISFIED CUSTOMER</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</si>
  <si>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</si>
  <si>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</si>
  <si>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</si>
  <si>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</si>
  <si>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</si>
  <si>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</si>
  <si>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DIVYA,PRIYANKA SAHI,VIVEK SHARMA,SYED Z,SHIVI,RAMESH REPAKA,VARUN,SAURABH</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</si>
  <si>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</si>
  <si>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</si>
  <si>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</si>
  <si>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</si>
  <si>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</si>
  <si>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</si>
  <si>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AMAZON CUSTOMER,MANNAT S.,TANVEER,AMIT ARORA,GIRISH SAINI,LOKESH VIJRAI,VIPIN,SADIYA SWALEH</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</si>
  <si>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</si>
  <si>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</si>
  <si>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</si>
  <si>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</si>
  <si>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</si>
  <si>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</si>
  <si>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</si>
  <si>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RAMEN MONDAL,GOUTAM,SURAJ GUPTA,SONY S.,RAJAPANDI MANI,DIVYA DHANWANI,SANGEETHA,VEDANT SHAH</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</si>
  <si>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</si>
  <si>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</si>
  <si>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</si>
  <si>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</si>
  <si>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</si>
  <si>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</si>
  <si>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VIKASH RANJAN,SHIV MANGAL,AMAZON CUSTOMER,AJAY CHAUHAN,AJAY SRIVASTAVA,RAVI PATEL,ABHINAV SHARMA,RUPESH GOEL</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</si>
  <si>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</si>
  <si>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</si>
  <si>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</si>
  <si>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</si>
  <si>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</si>
  <si>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</si>
  <si>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SWAPNIL MANE,VINOTH,SARAVANA R.,AKASH SINGH,SHABNAMPERWEEN,SHUBHAM KUMAR,ANASUYA MEGHANA,MONESH PATIDAR</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</si>
  <si>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</si>
  <si>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</si>
  <si>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</si>
  <si>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</si>
  <si>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</si>
  <si>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</si>
  <si>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</si>
  <si>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KOUSTAV,VISHAL TIWARI,WAHEEDA SHABNAM,ALWIN ALEX,ARJUN,PLACEHOLDER,ISHITA,SVP</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</si>
  <si>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</si>
  <si>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</si>
  <si>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</si>
  <si>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</si>
  <si>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</si>
  <si>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</si>
  <si>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</si>
  <si>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SACHIN RAMOLA,GIRIDHAR,NEHA SINGH,AMAZON CUSTOMER,SANGEETA SINHA,SHRUTI DIDHATE,KHUSHBU,HARDIK SHARMA</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</si>
  <si>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</si>
  <si>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</si>
  <si>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</si>
  <si>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</si>
  <si>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</si>
  <si>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</si>
  <si>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</si>
  <si>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NEERAJ VISHWAKARMA,‚Ö° PUSHPENDRA SINGH PATEL ‚Ö°,SANJEEV YDV,ESHAN GARG,ARVIND,NIHARIKA,PARVESH,AMAZON CUSTOMER</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</si>
  <si>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</si>
  <si>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</si>
  <si>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</si>
  <si>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</si>
  <si>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</si>
  <si>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</si>
  <si>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L B,ASHWIN SHOWI,AJITH,ROUNAK,BISWAJIT DAS,ABHINAV KUMAR,KARAMBIR SINGH,SONI</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</si>
  <si>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</si>
  <si>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</si>
  <si>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</si>
  <si>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</si>
  <si>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</si>
  <si>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</si>
  <si>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NIRUPMA KUMARI,ABHIJEET SINGH,MUKUL,PALAK,AMRIT,AMIT CHAWLANI,ANKIT VERMA,R M KATIYAR</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</si>
  <si>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</si>
  <si>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</si>
  <si>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</si>
  <si>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</si>
  <si>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</si>
  <si>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</si>
  <si>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AMRESH TIWARI,AMAZON CUSTOMER,SARVAGYA VERMA,SOURAV DEBNATH,ASHWIN SHOWI,SOWMYA SRIKANTH,SHYAM KUMAR DIWAKAR,AMAZON CUSTOMER</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</si>
  <si>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</si>
  <si>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</si>
  <si>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</si>
  <si>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</si>
  <si>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</si>
  <si>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</si>
  <si>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</si>
  <si>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DHARSHNASELVAN,SAIASHWANTH.M,DR. ARSHI SIDDIQUI,PRIYA,RAVI RAJ,PRASUN GHOSH,GRETA TIGRAS,VASANTHI</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</si>
  <si>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</si>
  <si>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</si>
  <si>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</si>
  <si>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</si>
  <si>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</si>
  <si>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</si>
  <si>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MANMEET GUPTA,ISHRAT BHAT,A KOTWAL,MOHAMMAD ANAS QADRI,ASHISH JAIN,AMIT,AKRAM KHAN,AMAZON CUSTOMER</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</si>
  <si>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</si>
  <si>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</si>
  <si>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</si>
  <si>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</si>
  <si>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</si>
  <si>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</si>
  <si>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VIPIN ARORA,TKR SINGAPORE,AMAZON CUSTOMER,SATISH RANJAN,SANJAY KUMAR MOHARANA.,VIVEK,FIRDOUSE,KULWINDER KUMAR</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</si>
  <si>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</si>
  <si>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</si>
  <si>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</si>
  <si>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</si>
  <si>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</si>
  <si>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</si>
  <si>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</si>
  <si>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RAJESH KUMAR,SHUCHI,VISHAL P.,DEEPA,KINDLE CUSTOMER,BHARAT CHUGH,A.P.GOHIL,KAPIL</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</si>
  <si>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</si>
  <si>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</si>
  <si>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</si>
  <si>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</si>
  <si>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PHILIPS VIVA COLLECTION HD4928/01 2100-WATT INDUCTION COOKTOP WITH FEATHER TOUCH SENSOR AND CRYSTAL GLASS PLATE (BLACK)</t>
  </si>
  <si>
    <t>PHILIPS DOMESTIC APPLIANCES IS ASIA‚ÄÔS MOST TRUSTED BRAND(AS PER RESEARCH BY IBRANDS360 &amp; WCRCINT. CATEGORY: HOME APPLIANCES.)</t>
  </si>
  <si>
    <t>ICU,PAVISH,KRRISH KUMAR,VIT BERNATIK,SANJAY 6266,SURYKANT GONARKAR,MONU,VIKRAMJIT SINGH KHAIRA</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</si>
  <si>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</si>
  <si>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</si>
  <si>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</si>
  <si>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</si>
  <si>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</si>
  <si>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</si>
  <si>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ARUN SIDDHARTH JR,RAJESHWAR R.,DR.RAMANJEET SINGH,VIKRAM SINGH RAJPUT,BIRENDRA KR. SAHA,RAHUL,AS,AJAY SUYAL</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</si>
  <si>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</si>
  <si>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</si>
  <si>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</si>
  <si>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</si>
  <si>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</si>
  <si>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</si>
  <si>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VIDEV,VISHAL RAI,DAWOOD,ARFAAT,MOHIT SHARMA,NOMAN,KHADIJA KHATUN,MAYUKH BANERJEE</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</si>
  <si>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</si>
  <si>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</si>
  <si>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</si>
  <si>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</si>
  <si>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</si>
  <si>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</si>
  <si>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ANIL. KUMAR,ROHIT Y.,AMAZON CUSTOMER,CHANDRA SEKHAR POLINENI,ARVIND KUMAR,X MEN,ABHI,DHARAMPAL SINGH JADON</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</si>
  <si>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</si>
  <si>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</si>
  <si>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</si>
  <si>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</si>
  <si>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</si>
  <si>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</si>
  <si>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LAKSHMINARAYANA G,BHANU,SHAH,PAVAN KUMAR G,SAI GANGADHAR CHAWAN,VENU,LAXMAN RAY,ANKIT YADAV</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</si>
  <si>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</si>
  <si>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</si>
  <si>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</si>
  <si>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</si>
  <si>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</si>
  <si>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</si>
  <si>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</si>
  <si>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SIVAKRISHNA,ANISH KANNEBOINA,AMAZON CUSTOMER,SHRAVAN KUMAR SINGH,U K,CHANDRESH KUMAR,MULLI BALARAJU,SWAPNALI</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</si>
  <si>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</si>
  <si>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</si>
  <si>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</si>
  <si>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</si>
  <si>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</si>
  <si>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</si>
  <si>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AVI KAUR,BHATIA,AYONAO</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</si>
  <si>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</si>
  <si>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</si>
  <si>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</si>
  <si>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</si>
  <si>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</si>
  <si>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</si>
  <si>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SHAJI KURUVILLA,NAVIN YADAV,NIERAJ KUMAR,AMAZON CUSTOMER,DIVYA,SURAJ KUMAR LOHIYA,GOMATHI,LEO</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</si>
  <si>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</si>
  <si>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</si>
  <si>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</si>
  <si>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</si>
  <si>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</si>
  <si>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</si>
  <si>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</si>
  <si>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LIZ M,DR. MRV,AMIT KUMAR,KALPNA KUMARI,BHUJVIR,NAVEENCHANDRA DAWARKAPRASAD AGRAWAL,SHYAM TIWARI,VIVEK KUMAR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</si>
  <si>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</si>
  <si>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</si>
  <si>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</si>
  <si>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</si>
  <si>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</si>
  <si>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</si>
  <si>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HARIOM,KALI,AJAY PATIL,REDDY PRADEEP KASSETTY,NUPUR MALLICK,JEEVANRAJU,SHAMANUL AKHTAR,FAIZAL</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</si>
  <si>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</si>
  <si>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</si>
  <si>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</si>
  <si>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</si>
  <si>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</si>
  <si>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</si>
  <si>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USHA,CHHATRPAL,ANURAG ANAND,SIJO PATTAM,GURUJEETSINGH PARDESHI,KEERTHY,ANUPAM DATTA,BINAY BHARTI</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</si>
  <si>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</si>
  <si>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</si>
  <si>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</si>
  <si>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</si>
  <si>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</si>
  <si>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</si>
  <si>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BISHAL,KHIZER,SOWMYA N DHARMALINGAM,DEBASIS MISHRA,NANM,KUMAR DEWANGAN,R.SREENU,MEHATAB ROZA</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</si>
  <si>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</si>
  <si>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</si>
  <si>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</si>
  <si>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</si>
  <si>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</si>
  <si>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</si>
  <si>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ISHAN,ANDREW WATSON,HARVINDER SINGH.,MOHAMMAD SHAKIR,SARITA YADAV,ADARSH PASWAN,ANISHA JAIN,HIMANSHU</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</si>
  <si>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</si>
  <si>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</si>
  <si>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</si>
  <si>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</si>
  <si>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</si>
  <si>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</si>
  <si>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PHANI PRASAD N,M.SATHISH KUMAR,NARESH KUMAR,AMAAN,SURAJ BALA,HARIOM AGARWAL,GURDEV SINGH,LAXMI</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</si>
  <si>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</si>
  <si>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</si>
  <si>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</si>
  <si>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</si>
  <si>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</si>
  <si>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</si>
  <si>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RAM AVTAR,ISHANI ROY,SUNIL,NIKHIL JOSHI,SHAMSHER SHAIKH,AZRAA,AZAD,AMAZON CUSTOMER</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</si>
  <si>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</si>
  <si>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</si>
  <si>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</si>
  <si>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</si>
  <si>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</si>
  <si>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</si>
  <si>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SANDEEP BANNAJJI,PREETI BANSAL,SURESHKUMAR PUDI,AMAZON CUSTOMER,NIKHIL MISTRY,RAWISH KUMAR,AMAZON CUSTOMER,JIBIN</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</si>
  <si>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</si>
  <si>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</si>
  <si>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</si>
  <si>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</si>
  <si>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</si>
  <si>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</si>
  <si>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RAJIV RANJAN SINGH,ESWAR BABU,GAURAV CHOUDHARY,VINAY KUMAR,PLACEHOLDER,IMTI,SATYANARAIN,SANJAY</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</si>
  <si>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</si>
  <si>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</si>
  <si>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</si>
  <si>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</si>
  <si>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</si>
  <si>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</si>
  <si>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ABHILASH SENGUPTA,SHWETA SHARMA,JENNIFER JOHN,SAIGAL84,SHABNAM,PRIYABRATA PRAHARAJ,KAMALHALLAN,GULAB SANJEEV KUMAR</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</si>
  <si>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</si>
  <si>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</si>
  <si>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</si>
  <si>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</si>
  <si>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</si>
  <si>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</si>
  <si>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ARAVIND,AKSHAY,BHOLA,SHAIK ASHIF,YUDHISHTAR SHARMA,CHINTAN SHAH,CHANDU,HARJINDER KUMAR</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</si>
  <si>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</si>
  <si>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</si>
  <si>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</si>
  <si>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</si>
  <si>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</si>
  <si>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</si>
  <si>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LL,VISHAL,SHEEBA JAYARAJ,ANIL,AMAZON CUSTOMER,AJEET,SACHIN P S,AARSHAY</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</si>
  <si>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</si>
  <si>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</si>
  <si>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</si>
  <si>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</si>
  <si>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</si>
  <si>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</si>
  <si>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OCEAN,JD,SHIVAM SINGH,KUNAL B.,AMAZON CUSTOMER,VIVEK RAJ,ISHAN S.,TANOJ</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</si>
  <si>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</si>
  <si>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</si>
  <si>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</si>
  <si>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</si>
  <si>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</si>
  <si>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</si>
  <si>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</si>
  <si>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HUFRIYA KAVARANA,MANJULA,JOOD G.M. JERRY,DHRUNESH P.,SAHIL VERMA,MINNI SHIKHA,ROHIT KUMAR RAWAT,ANUSHREE TAPADAR</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</si>
  <si>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</si>
  <si>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</si>
  <si>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</si>
  <si>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</si>
  <si>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</si>
  <si>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</si>
  <si>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MADHURI KHANOLKAR,CHANDAN,VIVEKA NAND VERMA,PRAVEEN KUMAR,JEETU KUMAR,ISTKAR ALI,SHUBHAM,SHASHI</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</si>
  <si>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</si>
  <si>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</si>
  <si>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</si>
  <si>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</si>
  <si>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</si>
  <si>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</si>
  <si>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AMAZON CUSTOMER,PRIYANKA SHAW,MANISH AGRAHARI,RAMKISAN,MAHAMMAD MOSTAFA MADANI,AKASH GUPTA,NIKHIL,SURENDRA KUMAR</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</si>
  <si>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</si>
  <si>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</si>
  <si>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</si>
  <si>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</si>
  <si>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</si>
  <si>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</si>
  <si>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ATHARVA KAMBALE,ASHITOSH,THEGOOFYBLOCK,RAJAN,TEJ@,VENKAT SAI,RUBINA,MAHESH</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</si>
  <si>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</si>
  <si>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</si>
  <si>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</si>
  <si>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</si>
  <si>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</si>
  <si>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</si>
  <si>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KULSOOM HUSSAIN,HANAMANT WADDAR,RAJU PANDEY,AKASH SACHAN,MOHAMED JARJEES ALI,RADHESHYAM TRIPATHY,SATHEESH,KUNAL GOVINDBHAI DHEDHI</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</si>
  <si>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</si>
  <si>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</si>
  <si>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</si>
  <si>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</si>
  <si>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</si>
  <si>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</si>
  <si>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</si>
  <si>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SELVA VELAYUTHAM,MOHAMED KHALIDH,AYUSH,HEMAL.S,CHAITANYA KUMAR,SUNNY,RAVI TEJA,AMAZON CUSTOMER</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</si>
  <si>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</si>
  <si>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</si>
  <si>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</si>
  <si>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</si>
  <si>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</si>
  <si>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</si>
  <si>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ALOK TRIPATHI,AAKASH,PANKAJ,DEBJYOTI SINGHA ROY,VINEET SINGH,ANILKUMAR J,NIMESHCHANDRA S. PATEL,MEIYARASAN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</si>
  <si>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</si>
  <si>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</si>
  <si>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</si>
  <si>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</si>
  <si>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</si>
  <si>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</si>
  <si>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ZENGIRL,ATHULYA,SHRINIVAS C.,SINDUJA,BIBEK NARAYAN MANTRY,PUNEET KHANNA,NEERAJ,,AMAZON CUSTOMER</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</si>
  <si>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</si>
  <si>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</si>
  <si>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</si>
  <si>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</si>
  <si>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</si>
  <si>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</si>
  <si>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PRASHANT,SHAILESH REGE,ROBERT,AMAZON CUSTOMER,TAUHEED AHMED,RAJ,ANISH,KUMAR RAUNAK</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</si>
  <si>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</si>
  <si>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</si>
  <si>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</si>
  <si>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</si>
  <si>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</si>
  <si>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</si>
  <si>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</si>
  <si>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PRATHIBA R,AISHWARYA,JEEVAN RAJ,MADHUR,VIMAL THAPA,KOMAL MATHUR,BABU GOVINDAN,AMAZON CUSTOMER</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</si>
  <si>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</si>
  <si>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</si>
  <si>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</si>
  <si>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</si>
  <si>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</si>
  <si>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</si>
  <si>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</si>
  <si>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MD AMZAD KHAN,MANISHA,RAJESH JADHAV,AMAZON CUSTOMER,YASH JHA,DINESH,RAJESH YADAV,GAURAV SHRIVASTAVA</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</si>
  <si>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</si>
  <si>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</si>
  <si>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</si>
  <si>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</si>
  <si>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</si>
  <si>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</si>
  <si>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ANANYA,POOJA RAJ GOR,SHRISHTI,ASHISH WAKTE,JOHNNY,PRIYANKA KANERI,SHARMILA CYNTHUS,ZUFFILA</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</si>
  <si>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</si>
  <si>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</si>
  <si>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</si>
  <si>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</si>
  <si>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</si>
  <si>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</si>
  <si>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SATHISH KUMAR,BABU V.,SHANKAR KUMAR,AMAZON CUSTOMER,HRISHICHAND P.,AMAZON CUSTOMER,RUMA DAS,MD. RIPAN</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</si>
  <si>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</si>
  <si>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</si>
  <si>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</si>
  <si>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</si>
  <si>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</si>
  <si>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</si>
  <si>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</si>
  <si>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VANEESHA,PRIYABRATA MALLICK,PARAG KANE,PRABALJIT SARKAR,SINDHU TN,KRISHNENDU,JENISH B SAVALIYA,ABHISHEK PATIL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</si>
  <si>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</si>
  <si>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</si>
  <si>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</si>
  <si>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</si>
  <si>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</si>
  <si>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</si>
  <si>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ROBIN,MANISH KUMAR SINGH,MIR AMIR,SHOBANA SIVA,LEKHA SHIVASHANKER,SHISHIR MISHRA,PARTHIBAN R,KIRAN</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</si>
  <si>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</si>
  <si>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</si>
  <si>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</si>
  <si>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</si>
  <si>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</si>
  <si>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</si>
  <si>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SURAJ VERMA,VRK,ANIL BISHT,AJEET,HARSH MEHTA,ARUN G.,ABHISHEK GUPTA,RAJESH K G</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</si>
  <si>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</si>
  <si>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</si>
  <si>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</si>
  <si>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</si>
  <si>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</si>
  <si>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</si>
  <si>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VICKY SAHU,ABHAY PATIL,SANU MAHATO,SHEKH MOHSIN,LALTHAKUNGA,SAAD,KIRAN K.,SHOHRAV</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</si>
  <si>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</si>
  <si>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</si>
  <si>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</si>
  <si>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</si>
  <si>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</si>
  <si>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</si>
  <si>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DEEPAK KUMAR,ABHISHESH PANDEY,MD ZAHID RAZA,PRATHIBA R,SIDDHARTH PATEL,AMIT KUMAR ROY,DEVI,VINOD</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</si>
  <si>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</si>
  <si>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</si>
  <si>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</si>
  <si>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</si>
  <si>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</si>
  <si>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</si>
  <si>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VIVEK KOUSHIK,DILAVAR DN,SOUMYA,PROSENJIT DUTTA,RAVI SHANKAR,RANVIR SINGH,RAVINDER SINGH,MOHIT YADAV</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</si>
  <si>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</si>
  <si>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</si>
  <si>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</si>
  <si>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</si>
  <si>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</si>
  <si>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</si>
  <si>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</si>
  <si>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VIKAS SINGH,MUHAMED SUFYAN,AMAZON CUSTOMER,ANKIT,NONG,SHRADDHA SHETTY,RAVEENDRAN,PALLAVI</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</si>
  <si>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</si>
  <si>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</si>
  <si>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</si>
  <si>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</si>
  <si>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</si>
  <si>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</si>
  <si>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</si>
  <si>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SAMRAT SINGH,RAUSHAN KUMAR SINGH,HASSAN SIDDIQUE,SMITA 123,RAHUL SINGH,KUSHAL,HIMANSHU,HETAL D.</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</si>
  <si>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</si>
  <si>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</si>
  <si>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</si>
  <si>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</si>
  <si>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</si>
  <si>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</si>
  <si>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MONIKA KOCHHAR,MR.,AMAZON CUSTOMER,AMAZON CUSTOMER,SUKHWINDER SINGH ARORA,POOJA JAIN,AMAN SHARMA,N.NASRULLAH</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</si>
  <si>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</si>
  <si>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</si>
  <si>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</si>
  <si>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</si>
  <si>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</si>
  <si>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</si>
  <si>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SNEHA W.,M DHANAMJAYAN,JATIN,VARA PRASAD,ZAKI,LATHEEF,LAXMI,SANDESH KUMAR</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</si>
  <si>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</si>
  <si>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</si>
  <si>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</si>
  <si>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</si>
  <si>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</si>
  <si>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</si>
  <si>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ADITI,MINNAZ REHMAN,SOURABH KARAMBELKAR,DHRUV TANEJA,AJAY JAYAKUMAR,NOORENDRA SINGH,AMAZON CUSTOMER,SIDDHESH GARUD</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</si>
  <si>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</si>
  <si>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</si>
  <si>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</si>
  <si>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</si>
  <si>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</si>
  <si>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</si>
  <si>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BALAJI,PARAG PARASHAR,N KISHORE,RITESH BABBAR,GURPREET GILL,SD,AVENGERS,DR.RAJESHBABU.V.V</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</si>
  <si>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</si>
  <si>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</si>
  <si>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</si>
  <si>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</si>
  <si>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</si>
  <si>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</si>
  <si>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RAUNAK KUMAR,SHUBHAM OLI,PARESH AHIRE,SURYANSH TIWARI,KUMAR,ANBALAGAN,PREETI,SANTOSH</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</si>
  <si>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</si>
  <si>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</si>
  <si>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</si>
  <si>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</si>
  <si>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</si>
  <si>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</si>
  <si>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</si>
  <si>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JOYDEEP BHATTACHARJEE,HARSHA,ARUN,MONOTOSH SAHA,SAURABH JAIN,VARUN SHARMA,TUKU ROY,M L SHARMA</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</si>
  <si>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</si>
  <si>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</si>
  <si>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</si>
  <si>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</si>
  <si>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</si>
  <si>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</si>
  <si>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ARCHANA SINGH,DEVENDRA SINGH,SANJIT GURUARIBAM,RAM GOPAL PAREEK,SAROJ KUMAR,BALBIRSINGHPATHANIA,SHAILAJA,VIKAS SINGH</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</si>
  <si>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</si>
  <si>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</si>
  <si>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</si>
  <si>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</si>
  <si>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</si>
  <si>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</si>
  <si>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</si>
  <si>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BALA J,DEVASISH,PRASAD BONTHU,MUKESH KUMAR MAURYA,GAGAN G,....,AK D.,NAGARAJU</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</si>
  <si>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</si>
  <si>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</si>
  <si>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</si>
  <si>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</si>
  <si>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</si>
  <si>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</si>
  <si>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TK SAHA,RAJAPPA THIMMAIAH,RITESH KASTURE,J P ATRE,AMAZON CUSTOMER,YASH GAIKWAD,RAFI,RAMAN</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</si>
  <si>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</si>
  <si>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</si>
  <si>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</si>
  <si>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</si>
  <si>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</si>
  <si>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</si>
  <si>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NIKET,PRIYASREE,ASHWANI AGARWAL,UTKARSH,RAJANI 2406,MAZRUDEEN,ARUN KUMAR,AMAZON CUSTOMER</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</si>
  <si>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</si>
  <si>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</si>
  <si>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</si>
  <si>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</si>
  <si>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</si>
  <si>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</si>
  <si>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RUHI A.,KASHISH VARDHAN,SHANKAR MAJUMDAR,AMAZON CUSTOMER,SUMAN,T BHOGESHWARA RUPANAGUDI,SEKH,IRFAN SHAIKH</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</si>
  <si>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</si>
  <si>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</si>
  <si>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</si>
  <si>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</si>
  <si>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</si>
  <si>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</si>
  <si>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</si>
  <si>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ROHIT,PANCHAMI MENON,SWATI SINGH,SIDDHI SHUKLA,AMIT TIBREWAL,SOMYA VISHNOI,SEEMA R.,ASHVIN</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</si>
  <si>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</si>
  <si>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</si>
  <si>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</si>
  <si>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</si>
  <si>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CROMPTON INSTA COMFORT HEATER 2000 WATTS HEAT CONVECTOR WITH ADJUSTABLE THERMOSTATS, HYBRID CYAN, STANDARD (‚ÄÉACGRH- INSTACOMFORT)</t>
  </si>
  <si>
    <t>TWO HEAT SETTING|ADJUSTABLE THERMOSTAT|OVER HEAT PROTECTION|THERMAL CUT OFF|VERTICAL &amp; HORIZONTAL MOUNTING</t>
  </si>
  <si>
    <t>NARENDRA A.,UTSHA DATTA,UMA,SMSN,ABHISHEK,PARTHA SARTHI,UTSAV,KULDEEP</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</si>
  <si>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</si>
  <si>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</si>
  <si>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</si>
  <si>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</si>
  <si>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</si>
  <si>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</si>
  <si>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KEWAL K.,SANCHIT BHATIA,AKSHIT KUMAR,HUGU GUPTA,AMAZON CUSTOMER,AYUSH KUMAR,SHUBH KUMAR,SAUNDARYA</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</si>
  <si>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</si>
  <si>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</si>
  <si>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</si>
  <si>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</si>
  <si>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</si>
  <si>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</si>
  <si>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JYOTI DWIVEDI,MALAV,AMAZON CUSTOMER,SEEMA,SUN.,PRABHAT SINGH,AMAZON CUSTOMER,TABASSUM</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</si>
  <si>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</si>
  <si>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</si>
  <si>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</si>
  <si>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</si>
  <si>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</si>
  <si>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</si>
  <si>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ANJALI,ZAFIRAH K.</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</si>
  <si>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</si>
  <si>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</si>
  <si>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</si>
  <si>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</si>
  <si>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</si>
  <si>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</si>
  <si>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PARTHA SEN,POOJA JAIN,AYUSH P.,SHANTILAL SHARMA,GAUTAM S.,MANAN PAREKH,LM,SUSMRITA</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</si>
  <si>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</si>
  <si>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</si>
  <si>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</si>
  <si>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</si>
  <si>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</si>
  <si>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</si>
  <si>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ANNONYMOUS,SUDHANSHU SHEKHAR,MANISH P.,PURRNANSSH,UMANATH B,DR.SUSHEEL KUMAR,AMRUTA ROKADE,KALZANG</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</si>
  <si>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</si>
  <si>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</si>
  <si>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</si>
  <si>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</si>
  <si>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</si>
  <si>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</si>
  <si>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</si>
  <si>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AAM ADAMI FOR INDIA.,COLONEL PSV RAMANA,TARIQUE HOSSAIN,DURRATUSSHARAF NAJMUDDIN,ATHAPPAN,AMAZON CUSTOMER,PRIYAJIT SAMANTA,GOPI</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</si>
  <si>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</si>
  <si>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</si>
  <si>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</si>
  <si>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</si>
  <si>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</si>
  <si>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</si>
  <si>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SOORYA,NAVEEN,LEXIA JACOB,NISHA DEVI,UNKNOWN,PRASANNA S.,SARAVANAKUMAR J,PRAVANJAN PANDA</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</si>
  <si>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</si>
  <si>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</si>
  <si>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</si>
  <si>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</si>
  <si>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</si>
  <si>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</si>
  <si>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</si>
  <si>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AMAZON CUSTOMER,MEENA POLKAM,AMAZON CUSTOMER,NSP,HENITA,MEHVISH,BOSSAMAZON CUSTOMER,KSESH43</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</si>
  <si>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</si>
  <si>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</si>
  <si>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</si>
  <si>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</si>
  <si>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IKEA 903.391.72 POLYPROPYLENE PLASTIC SOLID BEVARA SEALING CLIP (MULTICOLOUR) - 30 PACK, ADJUSTABLE</t>
  </si>
  <si>
    <t>30 UNITS|PERFECT TO SEAL FOOD/SNACK|KEEP FOOD FRESH|FREEZER SAFE|DISHWASHER SAFE</t>
  </si>
  <si>
    <t>DR. BALASUBRAMANIAN PECHIMUTHU,ABDUL REHMAN,SHRADHA,VISWA,ARUN KUMAR CHOUDHARY,SESHADRI MAJUMDAR,PRATYUSH,AMIT SAREEN</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</si>
  <si>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</si>
  <si>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</si>
  <si>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</si>
  <si>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</si>
  <si>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</si>
  <si>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</si>
  <si>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</si>
  <si>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ABHA RANI,V SRIKANTH,BHAGWAN KHOBRAGADE,SUMAN ADHIKARY,AMIT,DOMINIC X.,SRIVASTAVA RAHUL,SALEEM</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</si>
  <si>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</si>
  <si>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</si>
  <si>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</si>
  <si>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</si>
  <si>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</si>
  <si>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</si>
  <si>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</si>
  <si>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SURYARANJAN S.,GAURAV KUMAR,TANUSHREE LAHA,TIRUPATI,SRIVASTAVA RAHUL,PUREMBA KHOMDRAM,SRE RAM,KANTHILAKSHMI</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</si>
  <si>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</si>
  <si>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</si>
  <si>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</si>
  <si>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</si>
  <si>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</si>
  <si>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</si>
  <si>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PRABHAT,CHANDRIKA,PRAMESH969,PRITY,AMIT KUMAR,RAO,SREEKANTH,SRIKRISHNA</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</si>
  <si>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</si>
  <si>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</si>
  <si>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</si>
  <si>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</si>
  <si>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</si>
  <si>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</si>
  <si>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TAN,RAMESH,RAMKUMAR,KAVITHAVA,SRINIVASAN NK,RAMANJANEYULU,PARIKSHITH,ARAVINTH R</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</si>
  <si>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</si>
  <si>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</si>
  <si>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</si>
  <si>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</si>
  <si>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</si>
  <si>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</si>
  <si>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EKAMBARAM,GAURAV K SAXENA,AMAZON CUSTOMER,AMAZON CUSTOMER,ASGAR PINJARI,VIJAYA,PAWAN K.,SANDEEP</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</si>
  <si>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</si>
  <si>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</si>
  <si>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</si>
  <si>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</si>
  <si>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</si>
  <si>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</si>
  <si>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 RAMESH,MCS PAVAN KUMAR,PARTHIBAN,PARUSURAMIREDDY,B. VINOD KUMAR REDDY,AMAZON CUSTOMER,REVANSIDHA K.,LEELA PARVATHI PALURI</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</si>
  <si>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</si>
  <si>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</si>
  <si>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</si>
  <si>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</si>
  <si>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</si>
  <si>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</si>
  <si>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</si>
  <si>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MANISHA,SURYAKANT,UTTAM KUMAR MISHRA,RAUNAK V.,DHEERAJ SHARMA,SYED JAFFER,ASHUTOSH CHAWLA,EKTA ARYA</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</si>
  <si>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</si>
  <si>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</si>
  <si>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</si>
  <si>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</si>
  <si>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</si>
  <si>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</si>
  <si>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MEWT,AMAZON CUSTOMER,PRATIBHA PAL,KISHAN GOPAL,ANIMESH RASTOGI,KOTHAPALLY N.,SANDEEP,ARPIT KHANDELWAL</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</si>
  <si>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</si>
  <si>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</si>
  <si>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</si>
  <si>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</si>
  <si>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</si>
  <si>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</si>
  <si>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ROHIT DUDEJA,MD TAUQEER AKRAM,MURUKADAS P S,GHAZANFER MUNAM,RICHA,RAJARAM KAHAR,ANURAG PANDEY,AMAZON CUSTOMER</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</si>
  <si>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</si>
  <si>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</si>
  <si>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</si>
  <si>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</si>
  <si>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</si>
  <si>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</si>
  <si>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POOJA,MAHAAVEER REFRIGERATION SERVICES PVT. LTD.,DIGVIJAY SINGH,VARUN,RAKESH,AMAN RANA,DEVASHISH,HAYA</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</si>
  <si>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</si>
  <si>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</si>
  <si>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</si>
  <si>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</si>
  <si>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</si>
  <si>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</si>
  <si>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RAJ PATEL,MALVIKA UPADHYAY,AMAZON CUSTOMER,JALDEEP GINIYA,AARTI,POORVEE CHANDRAKAR</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</si>
  <si>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</si>
  <si>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</si>
  <si>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</si>
  <si>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</si>
  <si>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</si>
  <si>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</si>
  <si>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ASHISH,VENI,SUBBARAO,SRINIVAAS KANDULA,KARTHIK,VENUGOPAL,SWAPNIL,DHINESH SRIDHAR</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</si>
  <si>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</si>
  <si>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</si>
  <si>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</si>
  <si>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</si>
  <si>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</si>
  <si>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</si>
  <si>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PRIYANKA DAS,ROHINI,ARUNKUMAR,JAYANTH,SK,AVINASH BAPAT,AMAZON CUSTOMER,BALAJI</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</si>
  <si>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</si>
  <si>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</si>
  <si>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</si>
  <si>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</si>
  <si>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</si>
  <si>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</si>
  <si>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‚Ö° PUSHPENDRA SINGH PATEL ‚Ö°,MUKUL,SAURON,AMAZON CUSTOMER,BUMBLE BEE,NARESH,SERENA A LYNGDOH,SOHAIL QUAZI</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</si>
  <si>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</si>
  <si>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</si>
  <si>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</si>
  <si>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</si>
  <si>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</si>
  <si>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</si>
  <si>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SHIV KUMAR SAINI,AMAZON CUSTOMER,TARUN,HARISH THAKKAR,MUKESH J.,BHAWNA,YANKEE KAZI,_GURNOOR_00</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</si>
  <si>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</si>
  <si>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</si>
  <si>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</si>
  <si>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</si>
  <si>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</si>
  <si>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</si>
  <si>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GOWTHAM SARAN,NANU PRINU,ROOPALI TIWARI,VIPUL HULEKAL,POOJA SHARMA,ANURAG S.,PRIYA,LAKSHMI</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</si>
  <si>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</si>
  <si>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</si>
  <si>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</si>
  <si>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</si>
  <si>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</si>
  <si>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</si>
  <si>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RAKESH,REVATHIREDDY,PYARASANI SAI KUMAR,ARD,VENKATESH,PRATHYUSHA,RAJESH,NEEMA KUMARI</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</si>
  <si>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</si>
  <si>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</si>
  <si>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</si>
  <si>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</si>
  <si>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</si>
  <si>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</si>
  <si>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YOGITA G.,AMAZON CUSTOMER,MIMSY</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</si>
  <si>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</si>
  <si>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</si>
  <si>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</si>
  <si>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</si>
  <si>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</si>
  <si>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</si>
  <si>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SANTOSH,DHAYA SEKAR,JS BHUVANESHWARI,BLS,ASH,PRADYUMNA MOGRE,AVINASH INDURE,DHAYA CJ</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</si>
  <si>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</si>
  <si>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</si>
  <si>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</si>
  <si>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</si>
  <si>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</si>
  <si>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</si>
  <si>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SHREYA SAXENA,ASISH KUMAR SAHA,NIKHIL KUMAR,DILIP,ABHISHEK MITTAL,PRASANT KUMAR PANIGRAHI,VICKY SANKHLA,MANISH K GUPTA</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</si>
  <si>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</si>
  <si>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</si>
  <si>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</si>
  <si>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</si>
  <si>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</si>
  <si>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</si>
  <si>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VIKRAM CHESETTY,SUBHENDU KUMAR PATTNAIK,ATISH BISWAS,UTKARSH TRIPATHI,KAVITHAPRAKASH,SANJAY TIWARI,ARUL,ANAND KUMAR AKETI</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</si>
  <si>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</si>
  <si>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</si>
  <si>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</si>
  <si>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</si>
  <si>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ATOM SELVES-MH 200 GM DIGITAL POCKET SCALE</t>
  </si>
  <si>
    <t>AUTO CALIBRATION|TARE FULL CAPACITY|AUTO OFF: 30 SECONDS OFF|2AAA BATTERY INCLUDED</t>
  </si>
  <si>
    <t>KANWAR SINGH,VIPUL,BSANJU,CHIRANJEEVI,S,DEVANG.GADGIL,NILESH KUMAR DEV,RAFIK</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</si>
  <si>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</si>
  <si>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</si>
  <si>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</si>
  <si>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</si>
  <si>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</si>
  <si>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</si>
  <si>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RAHUL,CALORIE HNT PVT LTD,ANKIT SHAH,SANTWANA BANIA,ANUPAM,MADHU R,ANANTHA RAMULU KASIBOINA,UTTAM</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</si>
  <si>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</si>
  <si>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</si>
  <si>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</si>
  <si>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</si>
  <si>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</si>
  <si>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</si>
  <si>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ROHAN BHOSALE,SHAILESHMHATRE,GIRISH RAYBA PATIL,MUTHURAJ KALEESHWAREN,SUBHA KARMAKAR,MK,GANESH PRASAD,UDAY</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</si>
  <si>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</si>
  <si>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</si>
  <si>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</si>
  <si>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</si>
  <si>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LINT ROLLER WITH 40 PAPER SHEETS, 22 X 5 CM (GREY)</t>
  </si>
  <si>
    <t>THIS PRODUCT WILL BE AN EXCELLENT PICK FOR YOU|THIS PRODUCT COMES IN A PROPER PACKAGING|IT ENSURES YOU GET THE BEST USAGE FOR A LONGER PERIOD|IT IS MADE UP OF PREMIUM QUALITY MATERIAL</t>
  </si>
  <si>
    <t>DURGA PRASADU,ANINDITA,AMAZON CUSTOMER,SINDHU,AMAZON CUSTOMER,ALAN,AMAZON CUSTOMER,A. KUMAR</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</si>
  <si>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</si>
  <si>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</si>
  <si>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</si>
  <si>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</si>
  <si>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</si>
  <si>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</si>
  <si>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PRIYA TEWARI,SIDDHARTH,AMAZON CUSTOMER,AMAZON CUSTOMER,RENJI,PIKAPI,ANAND,ABDUL SAMAD KHAN</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</si>
  <si>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</si>
  <si>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</si>
  <si>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</si>
  <si>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</si>
  <si>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</si>
  <si>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</si>
  <si>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VAYUN,VIDHATE JITENDRA GANGADHAR,SAMBASIVA RAO,KALPESH,KISHORE,PRIYESH,JALAJ KHAJOTIA,SK NAGOURBIE</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</si>
  <si>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</si>
  <si>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</si>
  <si>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</si>
  <si>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</si>
  <si>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</si>
  <si>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</si>
  <si>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R.RAVINDER,TEJINDER,SANTOSH DIXIT,RAJU PRASAD,RAJENDRA KUMAR CHANDRA,SEKHAR REDDY,FATIMA SAYYED,SELVARAJ DURAISAMY</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</si>
  <si>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</si>
  <si>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</si>
  <si>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</si>
  <si>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</si>
  <si>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</si>
  <si>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</si>
  <si>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SMITHIL,ABHISHEK,AMIT SHARMA,RAM SHUKLA,SURESH KUMAR JENA,AMAZON CUSTOMER,MASOOD ZAFAR,BHIM SINGH</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</si>
  <si>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</si>
  <si>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</si>
  <si>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</si>
  <si>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</si>
  <si>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</si>
  <si>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</si>
  <si>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</si>
  <si>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ARIVAZHAGAN,AJIT,SWANAND PANDIT,VENKATESH S.,SHUBHAM SHARMA,ARUN CHATURVEDI,AMAZON CUSTOMER,SANKET</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</si>
  <si>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</si>
  <si>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</si>
  <si>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</si>
  <si>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</si>
  <si>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</si>
  <si>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</si>
  <si>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NEHA GUPTA,ABHAY,SUMIT KUMAR,KUNDAN,BOND 007</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</si>
  <si>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</si>
  <si>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</si>
  <si>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</si>
  <si>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</si>
  <si>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</si>
  <si>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</si>
  <si>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</si>
  <si>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SAMSON,MANISH T,SWAROOP,GAURAV JOSHI,K PAVANKUMAR,B.MAGESH KUMAR,RAKESH SHARMA,NANDAGOPAN</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</si>
  <si>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</si>
  <si>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</si>
  <si>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</si>
  <si>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</si>
  <si>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</si>
  <si>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</si>
  <si>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SARAN,VANDANA,HEENA SHEKHAWAT,AYUSH,SANJOY THAPA,RAVINDRA PATIL,PRINCE,SONU SHARMA</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</si>
  <si>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</si>
  <si>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</si>
  <si>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</si>
  <si>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</si>
  <si>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</si>
  <si>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</si>
  <si>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SWATHI,AMAZON CUSTOMER,CHETHAN KP,ANU TRI,RAVALI,NITISH SHARMA,BALDEV S.,DIGAMBAR GAWALI</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</si>
  <si>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</si>
  <si>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</si>
  <si>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</si>
  <si>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</si>
  <si>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BAJAJ DX-2 600W DRY IRON WITH ADVANCE SOLEPLATE AND ANTI-BACTERIAL GERMAN COATING TECHNOLOGY, GREY</t>
  </si>
  <si>
    <t>AKASH,GIRISH Y J,NAGMA,SHAFI,PRIYA TEXTILES,PITAMBAR SWAIN,SANTHOSH,MANOJ KUMAR BAIS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</si>
  <si>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</si>
  <si>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</si>
  <si>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</si>
  <si>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</si>
  <si>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</si>
  <si>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</si>
  <si>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VIVEK,SAI HARI,SHEKHAR MOURYA,HABEEB-IND,RAJESH SINGH,AMAZON CUSTOMER,SATYANARAYANA MOGANTI,MITHILESH</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</si>
  <si>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</si>
  <si>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</si>
  <si>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</si>
  <si>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</si>
  <si>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</si>
  <si>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</si>
  <si>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TARUN,RITUPARNA BANERJEE,AKSHAY SARAW,BIMLA DEVI,ABHISHEK,DEEPAK CHAUHAN,CHANDNI,MD HASANUJJAMAN</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</si>
  <si>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</si>
  <si>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</si>
  <si>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</si>
  <si>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</si>
  <si>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</si>
  <si>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</si>
  <si>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NAITIK PAREKH,NERTHI,RDP,ANU CHANDRA,HHJB,KANIKA S.,AVINASH B,SHILPI</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</si>
  <si>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</si>
  <si>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</si>
  <si>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</si>
  <si>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</si>
  <si>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</si>
  <si>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</si>
  <si>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AMAZON CUSTOMER,GAURAV,KHALIL SHAIKH,AMAN SETIA,MAYANK,JANARDHANAN.S,MAHTAB ALAM,KRISHNA K JHA</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</si>
  <si>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</si>
  <si>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</si>
  <si>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</si>
  <si>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</si>
  <si>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</si>
  <si>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</si>
  <si>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ULHAS,RABI DASH,P R.,NILANJAN KUMAR,HARI,AMAZON CUSTOMER,TUMGE BAGRA,YASHWANT SINHA</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</si>
  <si>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</si>
  <si>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</si>
  <si>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</si>
  <si>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</si>
  <si>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</si>
  <si>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</si>
  <si>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AMANDEEP SINGH,GIREESH KUMAR R,KIRANSARAVANAN,AMITKUMAR YUREMBAM,PRADEEP,GOUTHAM,DR ERSHAD,BHARATHIDASAN N</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</si>
  <si>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</si>
  <si>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</si>
  <si>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</si>
  <si>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</si>
  <si>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</si>
  <si>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</si>
  <si>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RATTAN LAL NARULA,DIBYALOCHAN DUTTA,AMAZON CUSTOMER,PARES CHANDRA RAY,TAPASYA,VISHNU BAGAL,AMJAD HUSSAIN,SAKTHI</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</si>
  <si>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</si>
  <si>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</si>
  <si>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</si>
  <si>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</si>
  <si>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</si>
  <si>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</si>
  <si>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SHAHNAWAZ KHAN,AMAZON CUSTOMER,SUBHAJIT S.,FAROOQ,WANGCHUK,TANZILA,KUPPUSAMY DESIKAN,RAVINDRA PANDIT KUMAVAT</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</si>
  <si>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</si>
  <si>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</si>
  <si>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</si>
  <si>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</si>
  <si>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</si>
  <si>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</si>
  <si>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ALPANA DAS,PJ,SEEMA,SHAILENDRA TIWARI,AMAZON CUSTOMER,DILIP KUMAR VERMA,AMAZON CUSTOMER,NAVEEN SRICHAND</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</si>
  <si>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</si>
  <si>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</si>
  <si>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</si>
  <si>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</si>
  <si>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</si>
  <si>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</si>
  <si>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9848023076,PARIMALA,AJAY KUMAR VERMA,ARSHAD,HOLA,ANIL V,KUPPANNAN MARUTHACHALAM,NIKHIL</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</si>
  <si>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</si>
  <si>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</si>
  <si>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</si>
  <si>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</si>
  <si>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</si>
  <si>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</si>
  <si>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</si>
  <si>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ANON,KNREDDY,SOORAJ M S,SHUBHAM GUPTA,PG,MF,VANEET D.,PRABHAT TRIPATHI</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</si>
  <si>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</si>
  <si>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</si>
  <si>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</si>
  <si>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</si>
  <si>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</si>
  <si>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</si>
  <si>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</si>
  <si>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MAHESH THAKUR,NAGESWARA RAO BONKURU,PREMLATA SINHA,MD NAWAJ SHARIF,GOPICHAND PAWAR,AMAZON CUSTOMER,NEELIMA,NITEEN ATRE</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</si>
  <si>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</si>
  <si>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</si>
  <si>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</si>
  <si>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</si>
  <si>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</si>
  <si>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</si>
  <si>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RAHUL MIRANDA,HEMANT SINGH LODHI,E.GURUBARAN,P VINODH KUMAR,JAGADISH,MONU,ADITYA AGARWAL,MAMATHA REDDY</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</si>
  <si>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</si>
  <si>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</si>
  <si>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</si>
  <si>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</si>
  <si>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</si>
  <si>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</si>
  <si>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</si>
  <si>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NIDHA,PRAKASHA T K,HITESH JANGRA,SHREEJA,ISHA NAYAK,AMAZON CUSTOMER,RENUGA,AR</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</si>
  <si>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</si>
  <si>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</si>
  <si>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</si>
  <si>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</si>
  <si>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</si>
  <si>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</si>
  <si>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AMISHA NATH,SANJEEV ARORA,JEEVANSH,SHALLU,ASHOK DORA,YUKTI SODHI,AMAZON CUSTOMER,ROLLING STONES</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</si>
  <si>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</si>
  <si>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</si>
  <si>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</si>
  <si>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</si>
  <si>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</si>
  <si>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</si>
  <si>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NASIM SHAIKH,SENTHIL KUMAR NATARAJAN,BOSS,ALEXA,SAHIL SUMAN,LALIT,PANKAJ SHARMA,HAMMAD K.</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</si>
  <si>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</si>
  <si>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</si>
  <si>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</si>
  <si>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</si>
  <si>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</si>
  <si>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</si>
  <si>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SHAHUL HAMEED,BHAUMIK,AMJITH K,KHIMESH CHANDRA,AMAZON CUSTOMER,PARAG BHANUSHALI,BABUJIS,FIAZ BAGBAN</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</si>
  <si>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</si>
  <si>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</si>
  <si>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</si>
  <si>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</si>
  <si>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</si>
  <si>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</si>
  <si>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KRISHNAKUMAR,YUVRAJ PATIL,AVANI SAHU,ANEESH RAIZADA,KIRTI JUNEJA,AMAZON CUSTOMER,TIRTHA ROY,NAJEEB RIZVI</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</si>
  <si>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</si>
  <si>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</si>
  <si>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</si>
  <si>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</si>
  <si>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</si>
  <si>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</si>
  <si>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AISHA,GOURAV,RIYA HALDER,KARISHMA SHARMA,SRIDHAR RAO,SASTRY A S N,RAHUL THAKUR,MAYANK SINGHAL</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</si>
  <si>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</si>
  <si>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</si>
  <si>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</si>
  <si>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</si>
  <si>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COWAY PROFESSIONAL AIR PURIFIER FOR HOME, LONGEST FILTER LIFE 8500 HRS, GREEN TRUE HEPA FILTER, TRAPS 99.99% VIRUS &amp; PM 0.1 PARTICLES, WARRANTY 7 YEARS (AIRMEGA 150 (AP-1019C))</t>
  </si>
  <si>
    <t>COWAY</t>
  </si>
  <si>
    <t>DHATWALIA,TAHIR ABDULLA,SURYA PRATAP SINGH,VIJAYAKUMAR,RANA N.,ARUN SENGUPTA,AMIT,NAVEEN REDDY</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</si>
  <si>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</si>
  <si>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</si>
  <si>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</si>
  <si>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</si>
  <si>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</si>
  <si>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</si>
  <si>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DHARMENDER SHARMA,SHEBA MATHEW,AMAZON CUSTOMER,SANCHITA SACHIN DHANAWADE,S.V,SHIVAM JHA,MICHAEL RINSAILOVA,SANJEEV CHOWDHARY</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</si>
  <si>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</si>
  <si>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</si>
  <si>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</si>
  <si>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</si>
  <si>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</si>
  <si>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</si>
  <si>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RAVI,DEE,AMAZON CONSUMER,INDIAN CONSUMER,AMAZON CUSTOMER,PM,RAVI,NEETU</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</si>
  <si>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</si>
  <si>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</si>
  <si>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</si>
  <si>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</si>
  <si>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BAJAJ REX 750W MIXER GRINDER WITH NUTRI PRO FEATURE, 4 JARS, WHITE</t>
  </si>
  <si>
    <t>750 WATTS MIXER GRINDER WITH MULTI-FUNCTION BLADE|ATTRACTIVE 4 JARS WITH A CAPACITY OF 1.8L, 1.5L, 1L AND 0.4L|ABS MATERIAL WITH VIBRANT COLOR|IT COMES WITH TITAN MOTOR|1 YEAR PRODUCT WARRANTY</t>
  </si>
  <si>
    <t>DEEPAK JHA,AMAZON CUSTOMER,AJIT Y.,ABDUSSABOOR ANSARI,MOHD AJAJUL,SUBHA T.,AJITESH KUSHWAHA,PRADUNYA GOHAIN</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</si>
  <si>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</si>
  <si>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</si>
  <si>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</si>
  <si>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</si>
  <si>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</si>
  <si>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</si>
  <si>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MS SUBBA,SURINDER KUMAR,ATUL CHAUHAN,GOPIKA,B.VARALAKSHMI,SAI KUMAR,KUNAL,PLACEHOLDER</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</si>
  <si>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</si>
  <si>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</si>
  <si>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</si>
  <si>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</si>
  <si>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</si>
  <si>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</si>
  <si>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TAPAN DUTTA,SEERAT DAR,SARAVANA KUMAR K N,PRADEEP PAL SINGH,HARISHKUMAR K S,MANISH PANDEY,SHIRISH RAMDAS AWARE,SNEHA MAHAT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</si>
  <si>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</si>
  <si>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</si>
  <si>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</si>
  <si>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</si>
  <si>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IBELL SEK15L PREMIUM 1.5 LITRE STAINLESS STEEL ELECTRIC KETTLE,1500W AUTO CUT-OFF FEATURE,SILVER WITH BLACK</t>
  </si>
  <si>
    <t>1.5 LTR | 1500W|1 YEAR STANDARD WARRANTY + 1 YEAR ADDITIONAL WARRANTY ON FREE REGISTRATION</t>
  </si>
  <si>
    <t>SHRAVAN,SACHIN AGGARWAL,GYANESH SAVITA,RIPE,RAJNISH KUMAR,SHLOKA GAUTAM,DEBDULAL SAHA,KALAI YARASAN</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</si>
  <si>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</si>
  <si>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</si>
  <si>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</si>
  <si>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</si>
  <si>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TOSAA T2STSR SANDWICH GAS TOASTER REGULAR (BLACK)</t>
  </si>
  <si>
    <t>CONSUMES LOWER GAS|EVEN DISTRIBUTION OF HEAT|COLOR: BLACK, MATERIAL: NONSTICK|SANDWICH MADE CRISPIER AND PERFECT|WARRANTY: 6 MONTHS WARRANTY|INCLUDES: 1- SANDWICH TOASTER</t>
  </si>
  <si>
    <t>AMAZON CUSTOMER,BHASKAR KR YADAV,AMAN SINGH,JOSEPH UTTAM MONDAL,CHETAN SHARMA,ANAND T.,PRAMOD,ASHA KUMARI</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</si>
  <si>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</si>
  <si>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</si>
  <si>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</si>
  <si>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</si>
  <si>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</si>
  <si>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</si>
  <si>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RAHUL,RAJIT,AMAN (AJ),VIJAY,KAILASH KHAWAS,SUDHEER,SHAHID,SANTHOSH</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</si>
  <si>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</si>
  <si>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</si>
  <si>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</si>
  <si>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</si>
  <si>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</si>
  <si>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</si>
  <si>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</si>
  <si>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PONNURI GOPIE KRISHNA,NEHA CHANDRA VERMA,ALI AHMAD,SREEJITH DAMODARAN,DANUSH GANGUR,PRIYA,CHANDANI MAURYA,BHARATHI</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</si>
  <si>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</si>
  <si>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</si>
  <si>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</si>
  <si>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</si>
  <si>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</si>
  <si>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</si>
  <si>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GULSHAN,RAJENDRA PRASAD AMBALA,MRINAL KUKRETI,RAVI RATHORE,BHARTENDU SINGH,DINESH KUMAR NAMDEO,MALLIKARJUNA,YOGESH SHARMA</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</si>
  <si>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</si>
  <si>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</si>
  <si>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</si>
  <si>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</si>
  <si>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</si>
  <si>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</si>
  <si>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PRITI JAIN,BURHANUDDIN MADRASWALA,GAZALA NAWAB,RUPALI JAIN,BADRUN NISA,SOHAN GOPE,NISHAPANDIT,SUNIL TANWAR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</si>
  <si>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</si>
  <si>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</si>
  <si>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</si>
  <si>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</si>
  <si>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</si>
  <si>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</si>
  <si>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PRITI SHARMA,RAMYA,AMAN,SHASHANKVERMA,VED,SUSHREE,SAMEER,UMANG PATEL</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</si>
  <si>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</si>
  <si>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</si>
  <si>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</si>
  <si>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</si>
  <si>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</si>
  <si>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</si>
  <si>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VIGNESH,RAJESH BABAR,BASANT,SHWETA,RANDOMSURFER,PRAKASH KUMAR,HOTEL S.,PUSHPAM CHOUDHARY</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</si>
  <si>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</si>
  <si>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</si>
  <si>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</si>
  <si>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</si>
  <si>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</si>
  <si>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</si>
  <si>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AMIT KHIWAL,PURPLE,DEVI DEVI,AAKANKSHA SURYARAO,AMAZON CUSTOMER,KIRANMAI,MANUEL D'ABREW,SONAL</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</si>
  <si>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</si>
  <si>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</si>
  <si>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</si>
  <si>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</si>
  <si>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</si>
  <si>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</si>
  <si>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</si>
  <si>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RUHI MIR,ARUP SAMANTA,FAISAL,NEHA KHATNANI,MANISH SHRIVASTAVA,SANDHYA PATIL,ADITYA,DHWANI RAVAL</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</si>
  <si>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</si>
  <si>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</si>
  <si>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</si>
  <si>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</si>
  <si>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</si>
  <si>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</si>
  <si>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MAHENDDHRA,PAVAN SISODE,ARCHANA SEKHAR,CHANDANPATEL,AMAZON CUSTOMER,ANIRUDDH SINH.,BISWAJIT BORAH,DEV THAKUR</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</si>
  <si>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</si>
  <si>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</si>
  <si>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</si>
  <si>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</si>
  <si>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</si>
  <si>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</si>
  <si>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SUNIL KUMAR BHIKHA BHAI RATHOD,BAJELI,PUNITA PARMAR,LULZDRONE,KAUSHIK KOTHARI,DR.,AMAZON CUSTOMER,ABHISHEK SHUKLA</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</si>
  <si>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</si>
  <si>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</si>
  <si>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</si>
  <si>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</si>
  <si>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</si>
  <si>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</si>
  <si>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</si>
  <si>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S.ANBARASAN,NAZIMALI,VIJAY SHANKAR,AMAZON CUSTOMER,BHANUPRAKASH,ANSHIKA PANDEY,GAURAVK,PASSIONATE BUYER</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</si>
  <si>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</si>
  <si>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</si>
  <si>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</si>
  <si>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</si>
  <si>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</si>
  <si>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</si>
  <si>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AMAZON CUSTOMER,NEHA MEHTA,NISCHAL AGARWAL,THARANGINI REDDY,MOHAMMAD SALIM,AK,SUYESH V.,KIRAN AHUJA</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</si>
  <si>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</si>
  <si>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</si>
  <si>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</si>
  <si>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</si>
  <si>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HAVELLS GLAZE 74W PEARL IVORY GOLD CEILING FAN, SWEEP: 1200 MM</t>
  </si>
  <si>
    <t>HPLV MOTOR FOR SUPERIOR AIR DELIVERY EVEN AT A LOW VOLTAGE OF 180V|COLOUR: PEARL IVORY GOLD|VOLTAGE: 220-240 V|SPEED: 390 RPM</t>
  </si>
  <si>
    <t>I AM PATEL,ARAVIND RAJA R,DEEP,PATIL,SARFRAZ NEWAZ,MD SHADAB EQBAL,AKSHAY VIJAYVERGIYA,MR DEBABRATA GHOSH</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</si>
  <si>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</si>
  <si>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</si>
  <si>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</si>
  <si>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</si>
  <si>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</si>
  <si>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</si>
  <si>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LIPSY MOHAPATRA,AJEET,AMAZON CUSTOMER,PRIYA SHARMA,SARMISTHA CHOUDHURY,PRIYANKA GUPTA,VANDANA BHASKAR,AMG</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</si>
  <si>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</si>
  <si>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</si>
  <si>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</si>
  <si>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</si>
  <si>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</si>
  <si>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</si>
  <si>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SHARAD SHEDGE,SRUSHTI MALI,SRIVV,FERNANDES,NISHANT YADAV,DHIVYA L.,SANDEEP JOGLEKAR,AMAZON CUSTOMER</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</si>
  <si>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</si>
  <si>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</si>
  <si>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</si>
  <si>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</si>
  <si>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</si>
  <si>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</si>
  <si>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</si>
  <si>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JAYAPRAKASH P,AVINASH,V V R RAO,ABHIJITH NAIR,GOPAL KRISHNA REDDY,RAJASEKAR,KAMALAKANNAN,MATTA LEELA KRISHNA</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</si>
  <si>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</si>
  <si>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</si>
  <si>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</si>
  <si>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</si>
  <si>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</si>
  <si>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</si>
  <si>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</si>
  <si>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SHUBHAJEET D.,ASWIN THOMAS,RAKESH SATYARTHI,ANU,VARA PRASAD,JAIN SURESH,SUBASH U L,MANPREET</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</si>
  <si>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</si>
  <si>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</si>
  <si>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</si>
  <si>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</si>
  <si>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</si>
  <si>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</si>
  <si>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ADITYA TAPKIR,VEEE,RAJESH,RAYHAN SK,AKASH SAHU,SANTHOSH,PRATIK,NEERAJ</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</si>
  <si>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</si>
  <si>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</si>
  <si>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</si>
  <si>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</si>
  <si>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</si>
  <si>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</si>
  <si>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AJAY,AMAZON CUSTOMER,SHUBHAM GUPTA,PRAVEEN CHANDER CHOPRA,ANUPAM,ATUL,ANUJ,AMAZON CUSTOMER</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</si>
  <si>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</si>
  <si>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</si>
  <si>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</si>
  <si>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</si>
  <si>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</si>
  <si>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</si>
  <si>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TANVEER,SARATHRAJ,AMAZON CUSTOMER,MANIVASAGAM K,G.BHASKARA,ABHIJEET GONSALVES,MONISH,BHUPINDER SINGH</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</si>
  <si>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</si>
  <si>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</si>
  <si>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</si>
  <si>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</si>
  <si>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</si>
  <si>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</si>
  <si>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SANDESH,SOWMYA,MADHU,NIKHIL BANSAL,AMAR S.,MEGHA DESHPANDE,NIVAS MANOHARAN,VEERESH</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</si>
  <si>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</si>
  <si>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</si>
  <si>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</si>
  <si>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</si>
  <si>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</si>
  <si>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</si>
  <si>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NAVEEN,SURIYA PRAKASH.D,THANGA HARISHA,BALAM SINGH BHANDARI,JYOTI KHARB,KHAN BAWA,MOHAMED ASHIK,JAYANT LOKARE</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</si>
  <si>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</si>
  <si>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</si>
  <si>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</si>
  <si>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</si>
  <si>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</si>
  <si>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</si>
  <si>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TAMILARASI,SHWETHA MURTHY,SRILAXMI CHALLA,AMAZON CUSTOMER,AMEYA,SANGEETHA ARUN,MANSOOR AHMAD,MUKHTAR AHMAD</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</si>
  <si>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</si>
  <si>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</si>
  <si>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</si>
  <si>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</si>
  <si>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</si>
  <si>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</si>
  <si>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LEARNING ALWAYS,SAIDEEPAK,R P SINGH,ROSE,SAATU,AMIT,TONY ANTONY,KAAVYA REKANAR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</si>
  <si>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</si>
  <si>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</si>
  <si>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</si>
  <si>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</si>
  <si>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</si>
  <si>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</si>
  <si>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S.SARAVANAN,MUKESH,SANJAY KUMAR,KHADAR BADHA,MAHENDER,BALVAN SINGH,SATHISH ANNABATHULA,AJMAT</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</si>
  <si>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</si>
  <si>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</si>
  <si>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</si>
  <si>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</si>
  <si>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</si>
  <si>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</si>
  <si>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VIKRAM DAS,SANJAY,SANJEEV,NEELU SRIVASTAVA,AMAZON CUSTOMER,FLORA.BEBO.VIDYARTHI,AZHAAN KHAN,AMAZON CUSTOMER</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</si>
  <si>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</si>
  <si>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</si>
  <si>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</si>
  <si>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</si>
  <si>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</si>
  <si>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</si>
  <si>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KINDLE CUSTOMER,NAVAL KISHOR RUSTAGI,SUDHA,SAJAL,PRABHLEEN LOYAL,SATYAM BANSAL,PRABHJOT,RAJESH MAURYA</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</si>
  <si>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</si>
  <si>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</si>
  <si>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</si>
  <si>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</si>
  <si>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</si>
  <si>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</si>
  <si>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TUSHAR A.,INDU BALA,PARTHO,T. SAIPRASAD,RVA,ABHIJEET KUMAR,YOGESH SANSANWAL,RAJESHWARI DHANABALAN</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</si>
  <si>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</si>
  <si>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</si>
  <si>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</si>
  <si>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</si>
  <si>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</si>
  <si>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</si>
  <si>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ALOK TRIPATHI,ASHISH THAKUR,YASH GUPTA,ARUN SHARMA,ZOEENA D.,NAVEEN SHARMA,DR. KAKATI,DC TIWARI</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</si>
  <si>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</si>
  <si>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</si>
  <si>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</si>
  <si>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</si>
  <si>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</si>
  <si>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</si>
  <si>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SUBANATHAN,VAIBHAV.VICHARE,NAVEEN KUMAR,PROSANTA DAS,SUDARSHAN SINGH RAWAT,PERIYASAMY,RAJU,PRASHANTH GANGULA</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</si>
  <si>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</si>
  <si>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</si>
  <si>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</si>
  <si>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</si>
  <si>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</si>
  <si>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</si>
  <si>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ADWAIT KULKARNI,DIVYA SINGH,THE BEST BIKE,DEEPAK SURYAVANSHI,SONU KHOLIYA,LIKHITHA,MUKESH SHARMA,MADDY</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</si>
  <si>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</si>
  <si>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</si>
  <si>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</si>
  <si>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</si>
  <si>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</si>
  <si>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</si>
  <si>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</si>
  <si>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MANIAN,SURJEET,ANUPAM BHASIN,CAPT MILIND KUMAR,SWORDFISH,KUNAL LALIT KAISTHA,VINAY,RAZAT</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</si>
  <si>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</si>
  <si>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</si>
  <si>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</si>
  <si>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</si>
  <si>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</si>
  <si>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</si>
  <si>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DINESH,RAJESH THAKUR,KIRAN CHAUDHARY,SHYAM KOTECHA,BHUPENDER,EVANGELINE LYDIA</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</si>
  <si>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</si>
  <si>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</si>
  <si>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</si>
  <si>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</si>
  <si>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</si>
  <si>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</si>
  <si>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123MOVIETIME,RAVNEET S.,AKASH,MOHD AMAAN,PANKAJ,SAJAN</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</si>
  <si>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</si>
  <si>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</si>
  <si>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</si>
  <si>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</si>
  <si>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</si>
  <si>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</si>
  <si>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</si>
  <si>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TRUSTED USER,PARDEEP SINGH,CAPTAIN RETAIL,SIDDHARTHA GOEL,BASA SD,SRINI,C R PRABU,KARTHIKEYAN N</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</si>
  <si>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</si>
  <si>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</si>
  <si>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</si>
  <si>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</si>
  <si>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</si>
  <si>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</si>
  <si>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AXIS WEB ART PRIVATE LIMITED,LILY SHAW,MADHAB,NCR,GANESH,DEB,MONA,NAVEEN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</si>
  <si>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</si>
  <si>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</si>
  <si>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</si>
  <si>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</si>
  <si>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</si>
  <si>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</si>
  <si>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SHAMMI,RIPPY MITTAL,KABEER,KUSH,VANI PRABHA,NEHA,REENA CHAHAR,RAMESHWAR</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</si>
  <si>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</si>
  <si>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</si>
  <si>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</si>
  <si>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</si>
  <si>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</si>
  <si>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</si>
  <si>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DURGAPRASAD G.,S K HAZRA,NIRAJ K.,SAPAN,AMAZON CUSTOMER,ULAVAPPA S ASUNDI,HITESH NAYAK,LAKSHMI S</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</si>
  <si>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</si>
  <si>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</si>
  <si>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</si>
  <si>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</si>
  <si>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</si>
  <si>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</si>
  <si>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GAJENDRA KUMAR SHARMA,GAGAN,LAVI,PRIYESH,SUKETU BHATT,KRISH,VARSHA PANDEY,PRABHAKAR DESAI</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</si>
  <si>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</si>
  <si>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</si>
  <si>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</si>
  <si>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</si>
  <si>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</si>
  <si>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</si>
  <si>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DEV SHAH,AMAZON CUSTOMER,NIDHI SHARMA,AMAZON CUSTOMER,KUSHAL,I WISH I WAS,RANJEET S.,AMAZON CUSTOMER</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</si>
  <si>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</si>
  <si>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</si>
  <si>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</si>
  <si>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</si>
  <si>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</si>
  <si>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VIRJESH,MANISH SONI,MUKESH THAKUR,ABHIJIT WALVATKAR,INDRAJEET CHAUHAN,ASHOK ABRAHAM,ANUSHRUTI,SRAVYA</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</si>
  <si>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</si>
  <si>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</si>
  <si>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</si>
  <si>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</si>
  <si>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</si>
  <si>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</si>
  <si>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SATENDRA SAINI,AKSHAY KHOWAL,DAKSH,AMAR,VEERA,NAND KISHORE SHARMA,TANVIR,RAJESH KUMAR</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</si>
  <si>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</si>
  <si>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</si>
  <si>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</si>
  <si>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</si>
  <si>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</si>
  <si>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</si>
  <si>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AMAZON CUSTOMER,ISHTIYAQ AHAMD,ROY TOM,THANGAVELU,GOPINATH BEHERA,SOURAVV GARNAIK,NC MISTRY,MOHAMMAD I.</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</si>
  <si>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</si>
  <si>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</si>
  <si>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</si>
  <si>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</si>
  <si>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</si>
  <si>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</si>
  <si>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SYED SARFARAZUDDIN,CHETANYA ARORA,TANIYA BAIDYA,PRIYANKA JAISAL,GAGAN,GOVIND TYAGI,RAHUL,MANJU SHARMA</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</si>
  <si>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</si>
  <si>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</si>
  <si>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</si>
  <si>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</si>
  <si>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</si>
  <si>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</si>
  <si>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PRASAD KULASEKAR,GRISWOLD,BALASUBRAMANYAM,AKSHAY,AMAZON CUSTOMER,ANUP,SHEKHAR,BALDEV DUDANI</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</si>
  <si>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</si>
  <si>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</si>
  <si>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</si>
  <si>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</si>
  <si>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ESQUIRE LAUNDRY BASKET BROWN, 50 LTR CAPACITY(PLASTIC)</t>
  </si>
  <si>
    <t>CRAFTED WITH CARE|IT IS DESIGNED KEEPING YOUR CHOICE AND REQUIREMENT IN MIND|HASSLE-FREE USAGE</t>
  </si>
  <si>
    <t>VYSH,SURYAKANTH RAJU,VP,ASHI,AMAZON CUSTOMER,NISHU BHARTI,AISH,SARITA VERMA</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</si>
  <si>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</si>
  <si>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</si>
  <si>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</si>
  <si>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</si>
  <si>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</si>
  <si>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</si>
  <si>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GOPAL KRISHAN,MUBARAK,DON QUIXOTE,AMAN AGARWAL,GOPALBHADURI,NEETESH SINGH,RAJDEEP R.,K RAMESH</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</si>
  <si>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</si>
  <si>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</si>
  <si>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</si>
  <si>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</si>
  <si>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HAVELLS BERO QUARTZ HEATER BLACK 800W 2 HEAT SETTINGS 2 YEAR PRODUCT WARRANTY</t>
  </si>
  <si>
    <t>TWO QUARTZ HEATING TUBES|CARRY HANDLE FOR EASY PORTABILITY|FRONT GRILL FOR SAFETY|POWER SETTINGS-400W/800W|SAFETY TIP OVER SWITCH|RUST FREE STAINLESS STEEL REFLECTOR</t>
  </si>
  <si>
    <t>AMIT SOOD,TARUN MOHAN,SHRAVANI RAJ</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</si>
  <si>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</si>
  <si>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</si>
  <si>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</si>
  <si>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</si>
  <si>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</si>
  <si>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</si>
  <si>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Q,VINU R.,BISWAJIT CHOUDHURY,NISHI B.,DR KUSHAL MITAL,P YADAV,KINDLE CUSTOMER,UMASHANKAR</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</si>
  <si>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</si>
  <si>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</si>
  <si>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</si>
  <si>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</si>
  <si>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</si>
  <si>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</si>
  <si>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SRI,ABHIJITH PRASANNA,SANDEEP,AMAZON CUSTOMER,AMAZON CUSTOMER,TANVI,DEEPA,TINA SUMAN</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</si>
  <si>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</si>
  <si>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</si>
  <si>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</si>
  <si>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</si>
  <si>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</si>
  <si>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</si>
  <si>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RACHNA,KAILASH MANDAL,JASMEEN SYAN,AMAZON CUSTOMER,PERIASAMY,BALAMURUGAN,VIPUL MORI,DURGA</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</si>
  <si>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</si>
  <si>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</si>
  <si>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</si>
  <si>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</si>
  <si>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</si>
  <si>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</si>
  <si>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S K THAKUR,SRITEE BHARTI,MOUNIKA K,KANNAN ITZ_SK,SHAIKH NADEEM,RAVIYATHUL BASARIYA,LATHABASKARAN,RESHMA</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</si>
  <si>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</si>
  <si>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</si>
  <si>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</si>
  <si>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</si>
  <si>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</si>
  <si>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</si>
  <si>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NADEEM,VIRAL,ANKIT AGARWAL,AMAZON CUSTOMER,VIMALA VISHWANATH,AZRA,FOUZIA KALIM,SAMRAT KAR BHOWMIK</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</si>
  <si>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</si>
  <si>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</si>
  <si>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</si>
  <si>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</si>
  <si>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</si>
  <si>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</si>
  <si>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MANYA,BEEN,PODILI PARASURAM,REJOY JACOB,PRIYA</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</si>
  <si>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</si>
  <si>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</si>
  <si>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</si>
  <si>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</si>
  <si>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</si>
  <si>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</si>
  <si>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NADIA,NARINDER KUMAR,RAKESH PRASAD SAH,MANIDHAR SAMBHANU,PANKAJ PAL,A,RAVI VERMA,VINEET KUMAR AGARWAL</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</si>
  <si>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</si>
  <si>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</si>
  <si>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</si>
  <si>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</si>
  <si>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</si>
  <si>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</si>
  <si>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SHARFUDDIN BABA MOHAMMED,ROHIT KHUSWAHA,MANSI SHELAR,ANISH PRASAD,BACKPACK NIRVANA,NITIN,RAJEEV,SAJIEDHI BAMON</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</si>
  <si>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</si>
  <si>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</si>
  <si>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</si>
  <si>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</si>
  <si>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</si>
  <si>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</si>
  <si>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XYZ,BHANU,LALITHA,ALEX CHRISTOPHER,JEET,WENDY,DKTHR3,VIDYA BHANDARY</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</si>
  <si>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</si>
  <si>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</si>
  <si>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</si>
  <si>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</si>
  <si>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</si>
  <si>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</si>
  <si>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</si>
  <si>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JAGDEEP,IMTIAZ DHALECH,SIMPLE PERSON,NEHA NAIK</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</si>
  <si>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</si>
  <si>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</si>
  <si>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</si>
  <si>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</si>
  <si>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</si>
  <si>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</si>
  <si>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ALIAHMED KHAN,PANKAJ TIWARI,PLACEHOLDER,TANMOY,SUMAYYA SHIREEN,LOVI SWU,SANTOSH,DEEP RAJ</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</si>
  <si>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</si>
  <si>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</si>
  <si>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</si>
  <si>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</si>
  <si>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</si>
  <si>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</si>
  <si>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DEVADAS,DHARMESH SONETA,RAGHU HS,BUYER,ANKITA,LALIT B.,SHAFEEK,P GOURAV KUMAR PATRO</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</si>
  <si>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</si>
  <si>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</si>
  <si>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</si>
  <si>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</si>
  <si>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</si>
  <si>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</si>
  <si>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ANGELÜËº,NEHA FAIZEE,AMAZON CUSTOMER,VIPIN V.,KANWAL JIT SINGH,ALPA DWIVEDI,SUMAN SARKAR,VIRENDRA KUMAR DUBE</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</si>
  <si>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</si>
  <si>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</si>
  <si>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</si>
  <si>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</si>
  <si>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</si>
  <si>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</si>
  <si>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KAVYA JAIN,DIVYA,ANUSHREE,USER,RAHUL RAGHAV,RAJ,ABHIJIT E.,REVS</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</si>
  <si>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</si>
  <si>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</si>
  <si>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</si>
  <si>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</si>
  <si>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</si>
  <si>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</si>
  <si>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M L.,SIVAKUMAR,SRIRAM,KALPANA SINGH,SHAIKH NOORULAIN,DIVYA SESHAN,NIKUNJ MEHTA,PADMANABHA LINGAIAH</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</si>
  <si>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</si>
  <si>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</si>
  <si>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</si>
  <si>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</si>
  <si>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</si>
  <si>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</si>
  <si>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AJAYDREAMER,TINU RAVI ABRAHAM,NITEESH,NIRAJ AGRAWAL,GOPI,SAMMY,ANSHUL,AMAZON CUSTOMER</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</si>
  <si>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</si>
  <si>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</si>
  <si>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</si>
  <si>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</si>
  <si>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</si>
  <si>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</si>
  <si>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RENU,MATTHEW THOMAS,CHANDRAKANTH KSHEERSAGAR,AMAZON CUSTOMER,UNNIKRISHNAN PILLAI,SHREYOSHI HALDER,VIJETA,AMIT MUKHEDKAR</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</si>
  <si>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</si>
  <si>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</si>
  <si>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</si>
  <si>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</si>
  <si>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</si>
  <si>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</si>
  <si>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&amp; IOT SAVVY,SM HUSSAIN,VARINDER SINGH,AMAZON CUSTOMER,AYUSHI JAIN BANSAL,NIKHIL H SWADAS</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</si>
  <si>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</si>
  <si>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</si>
  <si>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</si>
  <si>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</si>
  <si>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</si>
  <si>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</si>
  <si>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MANEESH JAGGARI,VISHAL DHAN,K. CHANDRABABU,MD JAVEED,SUYASH PHAPALE,AMIT GARG,KIRAN NELAKUDITI,RAJASEKARAN</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</si>
  <si>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</si>
  <si>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</si>
  <si>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</si>
  <si>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</si>
  <si>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</si>
  <si>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</si>
  <si>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SHINY,PLACEHOLDER,KARUNAKAR,VEENA RASTOGI,CHETAN LAD,E V KRISHANA REDDY,AMAZON CUSTOMER,NISHANT R.</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</si>
  <si>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</si>
  <si>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</si>
  <si>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</si>
  <si>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</si>
  <si>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</si>
  <si>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</si>
  <si>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CUSTOMER,KRISHNENDU HALDER,PRODUCT USER,SEENA GEETHA,VEERENDRA SAHU,AJEET SINGH,PHILIP ALAT,RANVIR SINGH</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</si>
  <si>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</si>
  <si>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</si>
  <si>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</si>
  <si>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</si>
  <si>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</si>
  <si>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</si>
  <si>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ABC USER,ABHISHEK KUMAR,RAJASEKAR K,ANIL .P,NEEL SARSIJ,AKASH PUNDIR,SUMAN JANA,SAURABH KUMAR</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</si>
  <si>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</si>
  <si>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</si>
  <si>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</si>
  <si>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</si>
  <si>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</si>
  <si>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</si>
  <si>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</si>
  <si>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MANISH HOLLA,SUPERPLAYER117,SUDEEPMIRZA,AMBA VASANTHA LASHMI,SWATI,DAMAITRE,AMAZON CUSTOMER,AMAZON CUSTOMER</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</si>
  <si>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</si>
  <si>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</si>
  <si>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</si>
  <si>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</si>
  <si>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</si>
  <si>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</si>
  <si>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LACHHU TEJWANI,SUAEB ANSARI,ADITYA UPADHYAY,KARTAR SINGH,JAMEEL ANSARI,YAEO VERMA,ALICE DSOUZA,POOJA BHILARE</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</si>
  <si>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</si>
  <si>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</si>
  <si>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</si>
  <si>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</si>
  <si>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IBELL CASTOR CTEK15L PREMIUM 1.5 LITRE STAINLESS STEEL ELECTRIC KETTLE,1500W AUTO CUT-OFF FEATURE,SILVER</t>
  </si>
  <si>
    <t>1.5 LITRE CAPACITY|1.5 LITRE CAPACITY|STAINLESS STEEL BODY|AUTO CUT-OFF FEATURE|1500 WATTS</t>
  </si>
  <si>
    <t>RAHUL CHAUHAN,SATYAM SINGH,KIRAN K.,ARUN,RAM E SINGH,NOORUDHEEN,RAGHURAM VENKATESAN,SUHEL BASHA</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</si>
  <si>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</si>
  <si>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</si>
  <si>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</si>
  <si>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</si>
  <si>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</si>
  <si>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</si>
  <si>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CHESIN CHERIAN,SHEELA K.,SIDDHARTH,MANISH YADAV,MICHEL RAJ,MNP,DHRUBA BAKSHI,RAGHVI</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</si>
  <si>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</si>
  <si>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</si>
  <si>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</si>
  <si>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</si>
  <si>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</si>
  <si>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</si>
  <si>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YOGESH,ASHOK,RAJA,DEBABRATA DAS,PUSHKAR GADE,SHAHEED,CHARAFOUDINE,GOPAL SAMANTA</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</si>
  <si>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</si>
  <si>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</si>
  <si>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</si>
  <si>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</si>
  <si>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</si>
  <si>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</si>
  <si>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CHITTARANJAN GANTAYAT,RAJA LAXMAN,TOMICHAN MATHEIKAL,AMAZON CUSTOMER,SUYASH GUPTA,C BALASUBRAMANIAN,SHONJANA,ANSHUMAN PANDA</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</si>
  <si>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</si>
  <si>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</si>
  <si>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</si>
  <si>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</si>
  <si>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</si>
  <si>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</si>
  <si>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RAJEEV M,LAKHAN SINGH KUSHWAHA,ASHISH PARIKH,AMIT,KALC,JOSHI SHRIKANT M,BHANU PRATAP PHULWARIA,DB11</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</si>
  <si>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</si>
  <si>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</si>
  <si>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</si>
  <si>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</si>
  <si>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</si>
  <si>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</si>
  <si>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REENA RODRIGUES.,PLACEHOLDER,ADIL,SRINATH P.,GULAM,HARISH THAKKAR,VELU,SANJEEV RAWAL</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</si>
  <si>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</si>
  <si>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</si>
  <si>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</si>
  <si>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</si>
  <si>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</si>
  <si>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</si>
  <si>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AMAZON CUSTOMER,JAMES K JOSEPH,SHRI,DEVRAJ NIKUMBH,RUPALI LAKHERA,PALASH SETH,VENKATRAM RAO K,DIPIKA S.</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</si>
  <si>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</si>
  <si>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</si>
  <si>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</si>
  <si>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</si>
  <si>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</si>
  <si>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</si>
  <si>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ASHA CHATRI,AMAZON CUSTOMER,MAHLAQA,SHASHI GUPTA,PAVIT,SATISH KUMAR,LALIT PATIL,INDHU</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</si>
  <si>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</si>
  <si>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</si>
  <si>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</si>
  <si>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</si>
  <si>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</si>
  <si>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</si>
  <si>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</si>
  <si>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BHARATH,NAVEEN MANIKANDAN,GARIMA KATARYA,SADUM YESHWANTH,RAYNOLD MATHEW,NAMRATA,SIVA PIDUGU,CONSUMER</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</si>
  <si>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</si>
  <si>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</si>
  <si>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</si>
  <si>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</si>
  <si>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</si>
  <si>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</si>
  <si>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KHUSH,VIVEK CHENGAPPA KODIRA,CHENNA RAO,NAZIA AHMED,SANKAR N,CMA,SANJAY M.,SANDEEP YADAV</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</si>
  <si>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</si>
  <si>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</si>
  <si>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</si>
  <si>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</si>
  <si>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</si>
  <si>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</si>
  <si>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LOKESH SHUKLA,SRINI D,HARI PRASAD REDDY,GAJENDRA,BALBIR SINGH,ARNAB SAMANTA,DULAM HARISH GOUD,PRIY RANJAN</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</si>
  <si>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</si>
  <si>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</si>
  <si>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</si>
  <si>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</si>
  <si>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</si>
  <si>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</si>
  <si>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ANILKUMAR,SUDEEP JAIN,SIRI SRUJANA,DIPANKAR PAUL,ANSHULA @THEBOOKISHLAWYER,AMRIT KAUR,MINI,SHAILA</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</si>
  <si>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</si>
  <si>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</si>
  <si>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</si>
  <si>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</si>
  <si>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</si>
  <si>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</si>
  <si>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</si>
  <si>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ANSHUK PANI,SUJIT,NEERAJ,M SAJAN,GABS,KISHORE BANDI,MOLLY PAPACHAN,SHRINIDHI</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</si>
  <si>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</si>
  <si>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</si>
  <si>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</si>
  <si>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</si>
  <si>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MULTIFUNCTIONAL 2 IN 1 ELECTRIC EGG BOILING STEAMER EGG FRYING PAN EGG BOILER ELECTRIC AUTOMATIC OFF WITH EGG BOILER MACHINE NON-STICK ELECTRIC EGG FRYING PAN-TIGER WOODS (MULTY)</t>
  </si>
  <si>
    <t>EGG FRYING PAN</t>
  </si>
  <si>
    <t>NITIN G.,VEERASOMACHARY,ROSHAN,KUNWAR INDRANSHU SINGH,SURESH,PRERNA,ARJUN KR. SAH,JAGADEESAN</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</si>
  <si>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</si>
  <si>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</si>
  <si>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</si>
  <si>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</si>
  <si>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</si>
  <si>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</si>
  <si>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AV,AMAZON CUSTOMER,NAVNEET RAJ,VIJAY PRATAP,FARID KAPASI,VISHWA VIJAY,YOGENDRA KUMAR,A.M.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</si>
  <si>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</si>
  <si>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</si>
  <si>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</si>
  <si>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</si>
  <si>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</si>
  <si>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</si>
  <si>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AMAZON CUSTOMER,ANURAG SINGH,SS BATRA,SWATI B.,ANIL,M S P,REENA RAWAT,SUBHENDU 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</si>
  <si>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</si>
  <si>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</si>
  <si>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</si>
  <si>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</si>
  <si>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</si>
  <si>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</si>
  <si>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ARYAN RAJ SINGH,AKASH SAINI,SHALINI RANI,SAYAN ROY,VIVEK VISHWAKARMA,NITIN,MAHESH SINGH,KRISHNAREDDY</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</si>
  <si>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</si>
  <si>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</si>
  <si>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</si>
  <si>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</si>
  <si>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</si>
  <si>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</si>
  <si>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DIVYA,DR NEFARIO,DEEKSHITH,PREETI,PRASANTH R,PRADEEP KASHIRAM TETGURE.,ABHIJIN JANARDHAN,PRASHANT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</si>
  <si>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</si>
  <si>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</si>
  <si>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</si>
  <si>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</si>
  <si>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</si>
  <si>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</si>
  <si>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TABASSUM,ARK,AMIT GROVER,-,DESHRAJ S.,ANKISHA MISHRA,NITIN,JAI GOYAL</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</si>
  <si>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</si>
  <si>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</si>
  <si>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</si>
  <si>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</si>
  <si>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</si>
  <si>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</si>
  <si>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ASIF ANSARI,AMAZON CUSTOMER,SHASHANK,P K KISHEN PEJATHAYA,ROHIT,DEEPAK SARKAR,SUDHANANDA,RAHUL SHARMA</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</si>
  <si>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</si>
  <si>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</si>
  <si>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</si>
  <si>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</si>
  <si>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</si>
  <si>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</si>
  <si>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ALOK VAJPAYEE,AMAZON CUSTOMER,PILOT MUHAMMED M KHAN,PRADEEP VERMA,RNMISHRA,TAKSHAK TATHAGAT,AMAZON CUSTOMER,ANAMIKA NAGPAL</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</si>
  <si>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</si>
  <si>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</si>
  <si>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</si>
  <si>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</si>
  <si>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</si>
  <si>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</si>
  <si>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JIGNESH MALVI,GARRY,SONU,AMAZON CUSTOMER,SANJAY PATEL,SANJIV KUMAR,MD NAFIS ANSARI,SUBHASH KUSHWAHA</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</si>
  <si>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</si>
  <si>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</si>
  <si>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</si>
  <si>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</si>
  <si>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</si>
  <si>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</si>
  <si>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SRISHTY,SOMESH BANDOPADHYAY,SOWJANYA,PRITAMSHARMA,JASEYFIROZ,BASANTH BALRAM,PREM,RITESH MEHTA</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</si>
  <si>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</si>
  <si>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</si>
  <si>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</si>
  <si>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</si>
  <si>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</si>
  <si>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</si>
  <si>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SUNNY SENPAI,PRASHANT,CHETNA,SURENDRAN,HARISHA,RAJU GUPTA,SHABAZUDDIN,DEFENCE ASPIRANT</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</si>
  <si>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</si>
  <si>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</si>
  <si>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</si>
  <si>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</si>
  <si>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</si>
  <si>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</si>
  <si>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YASHVANT GOTE,NARGIS SULTANA,S.I.KUMAR,RAVI,LOKESH HEGDE,ABHINAV ANAND,ANY BABAR,SARADA PERAM</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</si>
  <si>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</si>
  <si>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</si>
  <si>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</si>
  <si>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</si>
  <si>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</si>
  <si>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</si>
  <si>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DAVID,PUJESHWAR SHARMA,ABHISHEK,U CAN BUY,RAVINDER SINGH,GURURAJ B.,SURESH,JASWALSHASHI</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</si>
  <si>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</si>
  <si>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</si>
  <si>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</si>
  <si>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</si>
  <si>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</si>
  <si>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</si>
  <si>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ARJUN A,SHWETHA MURTHY,RAHUL,JUBAIDA H.,HEMALI THACKER,AMAZON CUSTOMER,ALEXIS ENGG AND MKTG PVT LTD,AMAZON CUSTOMER</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</si>
  <si>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</si>
  <si>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</si>
  <si>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</si>
  <si>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</si>
  <si>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</si>
  <si>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</si>
  <si>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MANISH MEHEKARE,RAJESH,NITESH SINGH,LALIT,PRATHAMESH POOJARI,CHARAN,SANTHAKUMAR,NIKHIL BHAGAT</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</si>
  <si>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</si>
  <si>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</si>
  <si>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</si>
  <si>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</si>
  <si>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</si>
  <si>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</si>
  <si>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SUBHAJIT SADHU,INDRAJIT SARKAR,ASHWATH,DORJE,HARISH R.,JANA,AMAZON CUSTOMER,VIKNESH HARREN</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</si>
  <si>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</si>
  <si>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</si>
  <si>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</si>
  <si>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</si>
  <si>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</si>
  <si>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</si>
  <si>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KANWAR SINGH,MUKESH BAJPAI,DEEPAK KUMAR,SREEKANTH VEERLA,DIVYESH PATEL,JITENDRA KUMAR SINGH,MAHESH L,AMAZON CUSTOMER</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</si>
  <si>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</si>
  <si>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</si>
  <si>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</si>
  <si>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</si>
  <si>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</si>
  <si>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</si>
  <si>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VIVEK,AMAZON CUSTOMER,KUNDAN,RAJAN KUMAR,CHAMAN PRAKASH,AMAZON CUSTOMER,CHINNA,DHAVAL</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</si>
  <si>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</si>
  <si>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</si>
  <si>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</si>
  <si>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</si>
  <si>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</si>
  <si>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</si>
  <si>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CHANCHAL GURJAR,SHYAM,LALIT GARG,ANIL KUMAR,PREM NATH,SURESH,VIJAY 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</si>
  <si>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</si>
  <si>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</si>
  <si>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</si>
  <si>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</si>
  <si>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</si>
  <si>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</si>
  <si>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AMIT SINGH,RN,MADHURI,SHUKDEB P.,MANO,HARSHA,MAHAMOD SHARIF,BHAVESH SONI</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</si>
  <si>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</si>
  <si>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</si>
  <si>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</si>
  <si>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</si>
  <si>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</si>
  <si>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</si>
  <si>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RAVI,PASALA ESWARARAO,VERIFIED USER,AZARUDEEN,SHUBHAM,VENKATESH,VELMURUGAN,KUTTY</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</si>
  <si>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</si>
  <si>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</si>
  <si>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</si>
  <si>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</si>
  <si>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</si>
  <si>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</si>
  <si>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RAVINDER KUMAR,ASHOK,TEJAS,SEEMA,HARSHVARDHAN,SHUBHAM KUSHWAH,SAURABH PATWA,SHREYANS JAIN</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</si>
  <si>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</si>
  <si>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</si>
  <si>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</si>
  <si>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</si>
  <si>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</si>
  <si>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</si>
  <si>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A.SH,JP,JUNAID YASEEN,MAYA SUTAR,ANDRABI,PRAVEEN ELANGOVAN,SATPREET SINGH,AMAZON CUSTOMER</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</si>
  <si>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</si>
  <si>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</si>
  <si>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</si>
  <si>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</si>
  <si>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</si>
  <si>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</si>
  <si>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VIPIN,BHAVANA RANGARAJAN,RAJ,DIMPLE AGGARWAL,JAIDEV,HARSH PANDIT,MAHESH CHOUDHARY,SHEETAL PANDITA</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</si>
  <si>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</si>
  <si>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</si>
  <si>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</si>
  <si>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</si>
  <si>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</si>
  <si>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</si>
  <si>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NIKHIL,RITUJA RAY,PRASAN KRISHNAN KARTHIKEYAN,AMAZON CUSTOMER,GEORGY MATHEW,VIKAS KAKKAR,KANNAN P,PLACEHOLDER</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</si>
  <si>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</si>
  <si>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</si>
  <si>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</si>
  <si>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</si>
  <si>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</si>
  <si>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</si>
  <si>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VAIBHAV ANAND,DEBENDRA NATH GHOSH,GTNISHANTH,SK RAHIL,SUNDER S.,RAJESH ASWASTHAN,SUDESHNA AGUAN,BHANU YADAV</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</si>
  <si>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</si>
  <si>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</si>
  <si>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</si>
  <si>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</si>
  <si>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</si>
  <si>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</si>
  <si>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AMAZON CUSTOMER,USHANANDHINI M,DGS ENGINEERING SOLUTIONS,INDRAJEET GHOSH,AA,HIMANSHU MADHANI,ANKIT GUPTA,AVINASH SINGH</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</si>
  <si>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</si>
  <si>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</si>
  <si>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</si>
  <si>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</si>
  <si>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</si>
  <si>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</si>
  <si>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BHARATH,YUVRAJ MANE,ARUNA KUMARI,KALPESH RAMPARIYA,ROHINI,VINOD,DINESH C DWIVEDI,PRABHAT SHARMA</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</si>
  <si>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</si>
  <si>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</si>
  <si>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</si>
  <si>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</si>
  <si>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KUBER INDUSTRIES ROUND NON WOVEN FABRIC FOLDABLE LAUNDRY BASKET|TOY STORAGE BASKET|CLOTH STORAGE BASKET WITH HANDLES| CAPICITY 45 LTR (GREY &amp; BLACK)-KUBMART11446</t>
  </si>
  <si>
    <t>9640185788,PIYUSH MISHRA,VICKIE,SAKSHI GUPTA,SRINIVAS,LOVRAJ V.,RAKSHITHA,SANDEEP KUMAR YADAV</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</si>
  <si>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</si>
  <si>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</si>
  <si>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</si>
  <si>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</si>
  <si>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</si>
  <si>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</si>
  <si>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</si>
  <si>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SUNIL KHANDAGALE,SHAMIM,HARI.M,MALINI,KUSAL SRINIVAS,MKRISHNANPILLAI,SURESH BABU,POONGODI</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</si>
  <si>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</si>
  <si>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</si>
  <si>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</si>
  <si>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</si>
  <si>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</si>
  <si>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</si>
  <si>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SACHIN SAHU,ARPITA PANJA,RAJESH VERMA,MR. GIRISH MERWADE,RAVINDRA KR NAYAK,VENKY,AASHISH,GYAR SINGH</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</si>
  <si>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</si>
  <si>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</si>
  <si>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</si>
  <si>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</si>
  <si>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</si>
  <si>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</si>
  <si>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</si>
  <si>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JAYDEEP,JAYAKRISHNAN R</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</si>
  <si>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</si>
  <si>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</si>
  <si>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</si>
  <si>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</si>
  <si>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KENT GOLD, OPTIMA, GOLD+ SPARE KIT</t>
  </si>
  <si>
    <t>COLOR: WHITE|FOR GOLD, GOLD+, KOOL, STAR AND OPTIMA MODELS|1 UF MEMBRANE + 1 ACTIVATED CARBON PACK + 1 SEDIMENT FILTERS|MEMBRANE LIFE: 4000L</t>
  </si>
  <si>
    <t>SHIVRAJ,SUBHAM,YEDUKONDALU,MOHD MOHSIN,JAGDISH JOSHI,SAM,M.BHARADWAJ PHANI DATTA,BHARAMAPPA</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</si>
  <si>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</si>
  <si>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</si>
  <si>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</si>
  <si>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</si>
  <si>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</si>
  <si>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</si>
  <si>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VASANTA KOLI,VAIBHAV BAID,SANJANA,AJAY SINGH,RAMA KRISHNA T K,DR.VISHWANATH AKKU,UJJWAL KUMAR BANERJEE,BASU GK</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</si>
  <si>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</si>
  <si>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</si>
  <si>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</si>
  <si>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</si>
  <si>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KHAITAN ORFIN FAN HEATER FOR HOME AND KITCHEN-K0 2215</t>
  </si>
  <si>
    <t>KHAITAN ORFIN FAN HEATER FOR HOME AND KITCHEN|POWERFUL 2000 WATT|HEATING POSITION 1000 W-2000W|ADJUSTABLE THERMOSTAT TEMP.CONTROL|AUTOMATIC THERMAL CUTOUT FOR SAFETY|FRONT GRILL FOR SAFETY|TURBO FAN</t>
  </si>
  <si>
    <t>MANIDIPA SENGUPTA,VIDISHA</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</si>
  <si>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</si>
  <si>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</si>
  <si>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</si>
  <si>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</si>
  <si>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</si>
  <si>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</si>
  <si>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PK,MANIGANDAN K,MONU KHAN,MANOHAR,SAROJ KUMAR DAS,DEV TRIPATHI,ANISH REDDY,ANKIT RAJ</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</si>
  <si>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</si>
  <si>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</si>
  <si>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</si>
  <si>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</si>
  <si>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CSI INTERNATIONAL¬Æ INSTANT WATER GEYSER, WATER HEATER, PORTABLE WATER HEATER, GEYSER MADE OF FIRST CLASS ABS PLASTIC 3KW (RED)</t>
  </si>
  <si>
    <t>DHAMOTHARAN,SHEIK UMAR FAROOK.G,AMAZON CUSTOMER,CHANDHANA,VASANTH,SIVA,MD. AFTAB ALAM,SUBHANI</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</si>
  <si>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</si>
  <si>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</si>
  <si>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</si>
  <si>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</si>
  <si>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</si>
  <si>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</si>
  <si>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SURYA,AMAZON CUSTOMER,AMAZGON CUSTOMER,SATYAJIT MITRA,MOHANA LONKAR,TONY,AMAZON CUSTOMER,KOTHAPALLI SUBRAMANYAM</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</si>
  <si>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</si>
  <si>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</si>
  <si>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</si>
  <si>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</si>
  <si>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</si>
  <si>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</si>
  <si>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VISHNU S. MISHRA,AMAZON CUSTOMER,RHYMERIUM,RAMAN DEEP,VISHAL,UTSAV GHOSH.,ASHUTOSH,AMAZON CUSTOMER</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</si>
  <si>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</si>
  <si>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</si>
  <si>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</si>
  <si>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</si>
  <si>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</si>
  <si>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</si>
  <si>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AMAZON CUSTOMER,AMAZON CUSTOMER,FARHANA SHERIN K,SRINIVAAS,AVIK BANDYOPADHYAY,ASEESJOT KAUR BHULLAR,SAMEER,AMMU</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</si>
  <si>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</si>
  <si>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</si>
  <si>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</si>
  <si>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</si>
  <si>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</si>
  <si>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</si>
  <si>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RITIKA,ABHISHEK U.,BHAVIKA,REKHA RANA,BALAMURUGAN A,DHIREN SHAH,MRS. IMRAN KHAN,ANUSREE</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</si>
  <si>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</si>
  <si>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</si>
  <si>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</si>
  <si>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</si>
  <si>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</si>
  <si>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</si>
  <si>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DEEPIKA CHATURVEDI,RISHU,SKG,SACHIN AGARWAL,ASHUTOSH MALIK,AMAZON CUSTOMER,SHALLU MALIK,AMANN</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</si>
  <si>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</si>
  <si>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</si>
  <si>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</si>
  <si>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</si>
  <si>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</si>
  <si>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</si>
  <si>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BOBBY,ARUNKUMAR,ADITYA,SANKET,SRINIVASA M,SANDY,PRADEEP MAROO,PRAVIN P</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</si>
  <si>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</si>
  <si>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</si>
  <si>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</si>
  <si>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</si>
  <si>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</si>
  <si>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</si>
  <si>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GOPAL BHAKAT,AJIT PAL SINGH,ISHFAQ SHEIKH,RAKESH KUMAR PUJARI,G10,ALEEZA,FARHEEN,BALKRISHNAN</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</si>
  <si>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</si>
  <si>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</si>
  <si>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</si>
  <si>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</si>
  <si>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</si>
  <si>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</si>
  <si>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ANIKET CHUDNAIK,WASIMRAJA,RAHUL MALLAH,INDERJIT SINGH,SHIVHARI,VISHBHAV POOJARY,PAWAR,BALASUBRAMANIAM R</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</si>
  <si>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</si>
  <si>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</si>
  <si>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</si>
  <si>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</si>
  <si>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</si>
  <si>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</si>
  <si>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NISHANT SHARMA,E VEERESH,NIMISH SHARMA,CHANDRASEKHAR K.,NILOFER A.,ILAVARASI,VIJAY NAIKNAWARE,HARSHAVARDHAN</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</si>
  <si>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</si>
  <si>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</si>
  <si>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</si>
  <si>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</si>
  <si>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</si>
  <si>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</si>
  <si>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VINAY,UDAY PATIL,AMAZON CUSTOMER,GIRI RAJ SINGH,PATEL P.,AMAZON CUSTOMER,MUKHTYAR SINGH,JAYENDRA CHAUHAN</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</si>
  <si>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</si>
  <si>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</si>
  <si>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</si>
  <si>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</si>
  <si>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</si>
  <si>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</si>
  <si>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SHEETAL SATISH,VIPUL VORA,NARESH KUMAR,RAHUL JAIN,AMAZON CUSTOMER,QADRI YASEEN,AMAZON CUSTOMER,ROHIT PRAJAPATI</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</si>
  <si>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</si>
  <si>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</si>
  <si>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</si>
  <si>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</si>
  <si>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</si>
  <si>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</si>
  <si>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PREM CHAND,AVISHEK SAHA CHOWDHURY,TANVI CHADHA,SASHI G.,SHAILESH PATEL,CYNTHIA ANDREW,SHIJO MATHEW ABRAHAM,ANOOP SHARMA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</si>
  <si>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</si>
  <si>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</si>
  <si>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</si>
  <si>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</si>
  <si>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</si>
  <si>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</si>
  <si>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SHIVA,SAURABH VATS,GAURAV THAPA,ASH SHARMA,CHANDRAPRAKASH MOHATA,SALEHA,SANYAM SINGHI,BHARTI</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</si>
  <si>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</si>
  <si>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</si>
  <si>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</si>
  <si>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</si>
  <si>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</si>
  <si>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</si>
  <si>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SHIVANG,RENU S,BALARAM SHARMA,PBT,SRIKANTH AAKULA,ANUPAM,DIPU CHOUDHURY,ASHRAF K</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</si>
  <si>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</si>
  <si>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</si>
  <si>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</si>
  <si>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</si>
  <si>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</si>
  <si>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</si>
  <si>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KINDLE CUSTOMER,RAJNI,JYOTI SRIVASTAVA,AMAZON CUSTOMER,ANKIT DEVIDAS CHAVHAN,SAYAN MANDAL,AMAZON CUSTOMER,M DAS</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</si>
  <si>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</si>
  <si>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</si>
  <si>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</si>
  <si>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</si>
  <si>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</si>
  <si>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</si>
  <si>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NIPURN RUHELA,SHALINI KJ,ALOKE KANORIA,ASHISH SHARMA,PANKAJ CHAUDHARY,MANISH,MUSKAN THAKUR,BALVINDER</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</si>
  <si>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</si>
  <si>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</si>
  <si>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</si>
  <si>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</si>
  <si>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</si>
  <si>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</si>
  <si>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ANIRUDDHA BISWAS,MANOJ S.,GAUTHAM PANCHAVADI,PRASHANTH,AMAZON CUSTOMER,REJEESH N.C,KISHORE KOILADA,ALLY</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</si>
  <si>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</si>
  <si>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</si>
  <si>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</si>
  <si>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</si>
  <si>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</si>
  <si>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</si>
  <si>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ANSHIKA VERMA,DIPPY,MITESH MAYAVANSHI,PRI,ARPIT AGARWAL,CHITRA JAIN,JEEVAN PRAKASH,SHIVANGI VIRDI</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</si>
  <si>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</si>
  <si>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</si>
  <si>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</si>
  <si>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</si>
  <si>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</si>
  <si>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</si>
  <si>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NIKITA,AMAZON CUSTOMER,ANKITA D.,PURNA,SEKHAR,SANTHI,S.K THAKUR,PIYUSH P SATPATHY</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</si>
  <si>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</si>
  <si>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</si>
  <si>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</si>
  <si>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</si>
  <si>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</si>
  <si>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</si>
  <si>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MUKTA KHAN,MAL KHO,APURBA,PATEL KIRAN,CRITICAL CUSTOMER,BHAGYASHREE CHOPADE,SANDIP SINGH,RAMESH KUMAR</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</si>
  <si>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</si>
  <si>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</si>
  <si>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</si>
  <si>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</si>
  <si>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</si>
  <si>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</si>
  <si>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JASWANTSINGH,VEDANT JOSHI,SUBANATHAN,NARENDRA N,AADESH,AMAZON CUSTOMER,MONICA,ANIKETVERMA</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</si>
  <si>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</si>
  <si>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</si>
  <si>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</si>
  <si>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</si>
  <si>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</si>
  <si>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</si>
  <si>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BOO,JEEVAN KUMAR,SHIVAM JANGRA,MANZOOR,MANISH,YASHWANT PANCHAL,SANTOSH KUMAR SAINI,CHANDRA S SHARMA</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</si>
  <si>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</si>
  <si>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</si>
  <si>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</si>
  <si>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</si>
  <si>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</si>
  <si>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</si>
  <si>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GB SLG,JEMIN,ASHWINI VETEKAR,KUSUM,SONU ALI,AMAZON CUSTOMER,AMAZON CUSTOMER,RINKU SINGH</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</si>
  <si>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</si>
  <si>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</si>
  <si>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</si>
  <si>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</si>
  <si>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</si>
  <si>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</si>
  <si>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</si>
  <si>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HEM,ANYA,DEEPAK ROY,ASHUTOSH PANDEY,SRINIVAS,PJ,9703041496,O N MISRA</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</si>
  <si>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</si>
  <si>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</si>
  <si>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</si>
  <si>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</si>
  <si>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</si>
  <si>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</si>
  <si>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</si>
  <si>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KARAN SINGH,SAJAN GUPTA,SANDEEP SAINI,TARUN KUMAR,YANALA RAGHUVAMSHI REDDY,SRAVANI,AMAZON CUSTOMER,GAURAV RASTOGI</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</si>
  <si>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</si>
  <si>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</si>
  <si>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</si>
  <si>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</si>
  <si>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</si>
  <si>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</si>
  <si>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MANJULA,RISHI KUMAR MISHRA,TANKALA SUSHMA,SUNIL KUMAR RAJAK,AKSHAY,UMME KULSUM,LX,SANGEETA WANDAKAR</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</si>
  <si>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</si>
  <si>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</si>
  <si>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</si>
  <si>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</si>
  <si>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</si>
  <si>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</si>
  <si>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LILIPUT99,UMAMAHESWARAN,ALINA,PRASANTHI,AMAZON CUSTOMER,NISSAM KOLLAM,KAVIYA,UNKNOWN</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</si>
  <si>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</si>
  <si>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</si>
  <si>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</si>
  <si>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</si>
  <si>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CROMPTON IHL 251 1500-WATT IMMERSION WATER HEATER WITH COPPER HEATING ELEMENT AND IP 68 PROTECTION</t>
  </si>
  <si>
    <t>PACKAGE CONTENTS: 1 UNIT OF CROMPTON IMMERSION WATER HEATER, INSTRUCTIONS MANUAL AND WARRANTY CARD</t>
  </si>
  <si>
    <t>NIKHIL KUMAR SINGH,BHANU,MALLIKARJUN G.,RM,DEEPAK,SAYAN PAL,DEEPAK,CHANDAN JHA</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</si>
  <si>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</si>
  <si>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</si>
  <si>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</si>
  <si>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</si>
  <si>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</si>
  <si>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</si>
  <si>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MANISH KUMAR,RANDH,VIJAY SINGH NEGI,LALLAN T.,SHUBHANGI MEHROTRA,ROMPY,VIPIN,KAPISH</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</si>
  <si>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</si>
  <si>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</si>
  <si>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</si>
  <si>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</si>
  <si>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BAJAJ MAJESTY DUETTO GAS 6 LTR VERTICAL WATER HEATER ( LPG), WHITE</t>
  </si>
  <si>
    <t>DIMENSIONS: 35.56 CMS X 19 CMS X 55 CMS</t>
  </si>
  <si>
    <t>JAYDEEP BARAD,AMAZON CUSTOMER,MUKESH,MITESH THAKUR,TEJAS D.,JEET SINGH,HIMANSO,MOHIT GOYAL</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</si>
  <si>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</si>
  <si>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</si>
  <si>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</si>
  <si>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</si>
  <si>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</si>
  <si>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</si>
  <si>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SIVARAMAN S,V RAJENDRA KUMAR,MRIGANK,VALMIKI SRAVANI,RAHUL RAJ,DR.AASIF,KSHITIJ GUPTA,MELVYN LOBO</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</si>
  <si>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</si>
  <si>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</si>
  <si>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</si>
  <si>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</si>
  <si>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</si>
  <si>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</si>
  <si>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PLACEHOLDER,V P.,SANJAY,AMAZON CUSTOMER,SWETA,J K BRICKS,SWAPNIL PATIL,KRITIKA S.</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</si>
  <si>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</si>
  <si>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</si>
  <si>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</si>
  <si>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</si>
  <si>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LONGWAY BLAZE 2 ROD QUARTZ ROOM HEATER (WHITE, GRAY, 800 WATTS)</t>
  </si>
  <si>
    <t>POWER CONSUMED: 800 W</t>
  </si>
  <si>
    <t>AMIT,CHAHAT GOYAL,GURPIYAR SINGH</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</si>
  <si>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</si>
  <si>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</si>
  <si>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</si>
  <si>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</si>
  <si>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</si>
  <si>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</si>
  <si>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VINOD,GOPINATH,RAVI,POOJA,KAMLESH B.,ANAND RB,MAHENDRA PANDEY,SAKTHIMURUGAN.M</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</si>
  <si>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</si>
  <si>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</si>
  <si>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</si>
  <si>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</si>
  <si>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</si>
  <si>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</si>
  <si>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SRISHTI AGRAHARRIE,PRIYA,AMAZON CUSTOMER,HONEST REVIEWER,POOJA PARIHAR,VIKAS,AMAZON CUSTOMER,YOGESH R JAIN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</si>
  <si>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</si>
  <si>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</si>
  <si>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</si>
  <si>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</si>
  <si>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</si>
  <si>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</si>
  <si>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VIVI NYUTHE,AMAZON CUSTOMER,BALA MAHESH YADAV THOTAKURA,SUNIL SINGH,THOUGHTFUL_USER,ANUJ,MAMTA,VIKAS</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</si>
  <si>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</si>
  <si>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</si>
  <si>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</si>
  <si>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</si>
  <si>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</si>
  <si>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</si>
  <si>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ANUJ DHINGRA (GADGET GIG),AKSHAY KHOWAL,KIRAN K.,SAI DEEPAK VELIVELA,RAJIV DAS,ASHOK KUMAR,VISHAL KANDARE,GAURAV PACHAURI</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</si>
  <si>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</si>
  <si>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</si>
  <si>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</si>
  <si>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</si>
  <si>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</si>
  <si>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</si>
  <si>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S_RAY77,SUJAN MISTRY,PANKAJ,DURGA,FAROOQ,JYOTI GOLE,ROHIT,AMAZON CUSTOMER</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</si>
  <si>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</si>
  <si>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</si>
  <si>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</si>
  <si>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</si>
  <si>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</si>
  <si>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</si>
  <si>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SRIKANTHMK,PRASHANT,AASHISH M.,PRAMESH,PRASHANTM777,VAJRAPU LAKSHMY TARUWN,KISH,KUSHA SAHOO</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</si>
  <si>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</si>
  <si>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</si>
  <si>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</si>
  <si>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</si>
  <si>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</si>
  <si>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</si>
  <si>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LAKSHMI D.,VISHAL MORE,VASANTH KUMAR,NAVEEN,GOLU VERMA,ABDUL ARSHAD A H,SUNDAR T,MAHESHA</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</si>
  <si>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</si>
  <si>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</si>
  <si>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</si>
  <si>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</si>
  <si>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</si>
  <si>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</si>
  <si>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E.GURUBARAN,HEMANTH KUMAR,RANGARAJ SANJEEVI,KAMALA,SIVARANJANI,SUNDHARAN.A,ABHISHEK,RANGABABU</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</si>
  <si>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</si>
  <si>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</si>
  <si>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</si>
  <si>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</si>
  <si>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</si>
  <si>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</si>
  <si>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RITU,SUDHIR RANJAN,RASHMI KASHYAP,ARUNABHA MUKHERJEE,RONNYCRASTO,NANI,AMAZON CUSTOMER,SWARUP DAS</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</si>
  <si>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</si>
  <si>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</si>
  <si>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</si>
  <si>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</si>
  <si>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</si>
  <si>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</si>
  <si>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</si>
  <si>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ABHISHEK KUMAR,NAGESWAR,DENZIL,KRUSHNA,BRIJESH CHAUHAN,AMAZON CUSTOMER,KUMAR,V. 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</si>
  <si>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</si>
  <si>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</si>
  <si>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</si>
  <si>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</si>
  <si>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</si>
  <si>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</si>
  <si>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DR. SUNIL,FAYAZ AHMED,RAJESH A. DHOK,SHAM S.,SHRIDHAR,PRAJWAL JAGANNATH SHETTY,JAYANTH,AMAZON CUSTOMER</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</si>
  <si>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</si>
  <si>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</si>
  <si>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</si>
  <si>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</si>
  <si>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</si>
  <si>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</si>
  <si>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NAVIN THAWANI,AMAZON CUSTOMER,JEMIBA LAWRENCE,ADITYA,KUNAL KAPUR,MERUGAMALA SURESH,JUHI SHARMA,TAJIS</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</si>
  <si>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</si>
  <si>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</si>
  <si>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</si>
  <si>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</si>
  <si>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</si>
  <si>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</si>
  <si>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SHEILA ARAUJO,RAJEEV. R,ATUL DESHMUKH,ATUL DHANORKAR,BHANU,VISHAL,TILAK UPADHYAYA,HIMANSHU BHATTACHARJEE</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</si>
  <si>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</si>
  <si>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</si>
  <si>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</si>
  <si>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</si>
  <si>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</si>
  <si>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</si>
  <si>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</si>
  <si>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AMAZON CUSTOMER,NEERAJ GOLA,IGNORANT NALAYAK,SIDDAMSETTY SRINITHA,NAVEEN,VISHAKH,UDAY VIR,KIRTI YADAV</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</si>
  <si>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</si>
  <si>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</si>
  <si>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</si>
  <si>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</si>
  <si>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KHAITAN AVAANTE KA-2013 1200 WATT 3-ROD HALOGEN HEATER (1200 WATTS, GREY)</t>
  </si>
  <si>
    <t>3 ROD HALOGEN TUBE ELEMENT|INSTANT HEATING|COOL TOUCH BODY|FROST GRILL FOR SAFETY|SAFETY TIP OVER PROTECTION|HALOGEN HEATER|BEST HEATER</t>
  </si>
  <si>
    <t>AMAZON CUSTOMER,SUNIL,PANKAJ KUMAR GUPTA,AIR COMMODORE DK BHATT.,KF,SUNDEEP KUMAR SHARMA,MUKESH ARORA,ABHI JAIN</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</si>
  <si>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</si>
  <si>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</si>
  <si>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</si>
  <si>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</si>
  <si>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</si>
  <si>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</si>
  <si>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SVBLUE,TUSHAR SRIVASTAVA,SHREESH MOHAN,ASHUTOSH,HARISH,KAMAL KANT GUPTA,SHUBHPREET UBBI,CHANDRASEKHAR</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</si>
  <si>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</si>
  <si>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</si>
  <si>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</si>
  <si>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</si>
  <si>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</si>
  <si>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</si>
  <si>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ASHA SARASWAT,GOPAL BUMTARIYA,AMAZON CUSTOMER,PRIYANK,SOUMYAPRADA BISHOYI,DEVINDER SINGH,RONALD STEPHEN,NABAROON</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</si>
  <si>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</si>
  <si>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</si>
  <si>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</si>
  <si>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</si>
  <si>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</si>
  <si>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</si>
  <si>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</si>
  <si>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AFTAB MULANI,CHIRAG PANCHAL,RICHA JETHANI,N S,DR MUNMUN BASU,SHIKHA ABRAO,AMAZON CUSTOMER,RITESH KUMAR</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</si>
  <si>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</si>
  <si>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</si>
  <si>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</si>
  <si>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</si>
  <si>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</si>
  <si>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</si>
  <si>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AKASH YADAV,PHILIP CHACKO,SUDHEER KUMAR MAURYA,JEENU NARESH,RAHUL PANDEY,DEBABRATA BHOWMICK,SANSKAR YADAV</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</si>
  <si>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</si>
  <si>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</si>
  <si>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</si>
  <si>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</si>
  <si>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</si>
  <si>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</si>
  <si>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VIKAS KABRA,JOEL JOSEPH,AMAZON,S√†√±K√™TH,MD TANWIR HASSAN,SAURABH GUPTA,SHOBHIT GUPTA,NAVIN JAIN</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</si>
  <si>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</si>
  <si>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</si>
  <si>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</si>
  <si>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</si>
  <si>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</si>
  <si>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</si>
  <si>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VIJAY SHARMA,JAIDWAL,AKSHAY AHIRE,BHUVANA SHANMUKHI,SANJAY A.,M PUSHPA KUMAR,PROSPERO,SYED MASROOR AHMED</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</si>
  <si>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</si>
  <si>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</si>
  <si>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</si>
  <si>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</si>
  <si>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</si>
  <si>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</si>
  <si>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DR YASHASWI DALAL,AKTHARINDIA 20,NAJIB KHANCHE,VIPUL VORA,PRANAV NIRHALI,VARGHESE MS,AMAZON CUSTOMER,SATYAWAN</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</si>
  <si>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</si>
  <si>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</si>
  <si>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</si>
  <si>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</si>
  <si>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</si>
  <si>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</si>
  <si>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AMAZON CUSTOMER,KAPIL KUMAR SHARMA,SHILPI,SANTOSH KUMAR SAINI,HUSNA KHAN,GADDE.RAGHAVENDER,AJAY KUMAR,ANNARAM VIJITH</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</si>
  <si>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</si>
  <si>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</si>
  <si>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</si>
  <si>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</si>
  <si>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</si>
  <si>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</si>
  <si>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RAJNISH SOOD,AMAZON CUSTOMER,ARCHIE,7709220353,CUSTOMER,MOM OM WOM,SUKANT,SANTHOSHVARICOLA</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</si>
  <si>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</si>
  <si>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</si>
  <si>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</si>
  <si>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</si>
  <si>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</si>
  <si>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</si>
  <si>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</si>
  <si>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SUDHIRW,SESHU P,SUNIL SHARMA,SARA,AMAZON CUSTOMER,SIDHANT,HARIKA MUDHIRAJ,RAMESH SIVARAMAN</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</si>
  <si>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</si>
  <si>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</si>
  <si>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</si>
  <si>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</si>
  <si>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</si>
  <si>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</si>
  <si>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HIMASRIVASTAVA,PAWAN DALAL,YESHWANT SINGH,AMAR D.,TINCY THOMAS,KRISHNA KISHORE,VINAY,SACHIN YADAV</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</si>
  <si>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</si>
  <si>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</si>
  <si>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</si>
  <si>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</si>
  <si>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</si>
  <si>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</si>
  <si>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SWATI CHAUDHARI,ANIL KUMAR,DINESH VERMA,ARVIND CHATURVEDI,ANNAPURNA METTA SARJARE,RAMYA,INDU KUMARI,IRFAN KHAN</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</si>
  <si>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</si>
  <si>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</si>
  <si>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</si>
  <si>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</si>
  <si>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</si>
  <si>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</si>
  <si>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GAUTAM B.,KABIR DEBBARMA,MS,AMAZON CUSTOMER,P,SOURAV BASU,VIKHYAT G.,VIREN DHAMASKAR</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</si>
  <si>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</si>
  <si>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</si>
  <si>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</si>
  <si>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</si>
  <si>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</si>
  <si>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</si>
  <si>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BUYER (NAME PROTECTED),SAURAV KUMAR SAHA,ADITYA KUMAR,PRIYANKA,VINOD REDDY,VIJENDER SINGH,MOHAMMAD AZHAR,DEEPAK SAMSON</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</si>
  <si>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</si>
  <si>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</si>
  <si>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</si>
  <si>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</si>
  <si>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</si>
  <si>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</si>
  <si>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KARTHIKEYAN J,NITIN KSHIRSAGAR,N ADU N.,MANISH JAIN,HITESH MORI</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</si>
  <si>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</si>
  <si>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</si>
  <si>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</si>
  <si>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</si>
  <si>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</si>
  <si>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</si>
  <si>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</si>
  <si>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NAINA,SUPERSANDY,RANJINI K,LALATENDU,DEEPAK T.,AMAZON CUSTOMER,RENJU MATHEW,DHRUV U PATEL</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</si>
  <si>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</si>
  <si>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</si>
  <si>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</si>
  <si>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</si>
  <si>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</si>
  <si>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</si>
  <si>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SUDHAKAR SAMUEL,SANDEEP SHAMPUR,AMAZON CUSTOMER,YAKAIAH KADEM,JASPAL SINGH,KARTHIK PALANI,SS,KAUTUK G. TARE</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</si>
  <si>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</si>
  <si>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</si>
  <si>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</si>
  <si>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</si>
  <si>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</si>
  <si>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</si>
  <si>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SUMIT,PARESH NAROLA,AZHARUDDIN,JASMAIL SINGH,SURESH PRAJAPATI,ALAM NAUSHAD,DILIP RATHORE,SRINAATH K</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</si>
  <si>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</si>
  <si>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</si>
  <si>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</si>
  <si>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</si>
  <si>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</si>
  <si>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</si>
  <si>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AMIT,VEDANTIKA,GURPREET KAUR,MD ZAFIR AHMAD,LATIKA S.,RAHIS KHAN,TANVI SETH,SAMALA DAYAKER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</si>
  <si>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</si>
  <si>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</si>
  <si>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</si>
  <si>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</si>
  <si>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</si>
  <si>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</si>
  <si>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AASHISHNAUTIYAL,TELANGANA VENKATESH,ABBAS TIRUPUR,JACOBASHA MYSORE,NAVNEET,ATUL CHOUDHARY,MD AZHAR,PRABU DOSS</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</si>
  <si>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</si>
  <si>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</si>
  <si>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</si>
  <si>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</si>
  <si>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</si>
  <si>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</si>
  <si>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NIKHILESH T.,VISHAL SHARMA,MILIND MOON,AMANDEEP THAKUR,SMSN,MANWINDER SINGH,KINDLE CUSTOMER,CHAKRABORTY A.-7001953481</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</si>
  <si>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</si>
  <si>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</si>
  <si>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</si>
  <si>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</si>
  <si>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</si>
  <si>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</si>
  <si>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AMAZON CUSTOMER,SAI,AZIM,JOHN PRABHAKAR,RAJA SAMANTA,RAVI,RADHE,RAM KUMAR MISHRA</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</si>
  <si>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</si>
  <si>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</si>
  <si>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</si>
  <si>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</si>
  <si>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LIFELONG LLMG74 750 WATT MIXER GRINDER WITH 3 JARS (WHITE AND GREY)</t>
  </si>
  <si>
    <t>WARRANTY: 1 YEAR</t>
  </si>
  <si>
    <t>MIRZA F.,P NARESH KUMAR,SAURABH KAUSHIK,SIVA SUBRAMANIAM,NIRMAL,ASANKA WIJESINGHE,MOHAMMAD KHUBEB,NAVEEN SAHAL</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</si>
  <si>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</si>
  <si>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</si>
  <si>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</si>
  <si>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</si>
  <si>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TTK PRESTIGE LIMITED ORION MIXER GRINDER 500 WATTS, 3 JARS (1200ML, 1000ML, 500ML) (RED)</t>
  </si>
  <si>
    <t>ERGONOMIC DESIGN|STRONG 500 W MOTOR|SUPERIOR QUALITY BODY|3 SUPER-EFFCIENT BLADES|STURDY HANDLES, 3 STAINLESS STEEL JARS</t>
  </si>
  <si>
    <t>AMAZON CUSTOMER,AMAZON CUSTOMER,NIRANJAN NIRU,VINAY,MINI,KAPIL RAIBOLE,KIRAN HG,MOHITHSAI</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</si>
  <si>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</si>
  <si>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</si>
  <si>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</si>
  <si>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</si>
  <si>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</si>
  <si>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</si>
  <si>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PRATIK GARG,AMAZON CUSTOMER,OLIVIA DUTTA,RAVITEJA RICHARD,AKR,SANDEEP,AMAZON CUSTOMER,MANISHA</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</si>
  <si>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</si>
  <si>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</si>
  <si>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</si>
  <si>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</si>
  <si>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</si>
  <si>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</si>
  <si>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DINESH,ANSHIKA</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</si>
  <si>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</si>
  <si>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</si>
  <si>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</si>
  <si>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</si>
  <si>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</si>
  <si>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</si>
  <si>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IMRAN AHMED K,HIMANSHU KUMAR SINHA,FAIZAN-UL ISLAM SALAFI,AMAZON CUSTOMER,YOUR BRO,DEEPIKA WILSON,ABHISHEK MATHUR,ARTI</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</si>
  <si>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</si>
  <si>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</si>
  <si>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</si>
  <si>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</si>
  <si>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</si>
  <si>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</si>
  <si>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GYANI BABA,SUNIL,SAKETHRAM,NAGARAJUNUTI,NITIN,HIMANSHU G.,JAYACHANDRAN NAIR,SAM RAJIEV A</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</si>
  <si>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</si>
  <si>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</si>
  <si>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</si>
  <si>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</si>
  <si>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</si>
  <si>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</si>
  <si>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SRUJAN KUMAR,SADHU S.,PARVEEN SHARMA,PATEL KAUSHIKBHAI. S,VINOTH,ANKITA GUPTA,JIGNESH LATHIYA</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</si>
  <si>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</si>
  <si>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</si>
  <si>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</si>
  <si>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</si>
  <si>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</si>
  <si>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</si>
  <si>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PIERRE FRANCIS,AMAZON CUSTOMER,GINGER,RAJIB,HARDIK TANK,SISHIR S.,DHANISH,PRODIP KUMAR GHOSH</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</si>
  <si>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</si>
  <si>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</si>
  <si>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</si>
  <si>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</si>
  <si>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</si>
  <si>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</si>
  <si>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SAMSAKTHI2008,HUSSAIN B.,SURENDRASINH,MITALI BHARGAVA,AMAZON CUSTOMER,AMARNATH.S,RAJASEKARAN M.,NUPUR SHARMA</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</si>
  <si>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</si>
  <si>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</si>
  <si>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</si>
  <si>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</si>
  <si>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</si>
  <si>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</si>
  <si>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VIJAY PATEL,GOPAL PAWAR,ANISH NEGI,AMAZON CUSTOMER,DINAKARAN N.,ABHILASHA,AMAZON CUSTOMER,SEEKER SEEKING</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</si>
  <si>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</si>
  <si>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</si>
  <si>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</si>
  <si>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</si>
  <si>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</si>
  <si>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</si>
  <si>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MM,TONY AUGUSTINE,PRADEEP,PRIYANKA.S,AMAZON CUSTOMER,PRAGADHE,GAIKWAD PRAMODKUMAR POPAT,PRATIK PANCHAL</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</si>
  <si>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</si>
  <si>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</si>
  <si>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</si>
  <si>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</si>
  <si>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</si>
  <si>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</si>
  <si>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RAHUL TODUR,MG,GEETA,NAWANG,SAFF,PHILOMON KANI,RUB,MANISH P.</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</si>
  <si>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</si>
  <si>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</si>
  <si>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</si>
  <si>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</si>
  <si>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</si>
  <si>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</si>
  <si>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SUDESH H.,DEBABRATA P.,ZEBA BASHEER,PK,SUNIL,SAURABH JHA,ZAFAR AHMAD FAROOQUI,MB</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</si>
  <si>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</si>
  <si>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</si>
  <si>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</si>
  <si>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</si>
  <si>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</si>
  <si>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</si>
  <si>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AADHITYAA,ARIF H.,RAJESH,PRIYANKA CHAUHAN,SUDHENDU,DR. NGEMU,SARANYA,CUSTOMER</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</si>
  <si>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</si>
  <si>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</si>
  <si>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</si>
  <si>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</si>
  <si>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</si>
  <si>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</si>
  <si>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BINDU,RAJAT BISWAS,MULLETI O.,KAUSHAL KUMAR,CHITHRA SURESH,RATHLAVATH VANI,KHAMARUNNEESA,AHMADULLAH</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</si>
  <si>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</si>
  <si>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</si>
  <si>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</si>
  <si>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</si>
  <si>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</si>
  <si>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</si>
  <si>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RAJEEV LOCHAN BRAHMAN,ALOK,GAURI SHANKER SHARMA,MUKESH,DEEPAK KUMAR PATEL,ASHISH,JOHN,DEEPAK SARATHY</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</si>
  <si>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</si>
  <si>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</si>
  <si>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</si>
  <si>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</si>
  <si>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</si>
  <si>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</si>
  <si>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RHYMERIUM,SAMARJEET KAUR,AMAZON CUSTOMER,K KOSHY.,SHRADDHA SARWADE,MESSSSI,VIJAY RAVINDRANATH SEN,AMAZON CUSTOMER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</si>
  <si>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</si>
  <si>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</si>
  <si>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</si>
  <si>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</si>
  <si>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</si>
  <si>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</si>
  <si>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</si>
  <si>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DEEPAK,GARUDA,SHIKHA,RAJESH MANOHARAN,GAURAV,CHAITANYA KONHER,SEETHA LAKSHMI RAJEEV,HAARD DAVE</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</si>
  <si>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</si>
  <si>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</si>
  <si>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</si>
  <si>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</si>
  <si>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</si>
  <si>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</si>
  <si>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RONISH,MAN MOHAN GUPTA,DR. PVS RAO,RAJAT MANDAL,NEETI KHANDELWAL,ANIL,MAKWANA KEVAL,AJAY SRINIVASAN</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</si>
  <si>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</si>
  <si>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</si>
  <si>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</si>
  <si>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</si>
  <si>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</si>
  <si>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</si>
  <si>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 H.,AMAZON CUSTOMER,AMAZON CUSTOMER,GAJENDRA KUMAR SHARMA,HARPREET KAUR SODHI,SHASHI RANJAN KUMAR,CHANDAN KUMAR,VIKAS SHARMA</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</si>
  <si>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</si>
  <si>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</si>
  <si>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</si>
  <si>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</si>
  <si>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PRESTIGE PSMFB 800 WATT SANDWICH TOASTER WITH FIXED PLATES, BLACK</t>
  </si>
  <si>
    <t>CONTENT: PRESTIGE SANDWICH TOASTER WITH FIXED SANDWICH PLATE|VOLTAGE: 230V; WATTAGE: 800W; CAPACITY 4 SLICES|WEIGHT: 1.06KG.</t>
  </si>
  <si>
    <t>JASMIN AZZUHOOR,SHREYA,AVNINDER SINGH,NAMITA SINGH PANWAR,VILAS A.,RAMESH KUMAR,RAJNISH KUMAR,DISHA</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</si>
  <si>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</si>
  <si>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</si>
  <si>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</si>
  <si>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</si>
  <si>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IBELL MPK120L PREMIUM STAINLESS STEEL MULTI PURPOSE KETTLE/COOKER WITH INNER POT 1.2 LITRE (SILVER)</t>
  </si>
  <si>
    <t>IBELL PREMIUM 1.2 LITRE STAINLESS STEEL MULTI PURPOSE ELECTRIC KETTLE WITH GLASS LID</t>
  </si>
  <si>
    <t>SANTHOSH,KR ARASU,PLACEHOLDER,DEEPAK GOPAL,YAQOOB RAZA,ARUN,NAVEEN KUMAR,ANANT VARSHNEY</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</si>
  <si>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</si>
  <si>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</si>
  <si>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</si>
  <si>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</si>
  <si>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</si>
  <si>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</si>
  <si>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SONU KUMAR SINGH,ASHALT SETHU,DEEP GHORELA,AMAZON CUSTOMER,V. YUVARAJ,PAVAN,PUSHKAL SHUKLA,RAMSY</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</si>
  <si>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</si>
  <si>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</si>
  <si>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</si>
  <si>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</si>
  <si>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</si>
  <si>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</si>
  <si>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AYUSH KUMAR PRAJAPATI,MAULIK,VACHAN .K,AMAZON CUSTOMER,AMAZON CUSTOMER,SUKANYA DESAI,BHUPENDRA,ABHAY ARJARIYA</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</si>
  <si>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</si>
  <si>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</si>
  <si>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</si>
  <si>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</si>
  <si>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</si>
  <si>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</si>
  <si>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PRIYA S.,ARAVINDA NAYAK,RAJASEKAR,AMAZON CUSTOMER,PRATIK RATHORE,RASHMI GUPTA,SUJIT BARUA,NAMAN JAIN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</si>
  <si>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</si>
  <si>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</si>
  <si>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</si>
  <si>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</si>
  <si>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</si>
  <si>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</si>
  <si>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VINESH,JAY SAH,KRISH,LEGENDS2K,VIJAY M,VAISHNAVI,KAPIL GUPTA,AJAY RATHI</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</si>
  <si>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</si>
  <si>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</si>
  <si>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</si>
  <si>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</si>
  <si>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</si>
  <si>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</si>
  <si>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VINEETH,GUNJAN GARG,GEMINI,ALEENA ANTONY,ANIMESH DAS,ASHWIN,HUKAMBEER,VISHAL GUPTA</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</si>
  <si>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</si>
  <si>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</si>
  <si>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</si>
  <si>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</si>
  <si>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</si>
  <si>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</si>
  <si>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ATEENDRA GN,SALIM AZAD,SANANDO SARKAR,SHIVAM BHALLA,BALAMURUGAN THANGAVELU,SOUVIK MONDAL,GRACE FERNANDES,MUTHUMPERUMAL THIRUMAL PILLAI</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</si>
  <si>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</si>
  <si>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</si>
  <si>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</si>
  <si>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</si>
  <si>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</si>
  <si>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</si>
  <si>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RAMAAN SINGH,RAJESH SHARMA,CHANDRA BHUSHAN,AFREEN,BHIMA MERAD,AKSHAY YADAV,DEVENDRA PALIWAL,NEERAJ PAL</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</si>
  <si>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</si>
  <si>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</si>
  <si>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</si>
  <si>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</si>
  <si>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</si>
  <si>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</si>
  <si>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HEM CHAND,MSA BAIG,SWAROOP,AMAZON CUSTOMER,NITHYA,MAK,OMKAR SONONE,SANKET DHAR</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</si>
  <si>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</si>
  <si>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</si>
  <si>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</si>
  <si>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</si>
  <si>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</si>
  <si>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</si>
  <si>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AMAZON CUSTOMER,VASIREDDY RAVALI,CHANDRASEKHAR,VIVEK,JIMS JOHN,JUN,JYOTI KAPOOR,BINSU AUGUSTINE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</si>
  <si>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</si>
  <si>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</si>
  <si>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</si>
  <si>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</si>
  <si>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</si>
  <si>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</si>
  <si>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ASHISH MISHRA,PREM SINGH,MANORANJAN BEHERA,ANURAG KUMAR,TUSHAR AGLAVE,SAMIR SAR,GRK,RAVI KIRAN MALLYA</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</si>
  <si>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</si>
  <si>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</si>
  <si>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</si>
  <si>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</si>
  <si>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</si>
  <si>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</si>
  <si>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RIYA,TITIKA,DILBAGH SINGH,AIYSHA,AMAZON CUSTOMER,FARAZ,DEVIKA RAMANA,RAGHAVENDRA V</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</si>
  <si>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</si>
  <si>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</si>
  <si>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</si>
  <si>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</si>
  <si>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</si>
  <si>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</si>
  <si>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ASHFAK KHAN,UDAY,AMAZON CUSTOMER,BIRENDRA RAI,POPI DAS,AMIT KUMAR,MANEESH,ARITRA MAJUMDER</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</si>
  <si>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</si>
  <si>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</si>
  <si>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</si>
  <si>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</si>
  <si>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</si>
  <si>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</si>
  <si>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SATYA GHETTEM,AMAZON CUSTOMER,SELVA NAIK,ARAN,ASHFAQ AHMED,ARUN,BHARAT MIRIYALA,GAURAV</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</si>
  <si>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</si>
  <si>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</si>
  <si>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</si>
  <si>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</si>
  <si>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</si>
  <si>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</si>
  <si>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KISHOR KUMAR,NITHA HASHIK,MUSER,RAVEEN,AMAZON CUSTOMER,SUKKU,ABHISHEK DAWN,SN</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</si>
  <si>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</si>
  <si>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</si>
  <si>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</si>
  <si>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</si>
  <si>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</si>
  <si>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</si>
  <si>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</si>
  <si>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ESTHER NEWMAI,SHRAVANTI,SHIKHA,GOWTHAM B,KINDLE CUSTOMER,AVEEK DUTTA,NEELANJANA,SANJAYKUMAR INGALE</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</si>
  <si>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</si>
  <si>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</si>
  <si>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</si>
  <si>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</si>
  <si>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</si>
  <si>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</si>
  <si>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CHETAN,GURBAKHSHISH S,ABHIKANT,NIKHIL,HALIMA BIBI,SUMIT,MAYANK,S NATH</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</si>
  <si>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</si>
  <si>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</si>
  <si>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</si>
  <si>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</si>
  <si>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</si>
  <si>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</si>
  <si>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NANKI,AMAZON CUSTOMER,RISHIKESH,B.KIRAN,ANAS,MEENAL,FAHEEM,PARTHA</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</si>
  <si>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</si>
  <si>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</si>
  <si>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</si>
  <si>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</si>
  <si>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</si>
  <si>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</si>
  <si>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RAHUL,KRANTI,NAMRATA TOKAS,FARHANA,SUDHIR PRASAD,VISHAL CHATURVEDI,YUKTI M.,HARSH YADAV</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</si>
  <si>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</si>
  <si>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</si>
  <si>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</si>
  <si>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</si>
  <si>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</si>
  <si>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</si>
  <si>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</si>
  <si>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PRADEEP KUMAR,VISHAL,B.SATYANARAYANA MURTY,SAMEER,DW PAPADKAR,BIJU,LAKSHMI SHUNMUGA KUMAR,AMAZON CUSTOMER</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</si>
  <si>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</si>
  <si>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</si>
  <si>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</si>
  <si>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</si>
  <si>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</si>
  <si>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</si>
  <si>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ANSHU,BEENA KUMARI,VIJIL V V,PRAMOD,BHARAT PANSARE,ANAND,KINDLE CUSTOMER,POOJA SHUKLA</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</si>
  <si>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</si>
  <si>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</si>
  <si>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</si>
  <si>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</si>
  <si>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KENT POWP-SEDIMENT FILTER 10'' THREAD WCAP</t>
  </si>
  <si>
    <t>SEDIMENT FILTER 10 INCH KENT</t>
  </si>
  <si>
    <t>VASU P,KRISHNA MOHAN LANKA,BISWAJIT KUILA,SAI PRAVEEN,CHANDRA SEKHAR,ABHINAV RAI,DEEPAK KUMAR GUPTA,SYAMKRISHNAN G</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</si>
  <si>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</si>
  <si>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</si>
  <si>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</si>
  <si>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</si>
  <si>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</si>
  <si>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</si>
  <si>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SHALINI A,VISHNU MOHAN,AYUSH M.,SHEFALI JAIN,CHARL,RAHUL GIRDHAR,DEEPA RASTOGI,FAIQ</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</si>
  <si>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</si>
  <si>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</si>
  <si>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</si>
  <si>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</si>
  <si>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</si>
  <si>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</si>
  <si>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S@NU,OSAMA AHMAD,MUKESH KUMAR,SANDEEP,SAUMYA SARAF,AMAZON CUSTOMER,AIJAZ MAHMOOD IBJI,PRINCE</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</si>
  <si>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</si>
  <si>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</si>
  <si>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</si>
  <si>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</si>
  <si>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</si>
  <si>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</si>
  <si>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POONAM K.,K RAJESH,MR.KUMAR,SUMEGHA SINGH,REETA RAY,DAUD HUSAIN,MEENAKSHI CHABBRA,ANIMESH ROY</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</si>
  <si>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</si>
  <si>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</si>
  <si>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</si>
  <si>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</si>
  <si>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</si>
  <si>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</si>
  <si>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TENGOP,JEEVAN GAIKWAD,GUNASHEKAR,VIBHA K.,AMAZON CUSTOMER,PRASHANT,MEENA MURARKA,NEGI</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</si>
  <si>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</si>
  <si>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</si>
  <si>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</si>
  <si>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</si>
  <si>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</si>
  <si>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</si>
  <si>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SAI,PALLAVI,NIBIN BN,SUHAS B S,FILSUF NAVAS,SHOAIB MOHD KHAN,AKSHAYKUMAR NAVLAKHA,BIPLAB SARKAR</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</si>
  <si>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</si>
  <si>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</si>
  <si>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</si>
  <si>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</si>
  <si>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</si>
  <si>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</si>
  <si>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VINIT S.,AMAZON CUSTOMER,MILIND BARANGE,ANIKET BHOIR,ROY J.,RAGHU RAMA,SRIDHAR S,SUKHDEEP KAUR</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</si>
  <si>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</si>
  <si>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</si>
  <si>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</si>
  <si>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</si>
  <si>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</si>
  <si>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</si>
  <si>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A.D.PAUL &amp; CO.,SURAJ,PRATEEK KUMAR RAI,SWARN GUPTA,KALYAN,ESTHER,KRISHNA CHAITHANYA,NILIM</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</si>
  <si>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</si>
  <si>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</si>
  <si>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</si>
  <si>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</si>
  <si>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</si>
  <si>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</si>
  <si>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</si>
  <si>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SUNIL ASHAT,AMAZON CUSTOMER,SANDEEP AGARWAL,ALIYA ANJUM,ARCHNA AGRAWAL,BIJU CHALIL,INSPYRA TECHNOLOGIES,LATHAVENUGOPAL</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</si>
  <si>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</si>
  <si>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</si>
  <si>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</si>
  <si>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</si>
  <si>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</si>
  <si>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</si>
  <si>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ABHISHEK DUTTA,SAI NARAHARISETTY,JAY,AMAZON CUSTOMER,RAJESH YADAV,SESHU P,KABITA PATRA,AMIT KUMBHARIKAR</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</si>
  <si>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</si>
  <si>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</si>
  <si>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</si>
  <si>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</si>
  <si>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</si>
  <si>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</si>
  <si>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DATTATRAY JADHAV,AMAZON CUSTOMER,AKSHAY,ASRA FATIMA,AMAZON CUSTOMER,KINJAL SHAH,REVIEWS FOR YOU(S),ROHAN VARMA</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</si>
  <si>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</si>
  <si>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</si>
  <si>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</si>
  <si>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</si>
  <si>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</si>
  <si>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</si>
  <si>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VAMSI,SASWATA CHAKRABORTY,NIKITHA.M BANGRE,MADHAV,MONIKA RAJAWAT,C,ELIZABETH PAUL,AMITENDRA MUKHERJEE</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</si>
  <si>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</si>
  <si>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</si>
  <si>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</si>
  <si>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</si>
  <si>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PORTABLE, HANDY COMPACT PLUG-IN PORTABLE DIGITAL ELECTRIC HEATER FAN WALL-OUTLET HANDY AIR WARMER BLOWER ADJUSTABLE TIMER DIGITAL DISPLAY HEATER FOR HOME/OFFICE/CAMPER (BLACK, 400 WATTS)</t>
  </si>
  <si>
    <t>TANIYA SINGH,ABHIDHA GOSWAMI,SURINDER KUMAR SONI,IMRAN SHABIR,NIDHI MISHRA,KAPIL DEV,ABHILASHA,TAMANNA</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</si>
  <si>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</si>
  <si>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</si>
  <si>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</si>
  <si>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</si>
  <si>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</si>
  <si>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PRAKASH,AMAZON CUSTOMER,DEEPAK CHHETRI,SUDEEP,JK,GNANA SAMPATH,YOGESH AGGARWAL,MAN</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</si>
  <si>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</si>
  <si>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</si>
  <si>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</si>
  <si>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</si>
  <si>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</si>
  <si>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</si>
  <si>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VARUN DUBEY,VANESSA,SOWMYA VARUKURU,PLACEHOLDER,JACOB ABRAHAM,CHAMAN PANDEY,NISHTHA MAHAJAN,RAJARAM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</si>
  <si>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</si>
  <si>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</si>
  <si>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</si>
  <si>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</si>
  <si>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</si>
  <si>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</si>
  <si>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</si>
  <si>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GOVIND KHATRI,SHANMUGAM,AMRENDRA,GIJI PHILIP,KHAJA JABBAR AHMED,SIVAN SAI,VIJENDRA KUMAR,AMAZON CUSTOMER</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</si>
  <si>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</si>
  <si>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</si>
  <si>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</si>
  <si>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</si>
  <si>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ECO CRYSTAL J 5 INCH CARTRIDGE (PACK OF 2)</t>
  </si>
  <si>
    <t>REMOVES DIRT FROM WATER</t>
  </si>
  <si>
    <t>DASARATH RAO,GIRIDHAR KUMAR,AMIT RAY,CHITTI TRINADHA RAO,ANKITA CHOWDHURY,ANTARIKSHA G.,ANIRBAN KUNDU,KARTIK</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</si>
  <si>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</si>
  <si>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</si>
  <si>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</si>
  <si>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</si>
  <si>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</si>
  <si>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</si>
  <si>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P C JOSHI,AMAZON CUSTOMER,PRANAV,SHASHI BALA,PRAKASH,VIJAY,M AMJAD H SIDDIQI,MANJU</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</si>
  <si>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</si>
  <si>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</si>
  <si>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</si>
  <si>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</si>
  <si>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</si>
  <si>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</si>
  <si>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ROHAN SAKHARE,NAVEEN MISHRA,SATISH KUMAR,VIKAS J,BASUDEB MONDAL,QUIET NOIZ,MAMIDI SAI PRASANTH,B SATHISH NAIK</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</si>
  <si>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</si>
  <si>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</si>
  <si>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</si>
  <si>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</si>
  <si>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</si>
  <si>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</si>
  <si>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NAGARJUNA PEDAMUTHI,NITIN SINGH,RAHUL TIWARI,JR,JAGADISH TALUKDAR,RR,NITIN,DEB K</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</si>
  <si>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</si>
  <si>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</si>
  <si>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</si>
  <si>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</si>
  <si>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</si>
  <si>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</si>
  <si>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</si>
  <si>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LULZDRONE,KRISH,HARSH SHAH,HARSH,HAPA,INDERJEET SINGH,AMAZON CUSTOMER,PETER JOHN</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</si>
  <si>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</si>
  <si>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</si>
  <si>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</si>
  <si>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</si>
  <si>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</si>
  <si>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</si>
  <si>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NARINDER KAUR,HEAVENLY STUFF,TEJASWI,NIRAV,SAGAR BHALERAO,ADARSH,SINDHU,DEEPA</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</si>
  <si>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</si>
  <si>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</si>
  <si>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</si>
  <si>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</si>
  <si>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</si>
  <si>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</si>
  <si>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SHRAVAN PATEL,TAJAMMUL HUSSAIN,ANSAR JAFAR,WARRIOR OWL,SURESH PRASAD GUPTA,KASHIF SHAAZ,TANYA,VINAYAK</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</si>
  <si>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</si>
  <si>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</si>
  <si>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</si>
  <si>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</si>
  <si>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SYSKA SDI-07 1000 W STELLAR WITH GOLDEN AMERICAN HERITAGE SOLEPLATE DRY IRON (BLUE)</t>
  </si>
  <si>
    <t>GOLDEN AMERICAN HERITAGE SOLEPLATE,OVERHEAT SAFETY, MULTI FABRIC SELECT, SWIVEL CORD, DRY IRON 1000W</t>
  </si>
  <si>
    <t>SANDIP BISWAS,JATIN SOLANKI,JAVID REHMAN RAINA,PRASOON S.,PRATIK,VASIM PINJARI,SHRUTI,POOJA S.</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</si>
  <si>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</si>
  <si>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</si>
  <si>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</si>
  <si>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</si>
  <si>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</si>
  <si>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</si>
  <si>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ANURAG,AMAZON CUSTOMER,PALLAVI JAISWAL,ANSHITA,POOJA BHARGAVA,MANOJ SINGH,AKANKSHA,MORPANKH ART GALLERY</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</si>
  <si>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</si>
  <si>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</si>
  <si>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</si>
  <si>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</si>
  <si>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</si>
  <si>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</si>
  <si>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ANMOL KHANNA,G.L.SUDHAKAR,AMAZON CUSTOMER,MANOJ,SATYA,SWARUP PANDAY,REYAANSH ARORA,NEHA KELUSKAR</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</si>
  <si>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</si>
  <si>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</si>
  <si>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</si>
  <si>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</si>
  <si>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</si>
  <si>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</si>
  <si>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PLACEHOLDER,SADDAM SUTHAR,PRIYANKA KASARE,GEETA,AHAAN ZIDAAN,SARANSH,KAUSHAL,PRIYANKA MISHRA</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</si>
  <si>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</si>
  <si>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</si>
  <si>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</si>
  <si>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</si>
  <si>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</si>
  <si>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</si>
  <si>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MEGHA GADIYA,BHARATI BORO,RUMA,SAI RAJ JAISWAL,KIRTI T ZANJALE,SINABAIL MITRA,FAIZUR REHMAN,SANYAM JAIN</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</si>
  <si>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</si>
  <si>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</si>
  <si>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</si>
  <si>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</si>
  <si>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</si>
  <si>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</si>
  <si>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DEEPAK B.,AZHAR S.,YOGESH RAJPUT,AMIT V.,MANEESHA BIJU,HASSAN,PURVESH,SHWEHA</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</si>
  <si>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</si>
  <si>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</si>
  <si>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</si>
  <si>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</si>
  <si>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USHA HC 812 T THERMO FAN ROOM HEATER</t>
  </si>
  <si>
    <t>HEAT CONVECTOR|WARRANTY FOR ONE YEAR</t>
  </si>
  <si>
    <t>SUMIT KUMAR,SUNIL,MAHIMA &amp; COMPANY,GAURAV KUMAR SHARMA,PRASHANT,VINAY SHARMA,SHASHIKANT KUMAR SINGH,RADHESHYAM SHARMA</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</si>
  <si>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</si>
  <si>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</si>
  <si>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</si>
  <si>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</si>
  <si>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</si>
  <si>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</si>
  <si>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VAISHNAVI,PARAMESH,KIRTI GUPTA,MOUSUMI GANGULI,NIKSHITHA S,LANCY,KINDLE CUSTOMER,KRISHNA CHAUDHARI</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</si>
  <si>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</si>
  <si>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</si>
  <si>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</si>
  <si>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</si>
  <si>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</si>
  <si>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</si>
  <si>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MANOJ KUMAR,ARUN THOTTAKATHU PRASANNAKUMAR,SONU KUMAR,NILESH KERKAL,KIRAN SINGH,ASHISH SINGH,MARUTHI KUMAR,ABHISHEK RAJPUROHIT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</si>
  <si>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</si>
  <si>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</si>
  <si>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</si>
  <si>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</si>
  <si>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</si>
  <si>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</si>
  <si>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ASHISH,KAVITA J.,SUNDAR,TESSY S.,SAURABH MANRO,SREEKUMAR</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</si>
  <si>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</si>
  <si>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</si>
  <si>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</si>
  <si>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</si>
  <si>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</si>
  <si>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</si>
  <si>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AMAZONCUST,DD_ZEN,AMAZON CUSTOMER,VINISH THOMAS,HARISH CHANDRA,CUSTOMER,VINAY DESAI,JAYABALAN</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</si>
  <si>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</si>
  <si>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</si>
  <si>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</si>
  <si>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</si>
  <si>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</si>
  <si>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</si>
  <si>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GITESH JAISWAL,DIVYANSH,DR PARAS,AMAZON CUSTOMER,VRUSHALI RHATWAL,A K GUPTA,AMAZON CUSTOMER,ASHOK KUMAR</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</si>
  <si>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</si>
  <si>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</si>
  <si>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</si>
  <si>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</si>
  <si>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</si>
  <si>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</si>
  <si>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KUNAL SEN</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</si>
  <si>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</si>
  <si>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</si>
  <si>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</si>
  <si>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</si>
  <si>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</si>
  <si>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</si>
  <si>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PRABHA DS,RAGHURAM BK,REAL DEAL,AMAZON CUSTOMER,G1_NK,AMAZON CUSTOMER,CHAITANYA BANDARI,RAHUL KUMAR</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</si>
  <si>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</si>
  <si>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</si>
  <si>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</si>
  <si>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</si>
  <si>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PRESTIGE DELIGHT PRWO ELECTRIC RICE COOKER (1 L, WHITE)</t>
  </si>
  <si>
    <t>230 VOLTS, 400 WATTS, 1 YEAR</t>
  </si>
  <si>
    <t>MANU BHAI,NAVEENPITTU,EVATIRA SANGMA,JAGANNADHA RAJU DANTULURI,BALRAJ KHWAIRAKPAM,ANINDYA,AMAZON CUSTOMER,BASANT KUMAR PRADHAN</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</si>
  <si>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</si>
  <si>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</si>
  <si>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</si>
  <si>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</si>
  <si>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</si>
  <si>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</si>
  <si>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NEHAL DESAI,DANISH PARWEZ,AMAZON CUSTOMER,AMAZON CUSTOMER,PANKAJ KUMAR SINGH,PATTABHI UDAYA KUMAR,SANDIP BHARGAVA,BATTU SURESHKUMAR</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</si>
  <si>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</si>
  <si>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</si>
  <si>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</si>
  <si>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</si>
  <si>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</si>
  <si>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</si>
  <si>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SHUBHAM DUBEY,E.GURUBARAN,MAYANK S.,EUSUF KHAN,ASHISHGAJBE,HIRABHAI THAKARDA,KHAGESWAR,A.RAMU</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</si>
  <si>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</si>
  <si>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</si>
  <si>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</si>
  <si>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</si>
  <si>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</si>
  <si>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</si>
  <si>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RAJIB,AJAY B,VIKAS KAHOL,PARDEEP,ANINDYA PRAMANIK,VIKAS SINGH,HARSHADA PIMPLE,SAW A.</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</si>
  <si>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</si>
  <si>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</si>
  <si>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</si>
  <si>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</si>
  <si>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</si>
  <si>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</si>
  <si>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Average of DISCOUNT_PERCENTAGE</t>
  </si>
  <si>
    <t>Count of PRODUCT_ID</t>
  </si>
  <si>
    <t>CAR &amp; MOTORBIKE</t>
  </si>
  <si>
    <t>COMPUTERS &amp; ACCESSORIES</t>
  </si>
  <si>
    <t>HOME &amp; KITCHEN</t>
  </si>
  <si>
    <t>TOYS &amp; GAMES</t>
  </si>
  <si>
    <t>HEALTH &amp; PERSONALCARE</t>
  </si>
  <si>
    <t>HOME IMPROVEMENT</t>
  </si>
  <si>
    <t>MUSICAL INSTRUMENTS</t>
  </si>
  <si>
    <t>OFFICE PRODUCTS</t>
  </si>
  <si>
    <t>Sum of RATING_COUNT</t>
  </si>
  <si>
    <t>Average of RATING</t>
  </si>
  <si>
    <t>Average of RATING_COUNT</t>
  </si>
  <si>
    <t>Average of ACTUAL_PRICE</t>
  </si>
  <si>
    <t>Sum of DISCOUNTED_PRICE</t>
  </si>
  <si>
    <t>discount_category</t>
  </si>
  <si>
    <t>50% &amp; Above</t>
  </si>
  <si>
    <t>Count of discount_category</t>
  </si>
  <si>
    <t>RATING_CATEGORY</t>
  </si>
  <si>
    <t>2.0</t>
  </si>
  <si>
    <t>3.0</t>
  </si>
  <si>
    <t>4.0</t>
  </si>
  <si>
    <t>5.0</t>
  </si>
  <si>
    <t>potential revenue</t>
  </si>
  <si>
    <t>Sum of potential revenue</t>
  </si>
  <si>
    <t>PRICE BUCKET</t>
  </si>
  <si>
    <t>&lt;200</t>
  </si>
  <si>
    <t>&gt;500</t>
  </si>
  <si>
    <t>200 – 500</t>
  </si>
  <si>
    <t>Max. of RATING_COUNT</t>
  </si>
  <si>
    <t>CHECK AGAIN</t>
  </si>
  <si>
    <t>Rating_count_Category</t>
  </si>
  <si>
    <t>&lt;1000</t>
  </si>
  <si>
    <t>1000 &amp; Above</t>
  </si>
  <si>
    <t>Product_ID</t>
  </si>
  <si>
    <t>Number of Products under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</si>
</sst>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71"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b/>
      <sz val="18"/>
      <color theme="1"/>
      <name val="Aptos Narrow"/>
      <family val="2"/>
      <scheme val="minor"/>
    </font>
    <font>
      <b/>
      <sz val="24"/>
      <color theme="1"/>
      <name val="Aptos Narrow"/>
      <family val="2"/>
      <scheme val="minor"/>
    </font>
    <font>
      <b/>
      <sz val="7"/>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applyAlignment="1">
      <alignment wrapText="1"/>
    </xf>
    <xf numFmtId="0" fontId="0" fillId="0" borderId="0" xfId="0" applyAlignment="1"/>
    <xf numFmtId="0"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pivotButton="1" applyAlignment="1"/>
    <xf numFmtId="171" fontId="0" fillId="0" borderId="0" xfId="0" applyNumberFormat="1" applyAlignment="1">
      <alignment wrapText="1"/>
    </xf>
    <xf numFmtId="165" fontId="0" fillId="0" borderId="0" xfId="0" applyNumberFormat="1" applyAlignment="1"/>
    <xf numFmtId="0" fontId="0" fillId="33" borderId="0" xfId="0" applyFill="1"/>
    <xf numFmtId="0" fontId="18" fillId="33" borderId="0" xfId="0" applyFont="1" applyFill="1" applyAlignment="1">
      <alignment horizontal="center"/>
    </xf>
    <xf numFmtId="0" fontId="20" fillId="33" borderId="0" xfId="0" applyFont="1" applyFill="1" applyAlignment="1">
      <alignment horizontal="center"/>
    </xf>
    <xf numFmtId="0" fontId="19" fillId="33" borderId="0" xfId="0" applyFont="1" applyFill="1" applyAlignment="1">
      <alignment horizontal="center"/>
    </xf>
    <xf numFmtId="0" fontId="21" fillId="33" borderId="0" xfId="0" applyFont="1" applyFill="1" applyAlignment="1">
      <alignment horizontal="center" vertical="center" wrapText="1"/>
    </xf>
    <xf numFmtId="0" fontId="21" fillId="33"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9">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1" formatCode="0"/>
    </dxf>
    <dxf>
      <numFmt numFmtId="1" formatCode="0"/>
    </dxf>
    <dxf>
      <alignment wrapText="0"/>
    </dxf>
    <dxf>
      <alignment wrapText="0"/>
    </dxf>
    <dxf>
      <alignment wrapText="0"/>
    </dxf>
    <dxf>
      <alignment wrapText="0"/>
    </dxf>
    <dxf>
      <alignment wrapText="1"/>
    </dxf>
    <dxf>
      <numFmt numFmtId="165" formatCode="_(* #,##0_);_(* \(#,##0\);_(* &quot;-&quot;??_);_(@_)"/>
    </dxf>
    <dxf>
      <numFmt numFmtId="169" formatCode="0.00000"/>
    </dxf>
    <dxf>
      <alignment wrapText="0"/>
    </dxf>
    <dxf>
      <alignment wrapText="0"/>
    </dxf>
    <dxf>
      <alignment wrapText="0"/>
    </dxf>
    <dxf>
      <alignment wrapText="0"/>
    </dxf>
    <dxf>
      <alignment wrapText="0"/>
    </dxf>
    <dxf>
      <alignment wrapText="1"/>
    </dxf>
    <dxf>
      <numFmt numFmtId="165" formatCode="_(* #,##0_);_(* \(#,##0\);_(* &quot;-&quot;??_);_(@_)"/>
    </dxf>
    <dxf>
      <numFmt numFmtId="1" formatCode="0"/>
    </dxf>
    <dxf>
      <numFmt numFmtId="169" formatCode="0.00000"/>
    </dxf>
    <dxf>
      <alignment wrapText="1"/>
    </dxf>
    <dxf>
      <alignment wrapText="1"/>
    </dxf>
    <dxf>
      <alignment wrapText="1"/>
    </dxf>
    <dxf>
      <alignment wrapText="1"/>
    </dxf>
    <dxf>
      <alignment wrapText="1"/>
    </dxf>
    <dxf>
      <alignment wrapText="1"/>
    </dxf>
    <dxf>
      <numFmt numFmtId="171"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dxf>
    <dxf>
      <alignment wrapText="0"/>
    </dxf>
    <dxf>
      <alignment wrapText="0"/>
    </dxf>
    <dxf>
      <alignment wrapText="0"/>
    </dxf>
    <dxf>
      <alignment wrapText="0"/>
    </dxf>
    <dxf>
      <alignment wrapText="1"/>
    </dxf>
    <dxf>
      <numFmt numFmtId="165" formatCode="_(* #,##0_);_(* \(#,##0\);_(* &quot;-&quot;??_);_(@_)"/>
    </dxf>
    <dxf>
      <numFmt numFmtId="165" formatCode="_(* #,##0_);_(* \(#,##0\);_(* &quot;-&quot;??_);_(@_)"/>
    </dxf>
    <dxf>
      <numFmt numFmtId="171" formatCode="0.0%"/>
    </dxf>
    <dxf>
      <alignment wrapText="1"/>
    </dxf>
    <dxf>
      <alignment wrapText="0"/>
    </dxf>
    <dxf>
      <alignment wrapText="0"/>
    </dxf>
    <dxf>
      <alignment wrapText="0"/>
    </dxf>
    <dxf>
      <alignment wrapText="0"/>
    </dxf>
    <dxf>
      <alignment wrapText="0"/>
    </dxf>
    <dxf>
      <numFmt numFmtId="169" formatCode="0.00000"/>
    </dxf>
    <dxf>
      <alignment wrapText="1"/>
    </dxf>
    <dxf>
      <alignment wrapText="1"/>
    </dxf>
    <dxf>
      <alignment wrapText="1"/>
    </dxf>
    <dxf>
      <alignment wrapText="1"/>
    </dxf>
    <dxf>
      <alignment wrapText="1"/>
    </dxf>
    <dxf>
      <alignment wrapText="1"/>
    </dxf>
    <dxf>
      <numFmt numFmtId="1" formatCode="0"/>
    </dxf>
    <dxf>
      <numFmt numFmtId="169" formatCode="0.0000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tx>
            <c:strRef>
              <c:f>Pivot_Table!$E$66</c:f>
              <c:strCache>
                <c:ptCount val="1"/>
                <c:pt idx="0">
                  <c:v>Average of RATING</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exp"/>
            <c:dispRSqr val="0"/>
            <c:dispEq val="0"/>
          </c:trendline>
          <c:trendline>
            <c:spPr>
              <a:ln w="19050" cap="rnd">
                <a:solidFill>
                  <a:schemeClr val="tx1"/>
                </a:solidFill>
                <a:prstDash val="solid"/>
              </a:ln>
              <a:effectLst/>
            </c:spPr>
            <c:trendlineType val="linear"/>
            <c:dispRSqr val="0"/>
            <c:dispEq val="0"/>
          </c:trendline>
          <c:xVal>
            <c:numRef>
              <c:f>Pivot_Table!$D$67:$D$158</c:f>
              <c:numCache>
                <c:formatCode>General</c:formatCode>
                <c:ptCount val="92"/>
                <c:pt idx="0">
                  <c:v>0</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numCache>
            </c:numRef>
          </c:xVal>
          <c:yVal>
            <c:numRef>
              <c:f>Pivot_Table!$E$67:$E$158</c:f>
              <c:numCache>
                <c:formatCode>General</c:formatCode>
                <c:ptCount val="92"/>
                <c:pt idx="0">
                  <c:v>4.2408163265306111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3.8</c:v>
                </c:pt>
                <c:pt idx="16">
                  <c:v>4.1181818181818173</c:v>
                </c:pt>
                <c:pt idx="17">
                  <c:v>4.1083333333333334</c:v>
                </c:pt>
                <c:pt idx="18">
                  <c:v>4.1333333333333329</c:v>
                </c:pt>
                <c:pt idx="19">
                  <c:v>4.2214285714285715</c:v>
                </c:pt>
                <c:pt idx="20">
                  <c:v>4.1571428571428575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4.0875000000000004</c:v>
                </c:pt>
                <c:pt idx="43">
                  <c:v>4.1130434782608702</c:v>
                </c:pt>
                <c:pt idx="44">
                  <c:v>3.9888888888888889</c:v>
                </c:pt>
                <c:pt idx="45">
                  <c:v>4.1380952380952376</c:v>
                </c:pt>
                <c:pt idx="46">
                  <c:v>4.1666666666666652</c:v>
                </c:pt>
                <c:pt idx="47">
                  <c:v>3.968</c:v>
                </c:pt>
                <c:pt idx="48">
                  <c:v>4.04</c:v>
                </c:pt>
                <c:pt idx="49">
                  <c:v>4.0946428571428575</c:v>
                </c:pt>
                <c:pt idx="50">
                  <c:v>4.0823529411764703</c:v>
                </c:pt>
                <c:pt idx="51">
                  <c:v>4.0769230769230766</c:v>
                </c:pt>
                <c:pt idx="52">
                  <c:v>4.1107142857142858</c:v>
                </c:pt>
                <c:pt idx="53">
                  <c:v>3.9909090909090903</c:v>
                </c:pt>
                <c:pt idx="54">
                  <c:v>4.1249999999999991</c:v>
                </c:pt>
                <c:pt idx="55">
                  <c:v>4.1882352941176473</c:v>
                </c:pt>
                <c:pt idx="56">
                  <c:v>4.0363636363636353</c:v>
                </c:pt>
                <c:pt idx="57">
                  <c:v>4.0478260869565226</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yVal>
          <c:smooth val="0"/>
          <c:extLst>
            <c:ext xmlns:c16="http://schemas.microsoft.com/office/drawing/2014/chart" uri="{C3380CC4-5D6E-409C-BE32-E72D297353CC}">
              <c16:uniqueId val="{00000000-4155-4460-9167-B23CA4BBC866}"/>
            </c:ext>
          </c:extLst>
        </c:ser>
        <c:dLbls>
          <c:dLblPos val="t"/>
          <c:showLegendKey val="0"/>
          <c:showVal val="0"/>
          <c:showCatName val="0"/>
          <c:showSerName val="0"/>
          <c:showPercent val="0"/>
          <c:showBubbleSize val="0"/>
        </c:dLbls>
        <c:axId val="598035887"/>
        <c:axId val="598037807"/>
      </c:scatterChart>
      <c:valAx>
        <c:axId val="598035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98037807"/>
        <c:crosses val="autoZero"/>
        <c:crossBetween val="midCat"/>
      </c:valAx>
      <c:valAx>
        <c:axId val="59803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98035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Analysis.xlsx]Pivot_Table!PivotTable1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i="0" u="none" strike="noStrike" baseline="0"/>
              <a:t>Average Discount Percentage by Product Category </a:t>
            </a:r>
            <a:endParaRPr lang="en-US" sz="105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Pivot_Table!$B$3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Pivot_Table!$A$4:$A$13</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Pivot_Table!$B$4:$B$13</c:f>
              <c:numCache>
                <c:formatCode>0.0%</c:formatCode>
                <c:ptCount val="9"/>
                <c:pt idx="0">
                  <c:v>0.50828897338403023</c:v>
                </c:pt>
                <c:pt idx="1">
                  <c:v>0.54024282560706416</c:v>
                </c:pt>
                <c:pt idx="2">
                  <c:v>0.45999999999999996</c:v>
                </c:pt>
                <c:pt idx="3">
                  <c:v>0.12354838709677421</c:v>
                </c:pt>
                <c:pt idx="4">
                  <c:v>0.40120535714285727</c:v>
                </c:pt>
                <c:pt idx="5">
                  <c:v>0.57499999999999996</c:v>
                </c:pt>
                <c:pt idx="6">
                  <c:v>0</c:v>
                </c:pt>
                <c:pt idx="7">
                  <c:v>0.42</c:v>
                </c:pt>
                <c:pt idx="8">
                  <c:v>0.53</c:v>
                </c:pt>
              </c:numCache>
            </c:numRef>
          </c:val>
          <c:extLst>
            <c:ext xmlns:c16="http://schemas.microsoft.com/office/drawing/2014/chart" uri="{C3380CC4-5D6E-409C-BE32-E72D297353CC}">
              <c16:uniqueId val="{00000000-4B2A-470B-B724-BD5CF9F63264}"/>
            </c:ext>
          </c:extLst>
        </c:ser>
        <c:dLbls>
          <c:dLblPos val="outEnd"/>
          <c:showLegendKey val="0"/>
          <c:showVal val="1"/>
          <c:showCatName val="0"/>
          <c:showSerName val="0"/>
          <c:showPercent val="0"/>
          <c:showBubbleSize val="0"/>
        </c:dLbls>
        <c:gapWidth val="219"/>
        <c:overlap val="-27"/>
        <c:axId val="598039727"/>
        <c:axId val="598040207"/>
      </c:barChart>
      <c:catAx>
        <c:axId val="59803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NG"/>
          </a:p>
        </c:txPr>
        <c:crossAx val="598040207"/>
        <c:crosses val="autoZero"/>
        <c:auto val="1"/>
        <c:lblAlgn val="ctr"/>
        <c:lblOffset val="100"/>
        <c:noMultiLvlLbl val="0"/>
      </c:catAx>
      <c:valAx>
        <c:axId val="598040207"/>
        <c:scaling>
          <c:orientation val="minMax"/>
        </c:scaling>
        <c:delete val="1"/>
        <c:axPos val="l"/>
        <c:numFmt formatCode="0.0%" sourceLinked="1"/>
        <c:majorTickMark val="none"/>
        <c:minorTickMark val="none"/>
        <c:tickLblPos val="nextTo"/>
        <c:crossAx val="5980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Analysis.xlsx]Pivot_Table!PivotTable3</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u="none" strike="noStrike" baseline="0"/>
              <a:t>Total number of reviews per Product Category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Pivot_Table!$E$3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Pivot_Table!$D$4:$D$13</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Pivot_Table!$E$4:$E$13</c:f>
              <c:numCache>
                <c:formatCode>_(* #,##0_);_(* \(#,##0\);_(* "-"??_);_(@_)</c:formatCode>
                <c:ptCount val="9"/>
                <c:pt idx="0">
                  <c:v>15778848</c:v>
                </c:pt>
                <c:pt idx="1">
                  <c:v>7728695</c:v>
                </c:pt>
                <c:pt idx="2">
                  <c:v>88882</c:v>
                </c:pt>
                <c:pt idx="3">
                  <c:v>149675</c:v>
                </c:pt>
                <c:pt idx="4">
                  <c:v>2991069</c:v>
                </c:pt>
                <c:pt idx="5">
                  <c:v>8566</c:v>
                </c:pt>
                <c:pt idx="6">
                  <c:v>15867</c:v>
                </c:pt>
                <c:pt idx="7">
                  <c:v>1118</c:v>
                </c:pt>
                <c:pt idx="8">
                  <c:v>3663</c:v>
                </c:pt>
              </c:numCache>
            </c:numRef>
          </c:val>
          <c:extLst>
            <c:ext xmlns:c16="http://schemas.microsoft.com/office/drawing/2014/chart" uri="{C3380CC4-5D6E-409C-BE32-E72D297353CC}">
              <c16:uniqueId val="{00000000-89FB-4EC2-A922-7BA0B4E58EF6}"/>
            </c:ext>
          </c:extLst>
        </c:ser>
        <c:dLbls>
          <c:dLblPos val="outEnd"/>
          <c:showLegendKey val="0"/>
          <c:showVal val="1"/>
          <c:showCatName val="0"/>
          <c:showSerName val="0"/>
          <c:showPercent val="0"/>
          <c:showBubbleSize val="0"/>
        </c:dLbls>
        <c:gapWidth val="182"/>
        <c:axId val="587592591"/>
        <c:axId val="587593551"/>
      </c:barChart>
      <c:catAx>
        <c:axId val="5875925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7593551"/>
        <c:crosses val="autoZero"/>
        <c:auto val="1"/>
        <c:lblAlgn val="ctr"/>
        <c:lblOffset val="100"/>
        <c:noMultiLvlLbl val="0"/>
      </c:catAx>
      <c:valAx>
        <c:axId val="587593551"/>
        <c:scaling>
          <c:orientation val="minMax"/>
        </c:scaling>
        <c:delete val="1"/>
        <c:axPos val="b"/>
        <c:numFmt formatCode="_(* #,##0_);_(* \(#,##0\);_(* &quot;-&quot;??_);_(@_)" sourceLinked="1"/>
        <c:majorTickMark val="out"/>
        <c:minorTickMark val="none"/>
        <c:tickLblPos val="nextTo"/>
        <c:crossAx val="58759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Analysis.xlsx]Pivot_Table!PivotTable2</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u="none" strike="noStrike" baseline="0"/>
              <a:t>Number of Products Listed under each category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ofPieChart>
        <c:ofPieType val="pie"/>
        <c:varyColors val="1"/>
        <c:ser>
          <c:idx val="0"/>
          <c:order val="0"/>
          <c:tx>
            <c:strRef>
              <c:f>Pivot_Table!$B$16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F3-4F03-9DE1-6982886E51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F3-4F03-9DE1-6982886E51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F3-4F03-9DE1-6982886E51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F3-4F03-9DE1-6982886E51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F3-4F03-9DE1-6982886E51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F3-4F03-9DE1-6982886E51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F3-4F03-9DE1-6982886E51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0F3-4F03-9DE1-6982886E51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0F3-4F03-9DE1-6982886E51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0F3-4F03-9DE1-6982886E51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Pivot_Table!$A$17:$A$26</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Pivot_Table!$B$17:$B$26</c:f>
              <c:numCache>
                <c:formatCode>0</c:formatCode>
                <c:ptCount val="9"/>
                <c:pt idx="0">
                  <c:v>526</c:v>
                </c:pt>
                <c:pt idx="1">
                  <c:v>453</c:v>
                </c:pt>
                <c:pt idx="2">
                  <c:v>2</c:v>
                </c:pt>
                <c:pt idx="3">
                  <c:v>31</c:v>
                </c:pt>
                <c:pt idx="4">
                  <c:v>448</c:v>
                </c:pt>
                <c:pt idx="5">
                  <c:v>2</c:v>
                </c:pt>
                <c:pt idx="6">
                  <c:v>1</c:v>
                </c:pt>
                <c:pt idx="7">
                  <c:v>1</c:v>
                </c:pt>
                <c:pt idx="8">
                  <c:v>1</c:v>
                </c:pt>
              </c:numCache>
            </c:numRef>
          </c:val>
          <c:extLst>
            <c:ext xmlns:c16="http://schemas.microsoft.com/office/drawing/2014/chart" uri="{C3380CC4-5D6E-409C-BE32-E72D297353CC}">
              <c16:uniqueId val="{00000014-60F3-4F03-9DE1-6982886E51F8}"/>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Analysis.xlsx]Pivot_Table!PivotTable8</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u="none" strike="noStrike" baseline="0"/>
              <a:t>Distribution of Product Ratings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Pivot_Table!$F$46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0A-4B27-A4AA-0F4FEBBD79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0A-4B27-A4AA-0F4FEBBD79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0A-4B27-A4AA-0F4FEBBD79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0A-4B27-A4AA-0F4FEBBD79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Pivot_Table!$E$47:$E$51</c:f>
              <c:strCache>
                <c:ptCount val="4"/>
                <c:pt idx="0">
                  <c:v>2.0</c:v>
                </c:pt>
                <c:pt idx="1">
                  <c:v>3.0</c:v>
                </c:pt>
                <c:pt idx="2">
                  <c:v>4.0</c:v>
                </c:pt>
                <c:pt idx="3">
                  <c:v>5.0</c:v>
                </c:pt>
              </c:strCache>
            </c:strRef>
          </c:cat>
          <c:val>
            <c:numRef>
              <c:f>Pivot_Table!$F$47:$F$51</c:f>
              <c:numCache>
                <c:formatCode>General</c:formatCode>
                <c:ptCount val="4"/>
                <c:pt idx="0">
                  <c:v>2</c:v>
                </c:pt>
                <c:pt idx="1">
                  <c:v>9</c:v>
                </c:pt>
                <c:pt idx="2">
                  <c:v>525</c:v>
                </c:pt>
                <c:pt idx="3">
                  <c:v>929</c:v>
                </c:pt>
              </c:numCache>
            </c:numRef>
          </c:val>
          <c:extLst>
            <c:ext xmlns:c16="http://schemas.microsoft.com/office/drawing/2014/chart" uri="{C3380CC4-5D6E-409C-BE32-E72D297353CC}">
              <c16:uniqueId val="{00000008-390A-4B27-A4AA-0F4FEBBD79D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1748790</xdr:colOff>
      <xdr:row>64</xdr:row>
      <xdr:rowOff>118110</xdr:rowOff>
    </xdr:from>
    <xdr:to>
      <xdr:col>10</xdr:col>
      <xdr:colOff>640080</xdr:colOff>
      <xdr:row>79</xdr:row>
      <xdr:rowOff>137160</xdr:rowOff>
    </xdr:to>
    <xdr:graphicFrame macro="">
      <xdr:nvGraphicFramePr>
        <xdr:cNvPr id="3" name="Chart 2">
          <a:extLst>
            <a:ext uri="{FF2B5EF4-FFF2-40B4-BE49-F238E27FC236}">
              <a16:creationId xmlns:a16="http://schemas.microsoft.com/office/drawing/2014/main" id="{67DB291E-D39E-7D95-13DA-358615174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0</xdr:row>
      <xdr:rowOff>0</xdr:rowOff>
    </xdr:from>
    <xdr:to>
      <xdr:col>13</xdr:col>
      <xdr:colOff>502920</xdr:colOff>
      <xdr:row>3</xdr:row>
      <xdr:rowOff>0</xdr:rowOff>
    </xdr:to>
    <xdr:grpSp>
      <xdr:nvGrpSpPr>
        <xdr:cNvPr id="6" name="Title - Heading">
          <a:extLst>
            <a:ext uri="{FF2B5EF4-FFF2-40B4-BE49-F238E27FC236}">
              <a16:creationId xmlns:a16="http://schemas.microsoft.com/office/drawing/2014/main" id="{7175584F-9885-D8A6-589B-A041324D047A}"/>
            </a:ext>
          </a:extLst>
        </xdr:cNvPr>
        <xdr:cNvGrpSpPr/>
      </xdr:nvGrpSpPr>
      <xdr:grpSpPr>
        <a:xfrm>
          <a:off x="2634343" y="0"/>
          <a:ext cx="6642463" cy="587829"/>
          <a:chOff x="3223260" y="7620"/>
          <a:chExt cx="6598920" cy="594360"/>
        </a:xfrm>
      </xdr:grpSpPr>
      <xdr:sp macro="" textlink="">
        <xdr:nvSpPr>
          <xdr:cNvPr id="2" name="Rectangle: Rounded Corners 1">
            <a:extLst>
              <a:ext uri="{FF2B5EF4-FFF2-40B4-BE49-F238E27FC236}">
                <a16:creationId xmlns:a16="http://schemas.microsoft.com/office/drawing/2014/main" id="{D9C700D4-E1A1-60FA-957C-5CC27FF049A9}"/>
              </a:ext>
            </a:extLst>
          </xdr:cNvPr>
          <xdr:cNvSpPr/>
        </xdr:nvSpPr>
        <xdr:spPr>
          <a:xfrm>
            <a:off x="3223260" y="7620"/>
            <a:ext cx="6598920" cy="5943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0" u="none" strike="noStrike" baseline="0">
                <a:solidFill>
                  <a:sysClr val="windowText" lastClr="000000"/>
                </a:solidFill>
                <a:latin typeface="+mn-lt"/>
                <a:ea typeface="+mn-ea"/>
                <a:cs typeface="+mn-cs"/>
              </a:rPr>
              <a:t>                                        Amazon Product Review Analysis </a:t>
            </a:r>
            <a:endParaRPr lang="en-NG" sz="2400">
              <a:solidFill>
                <a:sysClr val="windowText" lastClr="000000"/>
              </a:solidFill>
            </a:endParaRPr>
          </a:p>
        </xdr:txBody>
      </xdr:sp>
      <xdr:pic>
        <xdr:nvPicPr>
          <xdr:cNvPr id="3" name="Picture 2">
            <a:extLst>
              <a:ext uri="{FF2B5EF4-FFF2-40B4-BE49-F238E27FC236}">
                <a16:creationId xmlns:a16="http://schemas.microsoft.com/office/drawing/2014/main" id="{F0879622-8C0D-0A33-7546-A00DDECA35A1}"/>
              </a:ext>
            </a:extLst>
          </xdr:cNvPr>
          <xdr:cNvPicPr>
            <a:picLocks noChangeAspect="1"/>
          </xdr:cNvPicPr>
        </xdr:nvPicPr>
        <xdr:blipFill>
          <a:blip xmlns:r="http://schemas.openxmlformats.org/officeDocument/2006/relationships" r:embed="rId1"/>
          <a:stretch>
            <a:fillRect/>
          </a:stretch>
        </xdr:blipFill>
        <xdr:spPr>
          <a:xfrm>
            <a:off x="3261361" y="30480"/>
            <a:ext cx="1447799" cy="530730"/>
          </a:xfrm>
          <a:prstGeom prst="rect">
            <a:avLst/>
          </a:prstGeom>
        </xdr:spPr>
      </xdr:pic>
    </xdr:grpSp>
    <xdr:clientData/>
  </xdr:twoCellAnchor>
  <xdr:twoCellAnchor>
    <xdr:from>
      <xdr:col>0</xdr:col>
      <xdr:colOff>45720</xdr:colOff>
      <xdr:row>3</xdr:row>
      <xdr:rowOff>22861</xdr:rowOff>
    </xdr:from>
    <xdr:to>
      <xdr:col>19</xdr:col>
      <xdr:colOff>283029</xdr:colOff>
      <xdr:row>31</xdr:row>
      <xdr:rowOff>1</xdr:rowOff>
    </xdr:to>
    <xdr:sp macro="" textlink="">
      <xdr:nvSpPr>
        <xdr:cNvPr id="4" name="Rectangle 3">
          <a:extLst>
            <a:ext uri="{FF2B5EF4-FFF2-40B4-BE49-F238E27FC236}">
              <a16:creationId xmlns:a16="http://schemas.microsoft.com/office/drawing/2014/main" id="{B2D6C40B-0347-739E-84AE-88E17FA30A43}"/>
            </a:ext>
          </a:extLst>
        </xdr:cNvPr>
        <xdr:cNvSpPr/>
      </xdr:nvSpPr>
      <xdr:spPr>
        <a:xfrm>
          <a:off x="45720" y="610690"/>
          <a:ext cx="13060680" cy="5757454"/>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76200</xdr:colOff>
      <xdr:row>3</xdr:row>
      <xdr:rowOff>30481</xdr:rowOff>
    </xdr:from>
    <xdr:to>
      <xdr:col>3</xdr:col>
      <xdr:colOff>388620</xdr:colOff>
      <xdr:row>17</xdr:row>
      <xdr:rowOff>114300</xdr:rowOff>
    </xdr:to>
    <mc:AlternateContent xmlns:mc="http://schemas.openxmlformats.org/markup-compatibility/2006">
      <mc:Choice xmlns:a14="http://schemas.microsoft.com/office/drawing/2010/main" Requires="a14">
        <xdr:graphicFrame macro="">
          <xdr:nvGraphicFramePr>
            <xdr:cNvPr id="5" name="PRODUCT_CATEGORY">
              <a:extLst>
                <a:ext uri="{FF2B5EF4-FFF2-40B4-BE49-F238E27FC236}">
                  <a16:creationId xmlns:a16="http://schemas.microsoft.com/office/drawing/2014/main" id="{AC267B5E-7BD2-469C-BEF6-0CB42E5DB8FA}"/>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dr:sp macro="" textlink="">
          <xdr:nvSpPr>
            <xdr:cNvPr id="0" name=""/>
            <xdr:cNvSpPr>
              <a:spLocks noTextEdit="1"/>
            </xdr:cNvSpPr>
          </xdr:nvSpPr>
          <xdr:spPr>
            <a:xfrm>
              <a:off x="76200" y="618310"/>
              <a:ext cx="2337163" cy="312093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6</xdr:row>
      <xdr:rowOff>99060</xdr:rowOff>
    </xdr:from>
    <xdr:to>
      <xdr:col>12</xdr:col>
      <xdr:colOff>68580</xdr:colOff>
      <xdr:row>16</xdr:row>
      <xdr:rowOff>129540</xdr:rowOff>
    </xdr:to>
    <xdr:graphicFrame macro="">
      <xdr:nvGraphicFramePr>
        <xdr:cNvPr id="7" name="Chart 6">
          <a:extLst>
            <a:ext uri="{FF2B5EF4-FFF2-40B4-BE49-F238E27FC236}">
              <a16:creationId xmlns:a16="http://schemas.microsoft.com/office/drawing/2014/main" id="{17E3F4BD-198E-4DBD-8088-291EAA265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129540</xdr:colOff>
      <xdr:row>6</xdr:row>
      <xdr:rowOff>99060</xdr:rowOff>
    </xdr:from>
    <xdr:to>
      <xdr:col>19</xdr:col>
      <xdr:colOff>7620</xdr:colOff>
      <xdr:row>16</xdr:row>
      <xdr:rowOff>129540</xdr:rowOff>
    </xdr:to>
    <xdr:graphicFrame macro="">
      <xdr:nvGraphicFramePr>
        <xdr:cNvPr id="8" name="Chart 7">
          <a:extLst>
            <a:ext uri="{FF2B5EF4-FFF2-40B4-BE49-F238E27FC236}">
              <a16:creationId xmlns:a16="http://schemas.microsoft.com/office/drawing/2014/main" id="{8DA13AD9-0F18-477C-BB99-2A6106190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411480</xdr:colOff>
      <xdr:row>16</xdr:row>
      <xdr:rowOff>182880</xdr:rowOff>
    </xdr:from>
    <xdr:to>
      <xdr:col>12</xdr:col>
      <xdr:colOff>68580</xdr:colOff>
      <xdr:row>30</xdr:row>
      <xdr:rowOff>83820</xdr:rowOff>
    </xdr:to>
    <xdr:graphicFrame macro="">
      <xdr:nvGraphicFramePr>
        <xdr:cNvPr id="9" name="Chart 8">
          <a:extLst>
            <a:ext uri="{FF2B5EF4-FFF2-40B4-BE49-F238E27FC236}">
              <a16:creationId xmlns:a16="http://schemas.microsoft.com/office/drawing/2014/main" id="{EC3A3F2A-0DDE-4C71-A99B-AE562D80E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441960</xdr:colOff>
      <xdr:row>3</xdr:row>
      <xdr:rowOff>53340</xdr:rowOff>
    </xdr:from>
    <xdr:to>
      <xdr:col>6</xdr:col>
      <xdr:colOff>312420</xdr:colOff>
      <xdr:row>6</xdr:row>
      <xdr:rowOff>45720</xdr:rowOff>
    </xdr:to>
    <xdr:sp macro="" textlink="">
      <xdr:nvSpPr>
        <xdr:cNvPr id="10" name="Rectangle: Rounded Corners 9">
          <a:extLst>
            <a:ext uri="{FF2B5EF4-FFF2-40B4-BE49-F238E27FC236}">
              <a16:creationId xmlns:a16="http://schemas.microsoft.com/office/drawing/2014/main" id="{09D9D1D0-ECF2-4368-4DF3-0408FFF2C267}"/>
            </a:ext>
          </a:extLst>
        </xdr:cNvPr>
        <xdr:cNvSpPr/>
      </xdr:nvSpPr>
      <xdr:spPr>
        <a:xfrm>
          <a:off x="2453640" y="647700"/>
          <a:ext cx="1882140" cy="716280"/>
        </a:xfrm>
        <a:prstGeom prst="roundRect">
          <a:avLst/>
        </a:prstGeom>
        <a:noFill/>
        <a:ln w="28575">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800" b="1">
              <a:solidFill>
                <a:sysClr val="windowText" lastClr="000000"/>
              </a:solidFill>
            </a:rPr>
            <a:t>No.</a:t>
          </a:r>
          <a:r>
            <a:rPr lang="en-US" sz="800" b="1" baseline="0">
              <a:solidFill>
                <a:sysClr val="windowText" lastClr="000000"/>
              </a:solidFill>
            </a:rPr>
            <a:t> of Products with 50% or More Discount</a:t>
          </a:r>
          <a:endParaRPr lang="en-NG" sz="800" b="1">
            <a:solidFill>
              <a:sysClr val="windowText" lastClr="000000"/>
            </a:solidFill>
          </a:endParaRPr>
        </a:p>
      </xdr:txBody>
    </xdr:sp>
    <xdr:clientData/>
  </xdr:twoCellAnchor>
  <xdr:twoCellAnchor>
    <xdr:from>
      <xdr:col>12</xdr:col>
      <xdr:colOff>129540</xdr:colOff>
      <xdr:row>16</xdr:row>
      <xdr:rowOff>175260</xdr:rowOff>
    </xdr:from>
    <xdr:to>
      <xdr:col>19</xdr:col>
      <xdr:colOff>22860</xdr:colOff>
      <xdr:row>30</xdr:row>
      <xdr:rowOff>91440</xdr:rowOff>
    </xdr:to>
    <xdr:graphicFrame macro="">
      <xdr:nvGraphicFramePr>
        <xdr:cNvPr id="11" name="Chart 10">
          <a:extLst>
            <a:ext uri="{FF2B5EF4-FFF2-40B4-BE49-F238E27FC236}">
              <a16:creationId xmlns:a16="http://schemas.microsoft.com/office/drawing/2014/main" id="{578C93A8-A47C-4A7A-ABAC-BC523AAA0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510540</xdr:colOff>
      <xdr:row>3</xdr:row>
      <xdr:rowOff>68580</xdr:rowOff>
    </xdr:from>
    <xdr:to>
      <xdr:col>13</xdr:col>
      <xdr:colOff>548640</xdr:colOff>
      <xdr:row>6</xdr:row>
      <xdr:rowOff>30480</xdr:rowOff>
    </xdr:to>
    <xdr:sp macro="" textlink="">
      <xdr:nvSpPr>
        <xdr:cNvPr id="13" name="Rectangle: Rounded Corners 12">
          <a:extLst>
            <a:ext uri="{FF2B5EF4-FFF2-40B4-BE49-F238E27FC236}">
              <a16:creationId xmlns:a16="http://schemas.microsoft.com/office/drawing/2014/main" id="{96FC714C-1019-CEE6-BE59-BC8D105065AB}"/>
            </a:ext>
          </a:extLst>
        </xdr:cNvPr>
        <xdr:cNvSpPr/>
      </xdr:nvSpPr>
      <xdr:spPr>
        <a:xfrm>
          <a:off x="4533900" y="662940"/>
          <a:ext cx="4732020" cy="8382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Nwosu" refreshedDate="45842.817030787039" createdVersion="8" refreshedVersion="8" minRefreshableVersion="3" recordCount="1465" xr:uid="{43E57264-30BD-4E84-8DD7-264812EF343B}">
  <cacheSource type="worksheet">
    <worksheetSource name="Amazon_Cleaned"/>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acheField>
    <cacheField name="PRODUCT_CATEGORY" numFmtId="0">
      <sharedItems count="17">
        <s v="COMPUTERS &amp; ACCESSORIES"/>
        <s v="ELECTRONICS"/>
        <s v="MUSICAL INSTRUMENTS"/>
        <s v="OFFICE PRODUCTS"/>
        <s v="HOME &amp; KITCHEN"/>
        <s v="HOME IMPROVEMENT"/>
        <s v="TOYS &amp; GAMES"/>
        <s v="CAR &amp; MOTORBIKE"/>
        <s v="HEALTH &amp; PERSONALCARE"/>
        <s v="COMPUTERS&amp;ACCESSORIES" u="1"/>
        <s v="MUSICALINSTRUMENTS" u="1"/>
        <s v="OFFICEPRODUCTS" u="1"/>
        <s v="HOME&amp;KITCHEN" u="1"/>
        <s v="HOMEIMPROVEMENT" u="1"/>
        <s v="TOYS&amp;GAMES" u="1"/>
        <s v="CAR&amp;MOTORBIKE" u="1"/>
        <s v="HEALTH&amp;PERSONALCARE" u="1"/>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_category" numFmtId="0">
      <sharedItems count="2">
        <s v="50% &amp; Above"/>
        <s v="Less than 50%"/>
      </sharedItems>
    </cacheField>
    <cacheField name="RATING_CATEGORY" numFmtId="0">
      <sharedItems count="4">
        <s v="5.0"/>
        <s v="4.0"/>
        <s v="3.0"/>
        <s v="2.0"/>
      </sharedItems>
    </cacheField>
    <cacheField name="potential revenue" numFmtId="0">
      <sharedItems containsSemiMixedTypes="0" containsString="0" containsNumber="1" minValue="1673" maxValue="3451882164"/>
    </cacheField>
    <cacheField name="PRICE BUCKET" numFmtId="0">
      <sharedItems count="3">
        <s v="&gt;500"/>
        <s v="200 – 500"/>
        <s v="&lt;200"/>
      </sharedItems>
    </cacheField>
    <cacheField name="Rating_count_Category" numFmtId="0">
      <sharedItems count="2">
        <s v="1000 &amp; Above"/>
        <s v="&lt;1000"/>
      </sharedItems>
    </cacheField>
    <cacheField name="DIfference between Ave Act Price VS Disc Price" numFmtId="0" formula="ACTUAL_PRICE -DISCOUNTED_PRICE" databaseField="0"/>
  </cacheFields>
  <extLst>
    <ext xmlns:x14="http://schemas.microsoft.com/office/spreadsheetml/2009/9/main" uri="{725AE2AE-9491-48be-B2B4-4EB974FC3084}">
      <x14:pivotCacheDefinition pivotCacheId="1103548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s v="COMPUTERS&amp;ACCESSORIES|ACCESSORIES&amp;PERIPHERALS|CABLES&amp;ACCESSORIES|CABLES|USBCABLES"/>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x v="0"/>
    <n v="26671631"/>
    <x v="0"/>
    <x v="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x v="1"/>
    <n v="15353906"/>
    <x v="1"/>
    <x v="0"/>
  </r>
  <r>
    <x v="2"/>
    <s v="SOUNCE FAST PHONE CHARGING CABLE &amp; DATA SYNC USB CABLE COMPATIBLE FOR IPHONE 13, 12,11, X, 8, 7, 6, 5, IPAD AIR, PRO, MINI &amp; IOS DEVICES"/>
    <s v="COMPUTERS&amp;ACCESSORIES|ACCESSORIES&amp;PERIPHERALS|CABLES&amp;ACCESSORIES|CABLES|USBCABLES"/>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x v="1"/>
    <n v="15055272"/>
    <x v="0"/>
    <x v="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x v="0"/>
    <n v="65959737"/>
    <x v="0"/>
    <x v="0"/>
  </r>
  <r>
    <x v="4"/>
    <s v="PORTRONICS KONNECT L 1.2M FAST CHARGING 3A 8 PIN USB CABLE WITH CHARGE &amp; SYNC FUNCTION FOR IPHONE, IPAD (GREY)"/>
    <s v="COMPUTERS&amp;ACCESSORIES|ACCESSORIES&amp;PERIPHERALS|CABLES&amp;ACCESSORIES|CABLES|USBCABLES"/>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0"/>
    <x v="0"/>
    <n v="6745095"/>
    <x v="1"/>
    <x v="0"/>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x v="1"/>
    <n v="24871000"/>
    <x v="0"/>
    <x v="0"/>
  </r>
  <r>
    <x v="6"/>
    <s v="BOAT MICRO USB 55 TANGLE-FREE, STURDY MICRO USB CABLE WITH 3A FAST CHARGING &amp; 480MBPS DATA TRANSMISSION (BLACK)"/>
    <s v="COMPUTERS&amp;ACCESSORIES|ACCESSORIES&amp;PERIPHERALS|CABLES&amp;ACCESSORIES|CABLES|USBCABLES"/>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0"/>
    <x v="0"/>
    <n v="7578812"/>
    <x v="1"/>
    <x v="0"/>
  </r>
  <r>
    <x v="7"/>
    <s v="MI USB TYPE-C CABLE SMARTPHONE (BLACK)"/>
    <s v="COMPUTERS&amp;ACCESSORIES|ACCESSORIES&amp;PERIPHERALS|CABLES&amp;ACCESSORIES|CABLES|USBCABLES"/>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x v="0"/>
    <n v="9092889"/>
    <x v="1"/>
    <x v="0"/>
  </r>
  <r>
    <x v="8"/>
    <s v="TP-LINK USB WIFI ADAPTER FOR PC(TL-WN725N), N150 WIRELESS NETWORK ADAPTER FOR DESKTOP - NANO SIZE WIFI DONGLE COMPATIBLE WITH WINDOWS 11/10/7/8/8.1/XP/ MAC OS 10.9-10.15 LINUX KERNEL 2.6.18-4.4.3"/>
    <s v="COMPUTERS&amp;ACCESSORIES|NETWORKINGDEVICES|NETWORKADAPTERS|WIRELESSUSBADAPTERS"/>
    <x v="0"/>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x v="0"/>
    <n v="179511309"/>
    <x v="0"/>
    <x v="0"/>
  </r>
  <r>
    <x v="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x v="1"/>
    <n v="13154206"/>
    <x v="1"/>
    <x v="0"/>
  </r>
  <r>
    <x v="10"/>
    <s v="PORTRONICS KONNECT L POR-1081 FAST CHARGING 3A TYPE-C CABLE 1.2METER WITH CHARGE &amp; SYNC FUNCTION FOR ALL TYPE-C DEVICES (GREY)"/>
    <s v="COMPUTERS&amp;ACCESSORIES|ACCESSORIES&amp;PERIPHERALS|CABLES&amp;ACCESSORIES|CABLES|USBCABLES"/>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0"/>
    <x v="0"/>
    <n v="4539549"/>
    <x v="1"/>
    <x v="0"/>
  </r>
  <r>
    <x v="11"/>
    <s v="BOAT RUGGED V3 EXTRA TOUGH UNBREAKABLE BRAIDED MICRO USB CABLE 1.5 METER (BLACK)"/>
    <s v="COMPUTERS&amp;ACCESSORIES|ACCESSORIES&amp;PERIPHERALS|CABLES&amp;ACCESSORIES|CABLES|USBCABLES"/>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x v="0"/>
    <n v="75396037"/>
    <x v="0"/>
    <x v="0"/>
  </r>
  <r>
    <x v="12"/>
    <s v="AMAZONBASICS FLEXIBLE PREMIUM HDMI CABLE (BLACK, 4K@60HZ, 18GBPS), 3-FOOT"/>
    <s v="ELECTRONICS|HOMETHEATER,TV&amp;VIDEO|ACCESSORIES|CABLES|HDMICABLES"/>
    <x v="1"/>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x v="0"/>
    <n v="298881100"/>
    <x v="0"/>
    <x v="0"/>
  </r>
  <r>
    <x v="13"/>
    <s v="PORTRONICS KONNECT CL 20W POR-1067 TYPE-C TO 8 PIN USB 1.2M CABLE WITH POWER DELIVERY &amp; 3A QUICK CHARGE SUPPORT, NYLON BRAIDED FOR ALL TYPE-C AND 8 PIN DEVICES, GREEN"/>
    <s v="COMPUTERS&amp;ACCESSORIES|ACCESSORIES&amp;PERIPHERALS|CABLES&amp;ACCESSORIES|CABLES|USBCABLES"/>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x v="0"/>
    <n v="2033538"/>
    <x v="0"/>
    <x v="0"/>
  </r>
  <r>
    <x v="14"/>
    <s v="PORTRONICS KONNECT L 1.2M POR-1401 FAST CHARGING 3A 8 PIN USB CABLE WITH CHARGE &amp; SYNC FUNCTION (WHITE)"/>
    <s v="COMPUTERS&amp;ACCESSORIES|ACCESSORIES&amp;PERIPHERALS|CABLES&amp;ACCESSORIES|CABLES|USBCABLES"/>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0"/>
    <x v="0"/>
    <n v="1902432"/>
    <x v="1"/>
    <x v="0"/>
  </r>
  <r>
    <x v="15"/>
    <s v="MI BRAIDED USB TYPE-C CABLE FOR CHARGING ADAPTER (RED)"/>
    <s v="COMPUTERS&amp;ACCESSORIES|ACCESSORIES&amp;PERIPHERALS|CABLES&amp;ACCESSORIES|CABLES|USBCABLES"/>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x v="0"/>
    <n v="7484043"/>
    <x v="1"/>
    <x v="0"/>
  </r>
  <r>
    <x v="16"/>
    <s v="MI 80 CM (32 INCHES) 5A SERIES HD READY SMART ANDROID LED TV L32M7-5AIN (BLACK)"/>
    <s v="ELECTRONICS|HOMETHEATER,TV&amp;VIDEO|TELEVISIONS|SMARTTELEVISIONS"/>
    <x v="1"/>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
    <x v="0"/>
    <n v="820967160"/>
    <x v="0"/>
    <x v="0"/>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x v="1"/>
    <n v="17553606"/>
    <x v="1"/>
    <x v="0"/>
  </r>
  <r>
    <x v="18"/>
    <s v="BOAT TYPE C A325 TANGLE-FREE, STURDY TYPE C CABLE WITH 3A RAPID CHARGING &amp; 480MBPS DATA TRANSMISSION(BLACK)"/>
    <s v="COMPUTERS&amp;ACCESSORIES|ACCESSORIES&amp;PERIPHERALS|CABLES&amp;ACCESSORIES|CABLES|USBCABLES"/>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0"/>
    <x v="0"/>
    <n v="6509455"/>
    <x v="1"/>
    <x v="0"/>
  </r>
  <r>
    <x v="19"/>
    <s v="LG 80 CM (32 INCHES) HD READY SMART LED TV 32LM563BPTC (DARK IRON GRAY)"/>
    <s v="ELECTRONICS|HOMETHEATER,TV&amp;VIDEO|TELEVISIONS|SMARTTELEVISIONS"/>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
    <x v="0"/>
    <n v="263352240"/>
    <x v="0"/>
    <x v="0"/>
  </r>
  <r>
    <x v="20"/>
    <s v="DURACELL USB LIGHTNING APPLE CERTIFIED (MFI) BRAIDED SYNC &amp; CHARGE CABLE FOR IPHONE, IPAD AND IPOD. FAST CHARGING LIGHTNING CABLE, 3.9 FEET (1.2M) - BLACK"/>
    <s v="COMPUTERS&amp;ACCESSORIES|ACCESSORIES&amp;PERIPHERALS|CABLES&amp;ACCESSORIES|CABLES|USBCABLES"/>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1"/>
    <x v="0"/>
    <n v="1466185"/>
    <x v="0"/>
    <x v="1"/>
  </r>
  <r>
    <x v="21"/>
    <s v="TIZUM HDMI TO VGA ADAPTER CABLE 1080P FOR PROJECTOR, COMPUTER, LAPTOP, TV, PROJECTORS &amp; TV"/>
    <s v="ELECTRONICS|HOMETHEATER,TV&amp;VIDEO|ACCESSORIES|CABLES|HDMICABLES"/>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x v="1"/>
    <n v="5470038"/>
    <x v="1"/>
    <x v="0"/>
  </r>
  <r>
    <x v="22"/>
    <s v="SAMSUNG 80 CM (32 INCHES) WONDERTAINMENT SERIES HD READY LED SMART TV UA32T4340BKXXL (GLOSSY BLACK)"/>
    <s v="ELECTRONICS|HOMETHEATER,TV&amp;VIDEO|TELEVISIONS|SMARTTELEVISIONS"/>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1"/>
    <x v="0"/>
    <n v="373247100"/>
    <x v="0"/>
    <x v="0"/>
  </r>
  <r>
    <x v="23"/>
    <s v="FLIX MICRO USB CABLE FOR SMARTPHONE (BLACK)"/>
    <s v="COMPUTERS&amp;ACCESSORIES|ACCESSORIES&amp;PERIPHERALS|CABLES&amp;ACCESSORIES|CABLES|USBCABLES"/>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0"/>
    <x v="1"/>
    <n v="1866222"/>
    <x v="2"/>
    <x v="0"/>
  </r>
  <r>
    <x v="24"/>
    <s v="ACER 80 CM (32 INCHES) I SERIES HD READY ANDROID SMART LED TV AR32AR2841HDFL (BLACK)"/>
    <s v="ELECTRONICS|HOMETHEATER,TV&amp;VIDEO|TELEVISIONS|SMARTTELEVISIONS"/>
    <x v="1"/>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1"/>
    <x v="0"/>
    <n v="94012970"/>
    <x v="0"/>
    <x v="0"/>
  </r>
  <r>
    <x v="25"/>
    <s v="TIZUM HIGH SPEED HDMI CABLE WITH ETHERNET | SUPPORTS 3D 4K | FOR ALL HDMI DEVICES LAPTOP COMPUTER GAMING CONSOLE TV SET TOP BOX (1.5 METER/ 5 FEET)"/>
    <s v="ELECTRONICS|HOMETHEATER,TV&amp;VIDEO|ACCESSORIES|CABLES|HDMICABLES"/>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x v="0"/>
    <n v="8494947"/>
    <x v="0"/>
    <x v="0"/>
  </r>
  <r>
    <x v="26"/>
    <s v="ONEPLUS 80 CM (32 INCHES) Y SERIES HD READY LED SMART ANDROID TV 32Y1 (BLACK)"/>
    <s v="ELECTRONICS|HOMETHEATER,TV&amp;VIDEO|TELEVISIONS|SMARTTELEVISIONS"/>
    <x v="1"/>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
    <x v="0"/>
    <n v="697945101"/>
    <x v="0"/>
    <x v="0"/>
  </r>
  <r>
    <x v="27"/>
    <s v="AMBRANE UNBREAKABLE 3 IN 1 FAST CHARGING BRAIDED MULTIPURPOSE CABLE FOR SPEAKER WITH 2.1 A SPEED - 1.25 METER, BLACK"/>
    <s v="COMPUTERS&amp;ACCESSORIES|ACCESSORIES&amp;PERIPHERALS|CABLES&amp;ACCESSORIES|CABLES|USBCABLES"/>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x v="1"/>
    <n v="1103634"/>
    <x v="1"/>
    <x v="0"/>
  </r>
  <r>
    <x v="28"/>
    <s v="DURACELL USB C TO LIGHTNING APPLE CERTIFIED (MFI) BRAIDED SYNC &amp; CHARGE CABLE FOR IPHONE, IPAD AND IPOD. FAST CHARGING LIGHTNING CABLE, 3.9 FEET (1.2M) - BLACK"/>
    <s v="COMPUTERS&amp;ACCESSORIES|ACCESSORIES&amp;PERIPHERALS|CABLES&amp;ACCESSORIES|CABLES|USBCABLES"/>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x v="0"/>
    <n v="367816"/>
    <x v="0"/>
    <x v="1"/>
  </r>
  <r>
    <x v="29"/>
    <s v="BOAT A400 USB TYPE-C TO USB-A 2.0 MALE DATA CABLE, 2 METER (BLACK)"/>
    <s v="COMPUTERS&amp;ACCESSORIES|ACCESSORIES&amp;PERIPHERALS|CABLES&amp;ACCESSORIES|CABLES|USBCABLES"/>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x v="0"/>
    <n v="20829150"/>
    <x v="0"/>
    <x v="0"/>
  </r>
  <r>
    <x v="30"/>
    <s v="AMAZONBASICS USB 2.0 - A-MALE TO A-FEMALE EXTENSION CABLE FOR PERSONAL COMPUTER, PRINTER (BLACK, 9.8 FEET/3 METERS)"/>
    <s v="COMPUTERS&amp;ACCESSORIES|ACCESSORIES&amp;PERIPHERALS|CABLES&amp;ACCESSORIES|CABLES|USBCABLE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x v="0"/>
    <n v="56232000"/>
    <x v="0"/>
    <x v="0"/>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0"/>
    <x v="1"/>
    <n v="965066"/>
    <x v="1"/>
    <x v="0"/>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x v="0"/>
    <n v="1070426"/>
    <x v="0"/>
    <x v="1"/>
  </r>
  <r>
    <x v="33"/>
    <s v="SAMSUNG ORIGINAL TYPE C TO C CABLE - 3.28 FEET (1 METER), WHITE"/>
    <s v="COMPUTERS&amp;ACCESSORIES|ACCESSORIES&amp;PERIPHERALS|CABLES&amp;ACCESSORIES|CABLES|USBCABLES"/>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1"/>
    <x v="0"/>
    <n v="212645"/>
    <x v="0"/>
    <x v="1"/>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x v="1"/>
    <n v="1073925"/>
    <x v="0"/>
    <x v="0"/>
  </r>
  <r>
    <x v="35"/>
    <s v="PTRON SOLERO MB301 3A MICRO USB DATA &amp; CHARGING CABLE, MADE IN INDIA, 480MBPS DATA SYNC, STRONG &amp; DURABLE 1.5-METER NYLON BRAIDED USB CABLE FOR MICRO USB DEVICES - (BLACK)"/>
    <s v="COMPUTERS&amp;ACCESSORIES|ACCESSORIES&amp;PERIPHERALS|CABLES&amp;ACCESSORIES|CABLES|USBCABLES"/>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x v="1"/>
    <n v="16580500.859999999"/>
    <x v="0"/>
    <x v="0"/>
  </r>
  <r>
    <x v="36"/>
    <s v="AMAZONBASICS NYLON BRAIDED USB-C TO LIGHTNING CABLE, FAST CHARGING MFI CERTIFIED SMARTPHONE, IPHONE CHARGER (6-FOOT, DARK GREY)"/>
    <s v="COMPUTERS&amp;ACCESSORIES|ACCESSORIES&amp;PERIPHERALS|CABLES&amp;ACCESSORIES|CABLES|USBCABLES"/>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x v="0"/>
    <n v="25748800"/>
    <x v="0"/>
    <x v="0"/>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x v="1"/>
    <n v="575424"/>
    <x v="0"/>
    <x v="1"/>
  </r>
  <r>
    <x v="38"/>
    <s v="ONEPLUS 126 CM (50 INCHES) Y SERIES 4K ULTRA HD SMART ANDROID LED TV 50Y1S PRO (BLACK)"/>
    <s v="ELECTRONICS|HOMETHEATER,TV&amp;VIDEO|TELEVISIONS|SMARTTELEVISIONS"/>
    <x v="1"/>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1"/>
    <x v="0"/>
    <n v="335700702"/>
    <x v="0"/>
    <x v="0"/>
  </r>
  <r>
    <x v="39"/>
    <s v="DURACELL TYPE C TO TYPE C 5A (100W) BRAIDED SYNC &amp; FAST CHARGING CABLE, 3.9 FEET (1.2M). USB C TO C CABLE, SUPPORTS PD &amp; QC 3.0 CHARGING, 5 GBPS DATA TRANSMISSION ‚ÄÌ BLACK"/>
    <s v="COMPUTERS&amp;ACCESSORIES|ACCESSORIES&amp;PERIPHERALS|CABLES&amp;ACCESSORIES|CABLES|USBCABLES"/>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x v="0"/>
    <n v="923538"/>
    <x v="0"/>
    <x v="1"/>
  </r>
  <r>
    <x v="40"/>
    <s v="AMAZONBASICS USB 2.0 CABLE - A-MALE TO B-MALE - FOR PERSONAL COMPUTER, PRINTER- 6 FEET (1.8 METERS), BLACK"/>
    <s v="COMPUTERS&amp;ACCESSORIES|ACCESSORIES&amp;PERIPHERALS|CABLES&amp;ACCESSORIES|CABLES|USBCABLES"/>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x v="0"/>
    <n v="74842465"/>
    <x v="0"/>
    <x v="0"/>
  </r>
  <r>
    <x v="41"/>
    <s v="MI 108 CM (43 INCHES) FULL HD ANDROID LED TV 4C | L43M6-INC (BLACK)"/>
    <s v="ELECTRONICS|HOMETHEATER,TV&amp;VIDEO|TELEVISIONS|SMARTTELEVISIONS"/>
    <x v="1"/>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
    <x v="0"/>
    <n v="950257849"/>
    <x v="0"/>
    <x v="0"/>
  </r>
  <r>
    <x v="42"/>
    <s v="WAYONA NYLON BRAIDED 3A LIGHTNING TO USB A SYNCING AND FAST CHARGING DATA CABLE FOR IPHONE, IPAD (3 FT PACK OF 1, BLACK)"/>
    <s v="COMPUTERS&amp;ACCESSORIES|ACCESSORIES&amp;PERIPHERALS|CABLES&amp;ACCESSORIES|CABLES|USBCABLES"/>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x v="0"/>
    <n v="26671631"/>
    <x v="0"/>
    <x v="0"/>
  </r>
  <r>
    <x v="43"/>
    <s v="TP-LINK NANO AC600 USB WI-FI ADAPTER(ARCHER T2U NANO)- 2.4G/5G DUAL BAND WIRELESS NETWORK ADAPTER FOR PC DESKTOP LAPTOP, MINI TRAVEL SIZE, SUPPORTS WINDOWS 11,10, 8.1, 8, 7, XP/MAC OS 10.9-10.15"/>
    <s v="COMPUTERS&amp;ACCESSORIES|NETWORKINGDEVICES|NETWORKADAPTERS|WIRELESSUSBADAPTERS"/>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1"/>
    <x v="0"/>
    <n v="19336707"/>
    <x v="0"/>
    <x v="0"/>
  </r>
  <r>
    <x v="44"/>
    <s v="FLIX (BEETEL USB TO MICRO USB PVC DATA SYNC &amp; 2A FAST CHARGING CABLE, MADE IN INDIA, 480MBPS DATA SYNC, SOLID CABLE, 1 METER LONG USB CABLE FOR MICRO USB DEVICES (WHITE)(XCD-M11)"/>
    <s v="COMPUTERS&amp;ACCESSORIES|ACCESSORIES&amp;PERIPHERALS|CABLES&amp;ACCESSORIES|CABLES|USBCABLES"/>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x v="1"/>
    <n v="1866222"/>
    <x v="2"/>
    <x v="0"/>
  </r>
  <r>
    <x v="45"/>
    <s v="WECOOL NYLON BRAIDED MULTIFUNCTION FAST CHARGING CABLE FOR ANDROID SMARTPHONE, IOS AND TYPE C USB DEVICES, 3 IN 1 CHARGING CABLE, 3A, (3 FEET) (BLACK)"/>
    <s v="COMPUTERS&amp;ACCESSORIES|ACCESSORIES&amp;PERIPHERALS|CABLES&amp;ACCESSORIES|CABLES|USBCABLES"/>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x v="1"/>
    <n v="9782208"/>
    <x v="0"/>
    <x v="0"/>
  </r>
  <r>
    <x v="46"/>
    <s v="D-LINK DWA-131 300 MBPS WIRELESS NANO USB ADAPTER (BLACK)"/>
    <s v="COMPUTERS&amp;ACCESSORIES|NETWORKINGDEVICES|NETWORKADAPTERS|WIRELESSUSBADAPTERS"/>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x v="0"/>
    <n v="9822248"/>
    <x v="0"/>
    <x v="0"/>
  </r>
  <r>
    <x v="47"/>
    <s v="AMAZON BASICS HIGH-SPEED HDMI CABLE, 6 FEET - SUPPORTS ETHERNET, 3D, 4K VIDEO,BLACK"/>
    <s v="ELECTRONICS|HOMETHEATER,TV&amp;VIDEO|ACCESSORIES|CABLES|HDMICABLES"/>
    <x v="1"/>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x v="0"/>
    <n v="202812175"/>
    <x v="1"/>
    <x v="0"/>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x v="1"/>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x v="1"/>
    <n v="492507"/>
    <x v="0"/>
    <x v="1"/>
  </r>
  <r>
    <x v="49"/>
    <s v="AMAZONBASICS MICRO USB FAST CHARGING CABLE FOR ANDROID SMARTPHONE,PERSONAL COMPUTER,PRINTER WITH GOLD PLATED CONNECTORS (6 FEET, BLACK)"/>
    <s v="COMPUTERS&amp;ACCESSORIES|ACCESSORIES&amp;PERIPHERALS|CABLES&amp;ACCESSORIES|CABLES|USBCABLES"/>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x v="0"/>
    <n v="36575025"/>
    <x v="1"/>
    <x v="0"/>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1"/>
    <x v="0"/>
    <n v="54491220"/>
    <x v="0"/>
    <x v="0"/>
  </r>
  <r>
    <x v="51"/>
    <s v="AMAZONBASICS MICRO USB FAST CHARGING CABLE FOR ANDROID PHONES WITH GOLD PLATED CONNECTORS (3 FEET, BLACK)"/>
    <s v="COMPUTERS&amp;ACCESSORIES|ACCESSORIES&amp;PERIPHERALS|CABLES&amp;ACCESSORIES|CABLES|USBCABLES"/>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x v="0"/>
    <n v="46297500"/>
    <x v="1"/>
    <x v="0"/>
  </r>
  <r>
    <x v="52"/>
    <s v="AMAZONBASICS NEW RELEASE NYLON USB-A TO LIGHTNING CABLE CORD, FAST CHARGING MFI CERTIFIED CHARGER FOR APPLE IPHONE, IPAD (6-FT, ROSE GOLD)"/>
    <s v="COMPUTERS&amp;ACCESSORIES|ACCESSORIES&amp;PERIPHERALS|CABLES&amp;ACCESSORIES|CABLES|USBCABLES"/>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x v="0"/>
    <n v="17194800"/>
    <x v="0"/>
    <x v="0"/>
  </r>
  <r>
    <x v="53"/>
    <s v="VW 80 CM (32 INCHES) FRAMELESS SERIES HD READY LED TV VW32A (BLACK)"/>
    <s v="ELECTRONICS|HOMETHEATER,TV&amp;VIDEO|TELEVISIONS|STANDARDTELEVISIONS"/>
    <x v="1"/>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1"/>
    <x v="0"/>
    <n v="52034997"/>
    <x v="0"/>
    <x v="0"/>
  </r>
  <r>
    <x v="54"/>
    <s v="AMBRANE UNBREAKABLE 3A FAST CHARGING BRAIDED TYPE C CABLE 1.5 METER (RCT15, BLUE) SUPPORTS QC 2.0/3.0 CHARGING"/>
    <s v="COMPUTERS&amp;ACCESSORIES|ACCESSORIES&amp;PERIPHERALS|CABLES&amp;ACCESSORIES|CABLES|USBCABLES"/>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x v="0"/>
    <n v="109586"/>
    <x v="1"/>
    <x v="1"/>
  </r>
  <r>
    <x v="55"/>
    <s v="TATA SKY UNIVERSAL REMOTE"/>
    <s v="ELECTRONICS|HOMETHEATER,TV&amp;VIDEO|ACCESSORIES|REMOTECONTROLS"/>
    <x v="1"/>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0"/>
    <x v="1"/>
    <n v="1477040"/>
    <x v="1"/>
    <x v="0"/>
  </r>
  <r>
    <x v="56"/>
    <s v="TP-LINK WIFI DONGLE 300 MBPS MINI WIRELESS NETWORK USB WI-FI ADAPTER FOR PC DESKTOP LAPTOP(SUPPORTS WINDOWS 11/10/8.1/8/7/XP, MAC OS 10.9-10.15 AND LINUX, WPS, SOFT AP MODE, USB 2.0) (TL-WN823N),BLACK"/>
    <s v="COMPUTERS&amp;ACCESSORIES|NETWORKINGDEVICES|NETWORKADAPTERS|WIRELESSUSBADAPTERS"/>
    <x v="0"/>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x v="0"/>
    <n v="251387709"/>
    <x v="0"/>
    <x v="0"/>
  </r>
  <r>
    <x v="57"/>
    <s v="ONEPLUS 80 CM (32 INCHES) Y SERIES HD READY SMART ANDROID LED TV 32 Y1S (BLACK)"/>
    <s v="ELECTRONICS|HOMETHEATER,TV&amp;VIDEO|TELEVISIONS|SMARTTELEVISIONS"/>
    <x v="1"/>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
    <x v="0"/>
    <n v="767743101"/>
    <x v="0"/>
    <x v="0"/>
  </r>
  <r>
    <x v="58"/>
    <s v="WECOOL UNBREAKABLE 3 IN 1 CHARGING CABLE WITH 3A SPEED, FAST CHARGING MULTI PURPOSE CABLE 1.25 MTR LONG, TYPE C CABLE, MICRO USB CABLE AND CABLE FOR IPHONE, WHITE"/>
    <s v="COMPUTERS&amp;ACCESSORIES|ACCESSORIES&amp;PERIPHERALS|CABLES&amp;ACCESSORIES|CABLES|USBCABLES"/>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x v="0"/>
    <n v="983344"/>
    <x v="0"/>
    <x v="1"/>
  </r>
  <r>
    <x v="59"/>
    <s v="PORTRONICS KONNECT L 1.2MTR, FAST CHARGING 3A MICRO USB CABLE WITH CHARGE &amp; SYNC FUNCTION (GREY)"/>
    <s v="COMPUTERS&amp;ACCESSORIES|ACCESSORIES&amp;PERIPHERALS|CABLES&amp;ACCESSORIES|CABLES|USBCABLES"/>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0"/>
    <x v="0"/>
    <n v="2465336"/>
    <x v="1"/>
    <x v="0"/>
  </r>
  <r>
    <x v="60"/>
    <s v="AIRTEL DIGITALTV DTH TELEVISION, SETUP BOX REMOTE COMPATIBLE FOR SD AND HD RECORDING (BLACK)"/>
    <s v="ELECTRONICS|HOMETHEATER,TV&amp;VIDEO|ACCESSORIES|REMOTECONTROLS"/>
    <x v="1"/>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x v="1"/>
    <n v="1758599"/>
    <x v="0"/>
    <x v="0"/>
  </r>
  <r>
    <x v="61"/>
    <s v="SAMSUNG 108 CM (43 INCHES) CRYSTAL 4K NEO SERIES ULTRA HD SMART LED TV UA43AUE65AKXXL (BLACK)"/>
    <s v="ELECTRONICS|HOMETHEATER,TV&amp;VIDEO|TELEVISIONS|SMARTTELEVISIONS"/>
    <x v="1"/>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1"/>
    <x v="0"/>
    <n v="340521100"/>
    <x v="0"/>
    <x v="0"/>
  </r>
  <r>
    <x v="62"/>
    <s v="LAPSTER 1.5 MTR USB 2.0 TYPE A MALE TO USB A MALE CABLE FOR COMPUTER AND LAPTOP"/>
    <s v="COMPUTERS&amp;ACCESSORIES|ACCESSORIES&amp;PERIPHERALS|CABLES&amp;ACCESSORIES|CABLES|USBCABLES"/>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x v="1"/>
    <n v="1311687"/>
    <x v="0"/>
    <x v="0"/>
  </r>
  <r>
    <x v="63"/>
    <s v="AMAZONBASICS USB TYPE-C TO USB TYPE-C 2.0 CABLE - 3 FEET LAPTOP (0.9 METERS) - WHITE"/>
    <s v="COMPUTERS&amp;ACCESSORIES|ACCESSORIES&amp;PERIPHERALS|CABLES&amp;ACCESSORIES|CABLES|USBCABLES"/>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x v="0"/>
    <n v="25135370"/>
    <x v="0"/>
    <x v="0"/>
  </r>
  <r>
    <x v="64"/>
    <s v="REDMI 80 CM (32 INCHES) ANDROID 11 SERIES HD READY SMART LED TV | L32M6-RA/L32M7-RA (BLACK)"/>
    <s v="ELECTRONICS|HOMETHEATER,TV&amp;VIDEO|TELEVISIONS|SMARTTELEVISIONS"/>
    <x v="1"/>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
    <x v="0"/>
    <n v="1130904762"/>
    <x v="0"/>
    <x v="0"/>
  </r>
  <r>
    <x v="65"/>
    <s v="AMAZON BASICS HIGH-SPEED HDMI CABLE, 6 FEET (2-PACK),BLACK"/>
    <s v="ELECTRONICS|HOMETHEATER,TV&amp;VIDEO|ACCESSORIES|CABLES|HDMICABLES"/>
    <x v="1"/>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x v="0"/>
    <n v="597762200"/>
    <x v="0"/>
    <x v="0"/>
  </r>
  <r>
    <x v="66"/>
    <s v="PORTRONICS KONNECT L 20W PD QUICK CHARGE TYPE-C TO 8-PIN USB MOBILE CHARGING CABLE, 1.2M, TANGLE RESISTANT, FAST DATA SYNC(GREY)"/>
    <s v="COMPUTERS&amp;ACCESSORIES|ACCESSORIES&amp;PERIPHERALS|CABLES&amp;ACCESSORIES|CABLES|USBCABLES"/>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x v="0"/>
    <n v="314550"/>
    <x v="0"/>
    <x v="1"/>
  </r>
  <r>
    <x v="67"/>
    <s v="ACER 80 CM (32 INCHES) N SERIES HD READY TV AR32NSV53HD (BLACK)"/>
    <s v="ELECTRONICS|HOMETHEATER,TV&amp;VIDEO|TELEVISIONS|STANDARDTELEVISIONS"/>
    <x v="1"/>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
    <x v="0"/>
    <n v="6850430"/>
    <x v="0"/>
    <x v="1"/>
  </r>
  <r>
    <x v="68"/>
    <s v="MODEL-P4 6 WAY SWIVEL TILT WALL MOUNT 32-55-INCH FULL MOTION CANTILEVER FOR LED,LCD AND PLASMA TV'S"/>
    <s v="ELECTRONICS|HOMETHEATER,TV&amp;VIDEO|ACCESSORIES|TVMOUNTS,STANDS&amp;TURNTABLES|TVWALL&amp;CEILINGMOUNTS"/>
    <x v="1"/>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1"/>
    <x v="0"/>
    <n v="8178273"/>
    <x v="0"/>
    <x v="0"/>
  </r>
  <r>
    <x v="69"/>
    <s v="AMAZON BASICS USB TYPE-C TO USB-A 2.0 MALE FAST CHARGING CABLE FOR LAPTOP - 3 FEET (0.9 METERS), BLACK"/>
    <s v="COMPUTERS&amp;ACCESSORIES|ACCESSORIES&amp;PERIPHERALS|CABLES&amp;ACCESSORIES|CABLES|USBCABLES"/>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x v="0"/>
    <n v="14037100"/>
    <x v="0"/>
    <x v="0"/>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x v="0"/>
    <n v="133951"/>
    <x v="0"/>
    <x v="1"/>
  </r>
  <r>
    <x v="71"/>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1"/>
    <x v="0"/>
    <n v="125790"/>
    <x v="0"/>
    <x v="1"/>
  </r>
  <r>
    <x v="72"/>
    <s v="REDMI 108 CM (43 INCHES) 4K ULTRA HD ANDROID SMART LED TV X43 | L43R7-7AIN (BLACK)"/>
    <s v="ELECTRONICS|HOMETHEATER,TV&amp;VIDEO|TELEVISIONS|SMARTTELEVISIONS"/>
    <x v="1"/>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
    <x v="0"/>
    <n v="1945188762"/>
    <x v="0"/>
    <x v="0"/>
  </r>
  <r>
    <x v="73"/>
    <s v="PINNACLZ ORIGINAL COMBO OF 2 MICRO USB FAST CHARGING CABLE, USB CHARGING CABLE FOR DATA TRANSFER PERFECT FOR ANDROID SMART PHONES WHITE 1.2 METER MADE IN INDIA (PACK OF 2)"/>
    <s v="COMPUTERS&amp;ACCESSORIES|ACCESSORIES&amp;PERIPHERALS|CABLES&amp;ACCESSORIES|CABLES|USBCABLES"/>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0"/>
    <x v="1"/>
    <n v="3858268"/>
    <x v="1"/>
    <x v="0"/>
  </r>
  <r>
    <x v="74"/>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x v="0"/>
    <n v="1778220"/>
    <x v="0"/>
    <x v="0"/>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x v="0"/>
    <n v="300398"/>
    <x v="1"/>
    <x v="1"/>
  </r>
  <r>
    <x v="76"/>
    <s v="AMBRANE 60W / 3A FAST CHARGING OUTPUT CABLE WITH TYPE-C TO USB FOR MOBILE, NECKBAND, TRUE WIRELESS EARPHONE CHARGING, 480MBPS DATA SYNC SPEED, 1M LENGTH (ACT - AZ10, BLACK)"/>
    <s v="COMPUTERS&amp;ACCESSORIES|ACCESSORIES&amp;PERIPHERALS|CABLES&amp;ACCESSORIES|CABLES|USBCABLES"/>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0"/>
    <x v="1"/>
    <n v="567777"/>
    <x v="1"/>
    <x v="0"/>
  </r>
  <r>
    <x v="77"/>
    <s v="TCL 80 CM (32 INCHES) HD READY CERTIFIED ANDROID SMART LED TV 32S5205 (BLACK)"/>
    <s v="ELECTRONICS|HOMETHEATER,TV&amp;VIDEO|TELEVISIONS|SMARTTELEVISIONS"/>
    <x v="1"/>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x v="0"/>
    <n v="12334020"/>
    <x v="0"/>
    <x v="1"/>
  </r>
  <r>
    <x v="78"/>
    <s v="SWAPKART FAST CHARGING CABLE AND DATA SYNC USB CABLE COMPATIBLE FOR IPHONE 6/6S/7/7+/8/8+/10/11, 12, 13 PRO MAX IPAD AIR/MINI, IPOD AND IOS DEVICES (WHITE)"/>
    <s v="COMPUTERS&amp;ACCESSORIES|ACCESSORIES&amp;PERIPHERALS|CABLES&amp;ACCESSORIES|CABLES|USBCABLES"/>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x v="1"/>
    <n v="267464"/>
    <x v="1"/>
    <x v="1"/>
  </r>
  <r>
    <x v="79"/>
    <s v="FIRESTICK REMOTE"/>
    <s v="ELECTRONICS|HOMETHEATER,TV&amp;VIDEO|ACCESSORIES|REMOTECONTROLS"/>
    <x v="1"/>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x v="1"/>
    <n v="127968"/>
    <x v="0"/>
    <x v="1"/>
  </r>
  <r>
    <x v="80"/>
    <s v="WAYONA USB NYLON BRAIDED DATA SYNC AND CHARGING CABLE FOR IPHONE, IPAD TABLET (RED, BLACK)"/>
    <s v="COMPUTERS&amp;ACCESSORIES|ACCESSORIES&amp;PERIPHERALS|CABLES&amp;ACCESSORIES|CABLES|USBCABLES"/>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x v="0"/>
    <n v="26671631"/>
    <x v="0"/>
    <x v="0"/>
  </r>
  <r>
    <x v="81"/>
    <s v="FLIX (BEETEL) USB TO TYPE C PVC DATA SYNC AND 2A 480MBPS DATA SYNC, TOUGH FAST CHARGING LONG CABLE FOR USB TYPE C DEVICES, CHARGING ADAPTER (WHITE, 1 METER) - XCD-C12"/>
    <s v="COMPUTERS&amp;ACCESSORIES|ACCESSORIES&amp;PERIPHERALS|CABLES&amp;ACCESSORIES|CABLES|USBCABLES"/>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x v="1"/>
    <n v="2335122"/>
    <x v="1"/>
    <x v="0"/>
  </r>
  <r>
    <x v="82"/>
    <s v="SKYWALL 81.28 CM (32 INCHES) HD READY SMART LED TV 32SWELS-PRO (BLACK)"/>
    <s v="ELECTRONICS|HOMETHEATER,TV&amp;VIDEO|TELEVISIONS|SMARTTELEVISIONS"/>
    <x v="1"/>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x v="1"/>
    <n v="17250750"/>
    <x v="0"/>
    <x v="1"/>
  </r>
  <r>
    <x v="83"/>
    <s v="BOAT A 350 TYPE C CABLE FOR SMARTPHONE, CHARGING ADAPTER (1.5M, CARBON BLACK)"/>
    <s v="COMPUTERS&amp;ACCESSORIES|ACCESSORIES&amp;PERIPHERALS|CABLES&amp;ACCESSORIES|CABLES|USBCABLES"/>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x v="0"/>
    <n v="23004009"/>
    <x v="0"/>
    <x v="0"/>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x v="0"/>
    <n v="13738224"/>
    <x v="0"/>
    <x v="0"/>
  </r>
  <r>
    <x v="85"/>
    <s v="ONEPLUS 108 CM (43 INCHES) Y SERIES 4K ULTRA HD SMART ANDROID LED TV 43Y1S PRO (BLACK)"/>
    <s v="ELECTRONICS|HOMETHEATER,TV&amp;VIDEO|TELEVISIONS|SMARTTELEVISIONS"/>
    <x v="1"/>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1"/>
    <x v="0"/>
    <n v="291912702"/>
    <x v="0"/>
    <x v="0"/>
  </r>
  <r>
    <x v="86"/>
    <s v="ACER 127 CM (50 INCHES) I SERIES 4K ULTRA HD ANDROID SMART LED TV AR50AR2851UDFL (BLACK)"/>
    <s v="ELECTRONICS|HOMETHEATER,TV&amp;VIDEO|TELEVISIONS|SMARTTELEVISIONS"/>
    <x v="1"/>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1"/>
    <x v="0"/>
    <n v="192775970"/>
    <x v="0"/>
    <x v="0"/>
  </r>
  <r>
    <x v="87"/>
    <s v="SAMSUNG 108 CM (43 INCHES) CRYSTAL 4K SERIES ULTRA HD SMART LED TV UA43AUE60AKLXL (BLACK)"/>
    <s v="ELECTRONICS|HOMETHEATER,TV&amp;VIDEO|TELEVISIONS|SMARTTELEVISIONS"/>
    <x v="1"/>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1"/>
    <x v="0"/>
    <n v="376066100"/>
    <x v="0"/>
    <x v="0"/>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x v="0"/>
    <n v="126873"/>
    <x v="0"/>
    <x v="1"/>
  </r>
  <r>
    <x v="89"/>
    <s v="WAYONA NYLON BRAIDED (2 PACK) LIGHTNING FAST USB DATA CABLE FAST CHARGER CORD FOR IPHONE, IPAD TABLET (3 FT PACK OF 2, GREY)"/>
    <s v="COMPUTERS&amp;ACCESSORIES|ACCESSORIES&amp;PERIPHERALS|CABLES&amp;ACCESSORIES|CABLES|USBCABLES"/>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x v="0"/>
    <n v="48513731"/>
    <x v="0"/>
    <x v="0"/>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x v="1"/>
    <n v="8107200"/>
    <x v="0"/>
    <x v="0"/>
  </r>
  <r>
    <x v="91"/>
    <s v="ONEPLUS 108 CM (43 INCHES) Y SERIES FULL HD SMART ANDROID LED TV 43 Y1S (BLACK)"/>
    <s v="ELECTRONICS|HOMETHEATER,TV&amp;VIDEO|TELEVISIONS|SMARTTELEVISIONS"/>
    <x v="1"/>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
    <x v="0"/>
    <n v="1116733101"/>
    <x v="0"/>
    <x v="0"/>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x v="0"/>
    <n v="65959737"/>
    <x v="0"/>
    <x v="0"/>
  </r>
  <r>
    <x v="93"/>
    <s v="LAPSTER USB 3.0 A TO MICRO B SUPERSPEED FOR HARD DISK CABLE - SHORT CABLE"/>
    <s v="COMPUTERS&amp;ACCESSORIES|ACCESSORIES&amp;PERIPHERALS|CABLES&amp;ACCESSORIES|CABLES|USBCABLES"/>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x v="0"/>
    <n v="424575"/>
    <x v="0"/>
    <x v="1"/>
  </r>
  <r>
    <x v="94"/>
    <s v="TCL 100 CM (40 INCHES) FULL HD CERTIFIED ANDROID R SMART LED TV 40S6505 (BLACK)"/>
    <s v="ELECTRONICS|HOMETHEATER,TV&amp;VIDEO|TELEVISIONS|SMARTTELEVISIONS"/>
    <x v="1"/>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x v="0"/>
    <n v="272952410"/>
    <x v="0"/>
    <x v="0"/>
  </r>
  <r>
    <x v="95"/>
    <s v="ZEBRONICS ZEB-USB150WF1 WIFI USB MINI ADAPTER SUPPORTS 150 MBPS WIRELESS DATA, COMES WITH ADVANCED SECURITY WPA/WPA2 ENCRYPTION STANDARDS"/>
    <s v="COMPUTERS&amp;ACCESSORIES|NETWORKINGDEVICES|NETWORKADAPTERS|WIRELESSUSBADAPTERS"/>
    <x v="0"/>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x v="1"/>
    <n v="689973"/>
    <x v="1"/>
    <x v="0"/>
  </r>
  <r>
    <x v="96"/>
    <s v="LOHAYA REMOTE COMPATIBLE FOR MI SMART LED TV 4A REMOTE CONTROL (32&quot;/43&quot;) [ COMPATIBLE FOR MI TV REMOTE CONTROL ] [ COMPATIBLE FOR MI SMART LED TV REMOTE CONTROL ]"/>
    <s v="ELECTRONICS|HOMETHEATER,TV&amp;VIDEO|ACCESSORIES|REMOTECONTROLS"/>
    <x v="1"/>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x v="1"/>
    <n v="862121"/>
    <x v="0"/>
    <x v="0"/>
  </r>
  <r>
    <x v="97"/>
    <s v="GILARY MULTI CHARGING CABLE, 3 IN 1 NYLON BRAIDED FAST CHARGING CABLE FOR IPHONE MICRO USB TYPE C MOBILE PHONE | COLOUR MAY VARY |"/>
    <s v="COMPUTERS&amp;ACCESSORIES|ACCESSORIES&amp;PERIPHERALS|CABLES&amp;ACCESSORIES|CABLES|USBCABLES"/>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x v="1"/>
    <n v="1095903"/>
    <x v="0"/>
    <x v="0"/>
  </r>
  <r>
    <x v="98"/>
    <s v="TP-LINK UE300 USB 3.0 TO RJ45 GIGABIT ETHERNET NETWORK ADAPTER - PLUG AND PLAY"/>
    <s v="COMPUTERS&amp;ACCESSORIES|NETWORKINGDEVICES|NETWORKADAPTERS|WIRELESSUSBADAPTERS"/>
    <x v="0"/>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1"/>
    <x v="0"/>
    <n v="42575580"/>
    <x v="0"/>
    <x v="0"/>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x v="0"/>
    <n v="1566455"/>
    <x v="0"/>
    <x v="0"/>
  </r>
  <r>
    <x v="100"/>
    <s v="DEALFREEZ CASE COMPATIBLE WITH FIRE TV STICK 3RD GEN 2021 FULL WRAP SILICONE REMOTE COVER ANTI-LOST WITH LOOP (D-BLACK)"/>
    <s v="ELECTRONICS|HOMETHEATER,TV&amp;VIDEO|ACCESSORIES|REMOTECONTROLS"/>
    <x v="1"/>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x v="0"/>
    <n v="6213355"/>
    <x v="0"/>
    <x v="0"/>
  </r>
  <r>
    <x v="101"/>
    <s v="AMAZON BASICS NEW RELEASE NYLON USB-A TO LIGHTNING CABLE CORD, FAST CHARGING MFI CERTIFIED CHARGER FOR APPLE IPHONE, IPAD (3-FT, ROSE GOLD)"/>
    <s v="COMPUTERS&amp;ACCESSORIES|ACCESSORIES&amp;PERIPHERALS|CABLES&amp;ACCESSORIES|CABLES|USBCABLES"/>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x v="0"/>
    <n v="11843523"/>
    <x v="0"/>
    <x v="0"/>
  </r>
  <r>
    <x v="102"/>
    <s v="ISOELITE REMOTE COMPATIBLE FOR SAMSUNG LED/LCD REMOTE CONTROL WORKS WITH ALL SAMSUNG LED/LCD TV MODEL NO :- BN59-607A (PLEASE MATCH THE IMAGE WITH YOUR OLD REMOTE)"/>
    <s v="ELECTRONICS|HOMETHEATER,TV&amp;VIDEO|ACCESSORIES|REMOTECONTROLS"/>
    <x v="1"/>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x v="1"/>
    <n v="1427612"/>
    <x v="0"/>
    <x v="0"/>
  </r>
  <r>
    <x v="103"/>
    <s v="MI 100 CM (40 INCHES) 5A SERIES FULL HD SMART ANDROID LED TV WITH 24W DOLBY AUDIO &amp; METAL BEZEL-LESS FRAME (BLACK) (2022 MODEL)"/>
    <s v="ELECTRONICS|HOMETHEATER,TV&amp;VIDEO|TELEVISIONS|SMARTTELEVISIONS"/>
    <x v="1"/>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
    <x v="0"/>
    <n v="985167160"/>
    <x v="0"/>
    <x v="0"/>
  </r>
  <r>
    <x v="104"/>
    <s v="WAYONA NYLON BRAIDED USB DATA SYNC AND FAST CHARGING 3A SHORT POWER BANK CABLE FOR IPHONES, IPAD AIR, IPAD MINI, IPOD NANO AND IPOD TOUCH (GREY)"/>
    <s v="COMPUTERS&amp;ACCESSORIES|ACCESSORIES&amp;PERIPHERALS|CABLES&amp;ACCESSORIES|CABLES|USBCABLES"/>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x v="0"/>
    <n v="13106880"/>
    <x v="0"/>
    <x v="0"/>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x v="0"/>
    <n v="2803194"/>
    <x v="0"/>
    <x v="0"/>
  </r>
  <r>
    <x v="106"/>
    <s v="WAYONA NYLON BRAIDED 2M / 6FT FAST CHARGE USB TO LIGHTNING DATA SYNC AND CHARGING CABLE FOR IPHONE, IPAD TABLET (6 FT PACK OF 1, GREY)"/>
    <s v="COMPUTERS&amp;ACCESSORIES|ACCESSORIES&amp;PERIPHERALS|CABLES&amp;ACCESSORIES|CABLES|USBCABLES"/>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x v="0"/>
    <n v="31525431"/>
    <x v="0"/>
    <x v="0"/>
  </r>
  <r>
    <x v="107"/>
    <s v="CROSSVOLT COMPATIBLE DASH/WARP DATA SYNC FAST CHARGING CABLE SUPPORTED FOR ALL C TYPE DEVICES (CABLE)"/>
    <s v="COMPUTERS&amp;ACCESSORIES|ACCESSORIES&amp;PERIPHERALS|CABLES&amp;ACCESSORIES|CABLES|USBCABLES"/>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x v="0"/>
    <n v="765234"/>
    <x v="0"/>
    <x v="1"/>
  </r>
  <r>
    <x v="108"/>
    <s v="VU 139 CM (55 INCHES) THE GLOLED SERIES 4K SMART LED GOOGLE TV 55GLOLED (GREY)"/>
    <s v="ELECTRONICS|HOMETHEATER,TV&amp;VIDEO|TELEVISIONS|SMARTTELEVISIONS"/>
    <x v="1"/>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
    <x v="0"/>
    <n v="233155000"/>
    <x v="0"/>
    <x v="0"/>
  </r>
  <r>
    <x v="109"/>
    <s v="PTRON SOLERO T241 2.4A TYPE-C DATA &amp; CHARGING USB CABLE, MADE IN INDIA, 480MBPS DATA SYNC, DURABLE 1-METER LONG USB CABLE FOR TYPE-C USB DEVICES FOR CHARGING ADAPTER (BLACK)"/>
    <s v="COMPUTERS&amp;ACCESSORIES|ACCESSORIES&amp;PERIPHERALS|CABLES&amp;ACCESSORIES|CABLES|USBCABLES"/>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x v="1"/>
    <n v="19896800"/>
    <x v="0"/>
    <x v="0"/>
  </r>
  <r>
    <x v="110"/>
    <s v="CROMA 80 CM (32 INCHES) HD READY LED TV (CREL7369, BLACK) (2021 MODEL)"/>
    <s v="ELECTRONICS|HOMETHEATER,TV&amp;VIDEO|TELEVISIONS|STANDARDTELEVISIONS"/>
    <x v="1"/>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x v="0"/>
    <n v="51620000"/>
    <x v="0"/>
    <x v="0"/>
  </r>
  <r>
    <x v="111"/>
    <s v="BOAT LAPTOP, SMARTPHONE TYPE-C A400 MALE DATA CABLE (CARBON BLACK)"/>
    <s v="COMPUTERS&amp;ACCESSORIES|ACCESSORIES&amp;PERIPHERALS|CABLES&amp;ACCESSORIES|CABLES|USBCABLES"/>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x v="0"/>
    <n v="20829150"/>
    <x v="0"/>
    <x v="0"/>
  </r>
  <r>
    <x v="112"/>
    <s v="LG 80 CM (32 INCHES) HD READY SMART LED TV 32LQ576BPSA (CERAMIC BLACK)"/>
    <s v="ELECTRONICS|HOMETHEATER,TV&amp;VIDEO|TELEVISIONS|SMARTTELEVISIONS"/>
    <x v="1"/>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
    <x v="0"/>
    <n v="24829650"/>
    <x v="0"/>
    <x v="0"/>
  </r>
  <r>
    <x v="113"/>
    <s v="BOAT TYPE C A750 STRESS RESISTANT, TANGLE-FREE, STURDY FLAT CABLE WITH 6.5A FAST CHARGING &amp; 480MBPS DATA TRANSMISSION, 10000+ BENDS LIFESPAN AND EXTENDED 1.5M LENGTH(RADIANT RED)"/>
    <s v="COMPUTERS&amp;ACCESSORIES|ACCESSORIES&amp;PERIPHERALS|CABLES&amp;ACCESSORIES|CABLES|USBCABLES"/>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x v="0"/>
    <n v="1778220"/>
    <x v="0"/>
    <x v="0"/>
  </r>
  <r>
    <x v="114"/>
    <s v="COTBOLT SILICONE PROTECTIVE CASE COVER FOR LG AN MR21GA MAGIC REMOTE SHOCKPROOF FOR LG SMART TV REMOTE 2021 PROTECTIVE SKIN WATERPROOF ANTI LOST (BLACK) (REMOTE NOT INCLUDED)"/>
    <s v="ELECTRONICS|HOMETHEATER,TV&amp;VIDEO|ACCESSORIES|REMOTECONTROLS"/>
    <x v="1"/>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x v="0"/>
    <n v="1009495"/>
    <x v="0"/>
    <x v="1"/>
  </r>
  <r>
    <x v="115"/>
    <s v="PORTRONICS KONNECT L POR-1403 FAST CHARGING 3A TYPE-C CABLE 1.2 METER WITH CHARGE &amp; SYNC FUNCTION FOR ALL TYPE-C DEVICES (WHITE)"/>
    <s v="COMPUTERS&amp;ACCESSORIES|ACCESSORIES&amp;PERIPHERALS|CABLES&amp;ACCESSORIES|CABLES|USBCABLES"/>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x v="0"/>
    <n v="685083"/>
    <x v="1"/>
    <x v="0"/>
  </r>
  <r>
    <x v="116"/>
    <s v="ELECTVISION REMOTE CONTROL COMPATIBLE WITH AMAZON FIRE TV STICK (PAIRING MANUAL WILL BE BACK SIDE REMOTE CONTROL)(P)"/>
    <s v="ELECTRONICS|HOMETHEATER,TV&amp;VIDEO|ACCESSORIES|REMOTECONTROLS"/>
    <x v="1"/>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
    <x v="1"/>
    <n v="1179410"/>
    <x v="0"/>
    <x v="1"/>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x v="1"/>
    <n v="1119879"/>
    <x v="0"/>
    <x v="0"/>
  </r>
  <r>
    <x v="118"/>
    <s v="LAPSTER 5 PIN MINI USB CABLE, USB B CABLE,CAMERA CABLE USB2.0 FOR EXTERNAL HDDS/CARD READERS/CAMERA ETC."/>
    <s v="COMPUTERS&amp;ACCESSORIES|ACCESSORIES&amp;PERIPHERALS|CABLES&amp;ACCESSORIES|CABLES|USBCABLES"/>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x v="1"/>
    <n v="1311687"/>
    <x v="0"/>
    <x v="0"/>
  </r>
  <r>
    <x v="119"/>
    <s v="PORTRONICS KONNECT SPYDR 31 3-IN-1 MULTI FUNCTIONAL CABLE WITH 3.0A OUTPUT, TANGLE RESISTANT, 1.2M LENGTH, NYLON BRAIDED(ZEBRA)"/>
    <s v="COMPUTERS&amp;ACCESSORIES|ACCESSORIES&amp;PERIPHERALS|CABLES&amp;ACCESSORIES|CABLES|USBCABLES"/>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x v="1"/>
    <n v="118668"/>
    <x v="0"/>
    <x v="1"/>
  </r>
  <r>
    <x v="120"/>
    <s v="BELKIN APPLE CERTIFIED LIGHTNING TO TYPE C CABLE, TOUGH UNBREAKABLE BRAIDED FAST CHARGING FOR IPHONE, IPAD, AIR PODS, 3.3 FEET (1 METERS) WHITE"/>
    <s v="COMPUTERS&amp;ACCESSORIES|ACCESSORIES&amp;PERIPHERALS|CABLES&amp;ACCESSORIES|CABLES|USBCABLES"/>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
    <x v="0"/>
    <n v="3900049"/>
    <x v="0"/>
    <x v="0"/>
  </r>
  <r>
    <x v="121"/>
    <s v="REMOTE CONTROL COMPATIBLE FOR AMAZON FIRE TV STICK REMOTE CONTROL [ 3RD GEN ](NOT COMPATIBLE FOR FIRE TV EDITION SMART TV) FROM BASESAILOR"/>
    <s v="ELECTRONICS|HOMETHEATER,TV&amp;VIDEO|ACCESSORIES|REMOTECONTROLS"/>
    <x v="1"/>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x v="1"/>
    <n v="147963"/>
    <x v="0"/>
    <x v="1"/>
  </r>
  <r>
    <x v="122"/>
    <s v="VW 80 CM (32 INCHES) PLAYWALL FRAMELESS SERIES HD READY ANDROID SMART LED TV VW3251 (BLACK)"/>
    <s v="ELECTRONICS|HOMETHEATER,TV&amp;VIDEO|TELEVISIONS|SMARTTELEVISIONS"/>
    <x v="1"/>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
    <x v="0"/>
    <n v="9471408"/>
    <x v="0"/>
    <x v="1"/>
  </r>
  <r>
    <x v="123"/>
    <s v="HISENSE 108 CM (43 INCHES) 4K ULTRA HD SMART CERTIFIED ANDROID LED TV 43A6GE (BLACK)"/>
    <s v="ELECTRONICS|HOMETHEATER,TV&amp;VIDEO|TELEVISIONS|SMARTTELEVISIONS"/>
    <x v="1"/>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x v="0"/>
    <n v="56642410"/>
    <x v="0"/>
    <x v="0"/>
  </r>
  <r>
    <x v="124"/>
    <s v="REDMI 126 CM (50 INCHES) 4K ULTRA HD ANDROID SMART LED TV X50 | L50M6-RA (BLACK)"/>
    <s v="ELECTRONICS|HOMETHEATER,TV&amp;VIDEO|TELEVISIONS|SMARTTELEVISIONS"/>
    <x v="1"/>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
    <x v="0"/>
    <n v="2035664762"/>
    <x v="0"/>
    <x v="0"/>
  </r>
  <r>
    <x v="125"/>
    <s v="AMAZONBASICS 6-FEET DISPLAYPORT (NOT USB PORT) TO HDMI CABLE BLACK"/>
    <s v="ELECTRONICS|HOMETHEATER,TV&amp;VIDEO|ACCESSORIES|CABLES|HDMICABLES"/>
    <x v="1"/>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x v="0"/>
    <n v="48684600"/>
    <x v="0"/>
    <x v="0"/>
  </r>
  <r>
    <x v="126"/>
    <s v="AMAZONBASICS 3 FEET HIGH SPEED HDMI MALE TO FEMALE 2.0 EXTENSION CABLE"/>
    <s v="ELECTRONICS|HOMETHEATER,TV&amp;VIDEO|ACCESSORIES|CABLES|HDMICABLES"/>
    <x v="1"/>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x v="0"/>
    <n v="7636825"/>
    <x v="0"/>
    <x v="0"/>
  </r>
  <r>
    <x v="127"/>
    <s v="IFFALCON 80 CM (32 INCHES) HD READY SMART LED TV¬†32F53 (BLACK)"/>
    <s v="ELECTRONICS|HOMETHEATER,TV&amp;VIDEO|TELEVISIONS|SMARTTELEVISIONS"/>
    <x v="1"/>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x v="0"/>
    <n v="35519310"/>
    <x v="0"/>
    <x v="0"/>
  </r>
  <r>
    <x v="128"/>
    <s v="7SEVEN¬Æ COMPATIBLE LG SMART TV REMOTE SUITABLE FOR ANY LG LED OLED LCD UHD PLASMA ANDROID TELEVISION AND AKB75095303 REPLACEMENT OF ORIGINAL LG TV REMOTE CONTROL"/>
    <s v="ELECTRONICS|HOMETHEATER,TV&amp;VIDEO|ACCESSORIES|REMOTECONTROLS"/>
    <x v="1"/>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
    <x v="0"/>
    <n v="170116"/>
    <x v="0"/>
    <x v="1"/>
  </r>
  <r>
    <x v="129"/>
    <s v="AMAZONBASICS 3.5MM TO 2-MALE RCA ADAPTER CABLE FOR TABLET, SMARTPHONE (BLACK, 15 FEET)"/>
    <s v="ELECTRONICS|HOMETHEATER,TV&amp;VIDEO|ACCESSORIES|CABLES|RCACABLES"/>
    <x v="1"/>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x v="0"/>
    <n v="83445600"/>
    <x v="0"/>
    <x v="0"/>
  </r>
  <r>
    <x v="130"/>
    <s v="ACER 109 CM (43 INCHES) I SERIES 4K ULTRA HD ANDROID SMART LED TV AR43AR2851UDFL (BLACK)"/>
    <s v="ELECTRONICS|HOMETHEATER,TV&amp;VIDEO|TELEVISIONS|SMARTTELEVISIONS"/>
    <x v="1"/>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
    <x v="0"/>
    <n v="164557970"/>
    <x v="0"/>
    <x v="0"/>
  </r>
  <r>
    <x v="131"/>
    <s v="WAYONA USB TYPE C 65W 6FT/2M LONG FAST CHARGING CABLE COMPATIBLE FOR SAMSUNG S22 S20 FE S21 ULTRA A33 A53 A01 A73 A70 A51 M33 M53 M51 M31(2M, BLACK)"/>
    <s v="COMPUTERS&amp;ACCESSORIES|ACCESSORIES&amp;PERIPHERALS|CABLES&amp;ACCESSORIES|CABLES|USBCABLES"/>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x v="0"/>
    <n v="2803194"/>
    <x v="0"/>
    <x v="0"/>
  </r>
  <r>
    <x v="132"/>
    <s v="SAIFSMART OUTLET WALL MOUNT HANGER HOLDER FOR DOT 3RD GEN, COMPACT BRACKET CASE PLUG AND BUILT-IN CABLE MANAGEMENT FOR KITCHEN BATHROOM, BEDROOM (BLACK)"/>
    <s v="ELECTRONICS|HOMEAUDIO|ACCESSORIES|SPEAKERACCESSORIES|MOUNTS"/>
    <x v="1"/>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x v="1"/>
    <n v="4280205"/>
    <x v="0"/>
    <x v="0"/>
  </r>
  <r>
    <x v="133"/>
    <s v="MI 2-IN-1 USB TYPE C CABLE (MICRO USB TO TYPE C) 30CM FOR SMARTPHONE, HEADPHONE, LAPTOP (WHITE)"/>
    <s v="COMPUTERS&amp;ACCESSORIES|ACCESSORIES&amp;PERIPHERALS|CABLES&amp;ACCESSORIES|CABLES|USBCABLES"/>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x v="1"/>
    <n v="24219"/>
    <x v="1"/>
    <x v="1"/>
  </r>
  <r>
    <x v="134"/>
    <s v="AMAZONBASICS NEW RELEASE ABS USB-A TO LIGHTNING CABLE CORD, FAST CHARGING MFI CERTIFIED CHARGER FOR APPLE IPHONE, IPAD TABLET (3-FT, WHITE)"/>
    <s v="COMPUTERS&amp;ACCESSORIES|ACCESSORIES&amp;PERIPHERALS|CABLES&amp;ACCESSORIES|CABLES|USBCABLES"/>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x v="0"/>
    <n v="63451500"/>
    <x v="0"/>
    <x v="0"/>
  </r>
  <r>
    <x v="135"/>
    <s v="LG 108 CM (43 INCHES) 4K ULTRA HD SMART LED TV 43UQ7500PSF (CERAMIC BLACK)"/>
    <s v="ELECTRONICS|HOMETHEATER,TV&amp;VIDEO|TELEVISIONS|SMARTTELEVISIONS"/>
    <x v="1"/>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
    <x v="0"/>
    <n v="68786240"/>
    <x v="0"/>
    <x v="0"/>
  </r>
  <r>
    <x v="136"/>
    <s v="PTRON SOLERO 331 3.4AMPS MULTIFUNCTION FAST CHARGING CABLE, 3-IN-1 USB CABLE MICRO USB/TYPE-C/IOS, MADE IN INDIA, DURABLE &amp; STRONG &amp; TANGLE-FREE 118CM IN LENGTH (BLACK)"/>
    <s v="COMPUTERS&amp;ACCESSORIES|ACCESSORIES&amp;PERIPHERALS|CABLES&amp;ACCESSORIES|CABLES|USBCABLES"/>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x v="1"/>
    <n v="1000825"/>
    <x v="0"/>
    <x v="0"/>
  </r>
  <r>
    <x v="137"/>
    <s v="10K 8K 4K HDMI CABLE, CERTIFIED 48GBPS 1MS ULTRA HIGH SPEED HDMI 2.1 CABLE 4K 120HZ 144HZ 2K 165HZ 8K 60HZ DYNAMIC HDR ARC EARC DTS:X COMPATIBLE FOR MAC GAMING PC SOUNDBAR TV MONITOR LAPTOP PS5 4 XBOX"/>
    <s v="ELECTRONICS|HOMETHEATER,TV&amp;VIDEO|ACCESSORIES|CABLES|HDMICABLES"/>
    <x v="1"/>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x v="0"/>
    <n v="8789936"/>
    <x v="0"/>
    <x v="0"/>
  </r>
  <r>
    <x v="138"/>
    <s v="LRIPL COMPATIBLE SONY BRAVIA LCD/LED REMOTE WORKS WITH ALMOST ALL SONY LED/LCD TV'S"/>
    <s v="ELECTRONICS|HOMETHEATER,TV&amp;VIDEO|ACCESSORIES|REMOTECONTROLS"/>
    <x v="1"/>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x v="1"/>
    <n v="778449"/>
    <x v="1"/>
    <x v="0"/>
  </r>
  <r>
    <x v="139"/>
    <s v="BOAT TYPE-C A400 TYPE-C TO USB A CABLE FOR ALL TYPE C PHONES (LG NEXUS 5X), 1MTR(BLACK)"/>
    <s v="COMPUTERS&amp;ACCESSORIES|ACCESSORIES&amp;PERIPHERALS|CABLES&amp;ACCESSORIES|CABLES|USBCABLES"/>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x v="0"/>
    <n v="14574150"/>
    <x v="0"/>
    <x v="0"/>
  </r>
  <r>
    <x v="140"/>
    <s v="ZOUL TYPE C TO TYPE C FAST CHARGING CABLE 65W 2M/6FT USB C NYLON BRAIDED CORD COMPATIBLE WITH MACBOOK ONEPLUS 9 9R SAMSUNG GALAXY S21 ULTRA S20+ (2M, BLACK)"/>
    <s v="COMPUTERS&amp;ACCESSORIES|ACCESSORIES&amp;PERIPHERALS|CABLES&amp;ACCESSORIES|CABLES|USBCABLES"/>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x v="0"/>
    <n v="2950815"/>
    <x v="0"/>
    <x v="0"/>
  </r>
  <r>
    <x v="141"/>
    <s v="TP-LINK AC1300 ARCHER T3U PLUS HIGH GAIN USB 3.0 WI-FI DONGLE, WIRELESS DUAL BAND MU-MIMO WIFI ADAPTER WITH HIGH GAIN ANTENNA, SUPPORTS WINDOWS 11/10/8.1/8/7/XP/MACOS"/>
    <s v="COMPUTERS&amp;ACCESSORIES|NETWORKINGDEVICES|NETWORKADAPTERS|WIRELESSUSBADAPTERS"/>
    <x v="0"/>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
    <x v="0"/>
    <n v="74315220"/>
    <x v="0"/>
    <x v="0"/>
  </r>
  <r>
    <x v="142"/>
    <s v="LRIPL MI REMOTE CONTROL WITH NETFLIX &amp; PRIME VIDEO BUTTON COMPATIBLE FOR MI 4X LED ANDROID SMART TV 4A REMOTE CONTROL (32&quot;/43&quot;) WITH VOICE COMMAND (PAIRING REQUIRED)"/>
    <s v="ELECTRONICS|HOMETHEATER,TV&amp;VIDEO|ACCESSORIES|REMOTECONTROLS"/>
    <x v="1"/>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
    <x v="1"/>
    <n v="313215"/>
    <x v="0"/>
    <x v="1"/>
  </r>
  <r>
    <x v="143"/>
    <s v="TP-LINK NANO USB WIFI DONGLE 150MBPS HIGH GAIN WIRELESS NETWORK WI-FI ADAPTER FOR PC DESKTOP AND LAPTOPS, SUPPORTS WINDOWS 10/8.1/8/7/XP, LINUX, MAC OS X (TL-WN722N)"/>
    <s v="COMPUTERS&amp;ACCESSORIES|NETWORKINGDEVICES|NETWORKADAPTERS|WIRELESSUSBADAPTERS"/>
    <x v="0"/>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
    <x v="0"/>
    <n v="240607588"/>
    <x v="0"/>
    <x v="0"/>
  </r>
  <r>
    <x v="144"/>
    <s v="KODAK 80 CM (32 INCHES) HD READY CERTIFIED ANDROID LED TV 32HDX7XPRO (BLACK)"/>
    <s v="ELECTRONICS|HOMETHEATER,TV&amp;VIDEO|TELEVISIONS|SMARTTELEVISIONS"/>
    <x v="1"/>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
    <x v="0"/>
    <n v="79137912"/>
    <x v="0"/>
    <x v="0"/>
  </r>
  <r>
    <x v="145"/>
    <s v="AIRTEL DIGITALTV DTH REMOTE SD/HD/HD RECORDING COMPATIBLE FOR TELEVISION (SHINING BLACK )"/>
    <s v="ELECTRONICS|HOMETHEATER,TV&amp;VIDEO|ACCESSORIES|REMOTECONTROLS"/>
    <x v="1"/>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0"/>
    <x v="1"/>
    <n v="690117"/>
    <x v="1"/>
    <x v="0"/>
  </r>
  <r>
    <x v="146"/>
    <s v="AMAZONBASICS NEW RELEASE NYLON USB-A TO LIGHTNING CABLE CORD, MFI CERTIFIED CHARGER FOR APPLE IPHONE, IPAD, SILVER, 6-FT"/>
    <s v="COMPUTERS&amp;ACCESSORIES|ACCESSORIES&amp;PERIPHERALS|CABLES&amp;ACCESSORIES|CABLES|USBCABLES"/>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x v="0"/>
    <n v="11533200"/>
    <x v="0"/>
    <x v="0"/>
  </r>
  <r>
    <x v="147"/>
    <s v="AMBRANE FAST 100W OUTPUT CABLE WITH TYPE-C TO TYPE-C FOR MOBILE, LAPTOP, MACBOOK &amp; TABLE CHARGING, 480MBPS DATA SYNC SPEED, BRAIDED CABLE, 1.5M LENGTH (ABCC-100, BLACK-GREY)"/>
    <s v="COMPUTERS&amp;ACCESSORIES|ACCESSORIES&amp;PERIPHERALS|CABLES&amp;ACCESSORIES|CABLES|USBCABLES"/>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
    <x v="0"/>
    <n v="826181"/>
    <x v="0"/>
    <x v="1"/>
  </r>
  <r>
    <x v="148"/>
    <s v="BLUERIGGER DIGITAL OPTICAL AUDIO TOSLINK CABLE (3.3 FEET / 1 METER) WITH 8 CHANNEL (7.1) AUDIO SUPPORT (FOR HOME THEATRE, XBOX, PLAYSTATION ETC.)"/>
    <s v="ELECTRONICS|HOMETHEATER,TV&amp;VIDEO|ACCESSORIES|CABLES|OPTICALCABLES"/>
    <x v="1"/>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
    <x v="0"/>
    <n v="17983777"/>
    <x v="0"/>
    <x v="0"/>
  </r>
  <r>
    <x v="149"/>
    <s v="DURACELL TYPE-C TO MICRO 1.2M BRAIDED SYNC &amp; CHARGE CABLE, USB C TO MICRO FAST CHARGE COMPATIBLE FOR FAST DATA TRANSMISSION (BLACK)"/>
    <s v="COMPUTERS&amp;ACCESSORIES|ACCESSORIES&amp;PERIPHERALS|CABLES&amp;ACCESSORIES|CABLES|USBCABLES"/>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
    <x v="0"/>
    <n v="270513"/>
    <x v="0"/>
    <x v="1"/>
  </r>
  <r>
    <x v="150"/>
    <s v="VU 138 CM (55 INCHES) PREMIUM SERIES 4K ULTRA HD SMART IPS LED TV 55UT (BLACK)"/>
    <s v="ELECTRONICS|HOMETHEATER,TV&amp;VIDEO|TELEVISIONS|SMARTTELEVISIONS"/>
    <x v="1"/>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x v="0"/>
    <n v="13715000"/>
    <x v="0"/>
    <x v="1"/>
  </r>
  <r>
    <x v="151"/>
    <s v="ZOUL USB TYPE C FAST CHARGING 3A NYLON BRAIDED DATA CABLE QUICK CHARGER CABLE QC 3.0 FOR SAMSUNG GALAXY M31S M30 S10 S9 S20 PLUS, NOTE 10 9 8, A20E A40 A50 A70 (1M, GREY)"/>
    <s v="COMPUTERS&amp;ACCESSORIES|ACCESSORIES&amp;PERIPHERALS|CABLES&amp;ACCESSORIES|CABLES|USBCABLES"/>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x v="0"/>
    <n v="1070426"/>
    <x v="0"/>
    <x v="1"/>
  </r>
  <r>
    <x v="152"/>
    <s v="SAMSUNG 80 CM (32 INCHES) WONDERTAINMENT SERIES HD READY LED SMART TV UA32TE40AAKBXL (TITAN GRAY)"/>
    <s v="ELECTRONICS|HOMETHEATER,TV&amp;VIDEO|TELEVISIONS|SMARTTELEVISIONS"/>
    <x v="1"/>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
    <x v="0"/>
    <n v="340649100"/>
    <x v="0"/>
    <x v="0"/>
  </r>
  <r>
    <x v="153"/>
    <s v="MI XIAOMI USB TYPE C HYPERCHARGE CABLE 6A 100CM STURDY AND DURABLE BLACK SUPPORTS 120W HYPERCHARGING"/>
    <s v="COMPUTERS&amp;ACCESSORIES|ACCESSORIES&amp;PERIPHERALS|CABLES&amp;ACCESSORIES|CABLES|USBCABLES"/>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x v="0"/>
    <n v="39503889"/>
    <x v="0"/>
    <x v="0"/>
  </r>
  <r>
    <x v="154"/>
    <s v="GENERIC ULTRA-MINI BLUETOOTH CSR 4.0 USB DONGLE ADAPTER FOR WINDOWS COMPUTER ( BLACK:GOLDEN)"/>
    <s v="COMPUTERS&amp;ACCESSORIES|NETWORKINGDEVICES|NETWORKADAPTERS|WIRELESSUSBADAPTERS"/>
    <x v="0"/>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x v="1"/>
    <n v="1852158"/>
    <x v="1"/>
    <x v="0"/>
  </r>
  <r>
    <x v="155"/>
    <s v="7SEVEN¬Æ COMPATIBLE FOR TATA SKY REMOTE ORIGINAL SET TOP¬†HD BOX AND SUITABLE FOR SD TATA PLAY SETUP BOX REMOTE CONTROL"/>
    <s v="ELECTRONICS|HOMETHEATER,TV&amp;VIDEO|ACCESSORIES|REMOTECONTROLS"/>
    <x v="1"/>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x v="0"/>
    <n v="9588"/>
    <x v="0"/>
    <x v="1"/>
  </r>
  <r>
    <x v="156"/>
    <s v="BELKIN APPLE CERTIFIED LIGHTNING TO TYPE C CABLE, FAST CHARGING FOR IPHONE, IPAD, AIR PODS, 3.3 FEET (1 METERS) WHITE"/>
    <s v="COMPUTERS&amp;ACCESSORIES|ACCESSORIES&amp;PERIPHERALS|CABLES&amp;ACCESSORIES|CABLES|USBCABLES"/>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1"/>
    <x v="0"/>
    <n v="3900049"/>
    <x v="0"/>
    <x v="0"/>
  </r>
  <r>
    <x v="157"/>
    <s v="EGATE I9 PRO-MAX 1080P NATIVE FULL HD PROJECTOR 4K SUPPORT | 3600 L (330 ANSI ) | 150&quot; (381 CM) LARGE SCREEN | VGA, AV, HDMI, SD CARD, USB, AUDIO OUT | (E03I31 / E04I32) BLACK"/>
    <s v="ELECTRONICS|HOMETHEATER,TV&amp;VIDEO|PROJECTORS"/>
    <x v="1"/>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
    <x v="1"/>
    <n v="167575200"/>
    <x v="0"/>
    <x v="0"/>
  </r>
  <r>
    <x v="158"/>
    <s v="ZEBRONICS HAA2021 HDMI VERSION 2.1 CABLE WITH 8K @ 60HZ, 4K @ 120HZ, EARC &amp; CEC SUPPORT, 3D COMPATIBLE, 2 METERS LENGTH, 48GBPS MAX AND GOLD-PLATED CONNECTORS"/>
    <s v="ELECTRONICS|HOMETHEATER,TV&amp;VIDEO|ACCESSORIES|CABLES|HDMICABLES"/>
    <x v="1"/>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x v="0"/>
    <n v="35976"/>
    <x v="0"/>
    <x v="1"/>
  </r>
  <r>
    <x v="159"/>
    <s v="7SEVEN¬Æ COMPATIBLE FOR SONY BRAVIA LCD LED UHD OLED QLED 4K ULTRA HD TV REMOTE CONTROL WITH YOUTUBE AND NETFLIX HOTKEYS. UNIVERSAL REPLACEMENT FOR ORIGINAL SONY SMART ANDROID TV REMOTE CONTROL"/>
    <s v="ELECTRONICS|HOMETHEATER,TV&amp;VIDEO|ACCESSORIES|REMOTECONTROLS"/>
    <x v="1"/>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x v="1"/>
    <n v="228346"/>
    <x v="0"/>
    <x v="1"/>
  </r>
  <r>
    <x v="160"/>
    <s v="AMAZONBASICS DIGITAL OPTICAL COAX TO ANALOG RCA AUDIO CONVERTER ADAPTER WITH FIBER CABLE"/>
    <s v="ELECTRONICS|HOMETHEATER,TV&amp;VIDEO|ACCESSORIES|CABLES|OPTICALCABLES"/>
    <x v="1"/>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
    <x v="1"/>
    <n v="5704000"/>
    <x v="0"/>
    <x v="0"/>
  </r>
  <r>
    <x v="161"/>
    <s v="WAYONA TYPE C CABLE NYLON BRAIDED USB C QC 3.0 FAST CHARGING SHORT POWER BANK CABLE FOR SAMSUNG GALAXY S10E/S10+/S10/S9/S9+/NOTE 9/S8/NOTE 8, LG G7 G5 G6, MOTO G6 G7 (0.25M, BLACK)"/>
    <s v="COMPUTERS&amp;ACCESSORIES|ACCESSORIES&amp;PERIPHERALS|CABLES&amp;ACCESSORIES|CABLES|USBCABLES"/>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x v="0"/>
    <n v="6248745"/>
    <x v="0"/>
    <x v="0"/>
  </r>
  <r>
    <x v="162"/>
    <s v="PINNACLZ ORIGINAL COMBO OF 2 USB TYPE C FAST CHARGING CABLE, USB C DATA CABLE FOR CHARGING AND DATA TRANSFER SMART PHONES WHITE 1.2 METER MADE IN INDIA (PACK OF 2)"/>
    <s v="COMPUTERS&amp;ACCESSORIES|ACCESSORIES&amp;PERIPHERALS|CABLES&amp;ACCESSORIES|CABLES|USBCABLES"/>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0"/>
    <x v="1"/>
    <n v="3858268"/>
    <x v="1"/>
    <x v="0"/>
  </r>
  <r>
    <x v="163"/>
    <s v="AMBRANE BCL-15 LIGHTNING CABLE FOR SMARTPHONE (1.5M BLACK)"/>
    <s v="COMPUTERS&amp;ACCESSORIES|ACCESSORIES&amp;PERIPHERALS|CABLES&amp;ACCESSORIES|CABLES|USBCABLES"/>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x v="1"/>
    <n v="22743"/>
    <x v="1"/>
    <x v="1"/>
  </r>
  <r>
    <x v="164"/>
    <s v="BELKIN USB C TO USB-C FAST CHARGING TYPE C CABLE, 60W PD, 3.3 FEET (1 METER) FOR LAPTOP, PERSONAL COMPUTER, TABLET, SMARTPHONE - BLACK, USB-IF CERTIFIED"/>
    <s v="COMPUTERS&amp;ACCESSORIES|ACCESSORIES&amp;PERIPHERALS|CABLES&amp;ACCESSORIES|CABLES|USBCABLES"/>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
    <x v="0"/>
    <n v="489873"/>
    <x v="0"/>
    <x v="1"/>
  </r>
  <r>
    <x v="165"/>
    <s v="LOHAYA TELEVISION REMOTE COMPATIBLE WITH SAMSUNG SMART LED/LCD/HD TV REMOTE CONTROL [ COMPATIBLE FOR ALL SAMSUNG TV REMOTE CONTROL ]"/>
    <s v="ELECTRONICS|HOMETHEATER,TV&amp;VIDEO|ACCESSORIES|REMOTECONTROLS"/>
    <x v="1"/>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x v="1"/>
    <n v="1430407"/>
    <x v="0"/>
    <x v="0"/>
  </r>
  <r>
    <x v="166"/>
    <s v="WAYONA NYLON BRAIDED LIGHTNING USB DATA SYNC &amp; 3A CHARGING CABLE FOR IPHONES, IPAD AIR, IPAD MINI, IPOD NANO AND IPOD TOUCH (3 FT PACK OF 1, GREY)"/>
    <s v="COMPUTERS&amp;ACCESSORIES|ACCESSORIES&amp;PERIPHERALS|CABLES&amp;ACCESSORIES|CABLES|USBCABLES"/>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x v="0"/>
    <n v="17042880"/>
    <x v="0"/>
    <x v="0"/>
  </r>
  <r>
    <x v="167"/>
    <s v="ELECTVISION REMOTE CONTROL COMPATIBLE WITH KODAK/THOMSON SMART LED TV (WITHOUT VOICE) BEFORE PLACING ORDER FOR VERIFICATION CONTACT OUR COUSTMER CARE 7738090464"/>
    <s v="ELECTRONICS|HOMETHEATER,TV&amp;VIDEO|ACCESSORIES|REMOTECONTROLS"/>
    <x v="1"/>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x v="1"/>
    <n v="685657"/>
    <x v="0"/>
    <x v="1"/>
  </r>
  <r>
    <x v="168"/>
    <s v="ACER 80 CM (32 INCHES) S SERIES HD READY ANDROID SMART LED TV AR32AR2841HDSB (BLACK)"/>
    <s v="ELECTRONICS|HOMETHEATER,TV&amp;VIDEO|TELEVISIONS|SMARTTELEVISIONS"/>
    <x v="1"/>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x v="0"/>
    <n v="37036890"/>
    <x v="0"/>
    <x v="0"/>
  </r>
  <r>
    <x v="169"/>
    <s v="REALME 10W FAST CHARGING MICRO-USB CABLE (BRAIDED, BLACK)"/>
    <s v="COMPUTERS&amp;ACCESSORIES|ACCESSORIES&amp;PERIPHERALS|CABLES&amp;ACCESSORIES|CABLES|USBCABLES"/>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x v="1"/>
    <n v="2616642"/>
    <x v="1"/>
    <x v="0"/>
  </r>
  <r>
    <x v="170"/>
    <s v="TP-LINK AC1300 USB WIFI ADAPTER (ARCHER T3U) - 2.4G/5G DUAL BAND MINI WIRELESS NETWORK ADAPTER FOR PC DESKTOP, MU-MIMO WI-FI DONGLE, USB 3.0, SUPPORTS WINDOWS 11,10, 8.1, 8, 7, XP/MAC OS 10.15 AND EARLIER"/>
    <s v="COMPUTERS&amp;ACCESSORIES|NETWORKINGDEVICES|NETWORKADAPTERS|WIRELESSUSBADAPTERS"/>
    <x v="0"/>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1"/>
    <x v="0"/>
    <n v="57899331"/>
    <x v="0"/>
    <x v="0"/>
  </r>
  <r>
    <x v="171"/>
    <s v="ACER 139 CM (55 INCHES) I SERIES 4K ULTRA HD ANDROID SMART LED TV AR55AR2851UDFL (BLACK)"/>
    <s v="ELECTRONICS|HOMETHEATER,TV&amp;VIDEO|TELEVISIONS|SMARTTELEVISIONS"/>
    <x v="1"/>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
    <x v="0"/>
    <n v="225696970"/>
    <x v="0"/>
    <x v="0"/>
  </r>
  <r>
    <x v="172"/>
    <s v="AMBRANE 60W / 3A FAST CHARGING OUTPUT CABLE WITH MICRO TO USB FOR MOBILE, NECKBAND, TRUE WIRELESS EARPHONE CHARGING, 480MBPS DATA SYNC SPEED, 1M LENGTH (ACM - AZ1, BLACK)"/>
    <s v="COMPUTERS&amp;ACCESSORIES|ACCESSORIES&amp;PERIPHERALS|CABLES&amp;ACCESSORIES|CABLES|USBCABLES"/>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0"/>
    <x v="1"/>
    <n v="567777"/>
    <x v="1"/>
    <x v="0"/>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x v="0"/>
    <n v="2648349"/>
    <x v="0"/>
    <x v="0"/>
  </r>
  <r>
    <x v="174"/>
    <s v="SYNCWIRE LTG TO USB CABLE FOR FAST CHARGING COMPATIBLE WITH PHONE 5/ 5C/ 5S/ 6/ 6S/ 7/8/ X/XR/XS MAX/ 11/12/ 13 SERIES AND PAD AIR/MINI, POD &amp; OTHER DEVICES (1.1 METER, WHITE)"/>
    <s v="COMPUTERS&amp;ACCESSORIES|ACCESSORIES&amp;PERIPHERALS|CABLES&amp;ACCESSORIES|CABLES|USBCABLES"/>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x v="0"/>
    <n v="9995"/>
    <x v="0"/>
    <x v="1"/>
  </r>
  <r>
    <x v="175"/>
    <s v="SKADIOO WIFI ADAPTER FOR PC | CAR ACCESSORIES, WIFI DONGLE FOR PC | USB WIFI ADAPTER FOR PC | WI-FI RECEIVER 2.4GHZ, 802.11B/G/N UNANO SIZE WIFI DONGLE COMPATIBLE ADAPTER,WIFI DONGLE FOR PC"/>
    <s v="COMPUTERS&amp;ACCESSORIES|NETWORKINGDEVICES|NETWORKADAPTERS|WIRELESSUSBADAPTERS"/>
    <x v="0"/>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x v="1"/>
    <n v="305388"/>
    <x v="1"/>
    <x v="1"/>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x v="1"/>
    <n v="2804022"/>
    <x v="1"/>
    <x v="0"/>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x v="0"/>
    <n v="2950815"/>
    <x v="0"/>
    <x v="0"/>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x v="1"/>
    <n v="1866222"/>
    <x v="2"/>
    <x v="0"/>
  </r>
  <r>
    <x v="179"/>
    <s v="7SEVEN¬Æ BLUETOOTH VOICE COMMAND REMOTE FOR XIAOMI REDMI MI SMART TV WITH NETFLIX &amp; PRIME VIDEO HOT KEYS XMRM-00A"/>
    <s v="ELECTRONICS|HOMETHEATER,TV&amp;VIDEO|ACCESSORIES|REMOTECONTROLS"/>
    <x v="1"/>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x v="1"/>
    <n v="1151424"/>
    <x v="0"/>
    <x v="1"/>
  </r>
  <r>
    <x v="180"/>
    <s v="SONY TV - REMOTE COMPATIBLE FOR SONY LED REMOTE CONTROL WORKS WITH SONY LED TV BY TREND TRAIL SPEED TECH &amp; REMOTE HI REMOTE &amp; REO INDIA ONLY"/>
    <s v="ELECTRONICS|HOMETHEATER,TV&amp;VIDEO|ACCESSORIES|REMOTECONTROLS"/>
    <x v="1"/>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0"/>
    <x v="1"/>
    <n v="156187"/>
    <x v="1"/>
    <x v="1"/>
  </r>
  <r>
    <x v="181"/>
    <s v="STORITE USB 3.0 CABLE A TO MICRO B HIGH SPEED UPTO 5 GBPS DATA TRANSFER CABLE FOR PORTABLE EXTERNAL HARD DRIVE - (20CM), BLACK"/>
    <s v="COMPUTERS&amp;ACCESSORIES|ACCESSORIES&amp;PERIPHERALS|CABLES&amp;ACCESSORIES|CABLES|USBCABLES"/>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x v="0"/>
    <n v="2066943"/>
    <x v="0"/>
    <x v="0"/>
  </r>
  <r>
    <x v="182"/>
    <s v="BOAT LTG 500 APPLE MFI CERTIFIED FOR IPHONE, IPAD AND IPOD 2MTR DATA CABLE(SPACE GREY)"/>
    <s v="COMPUTERS&amp;ACCESSORIES|ACCESSORIES&amp;PERIPHERALS|CABLES&amp;ACCESSORIES|CABLES|USBCABLES"/>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1"/>
    <x v="0"/>
    <n v="6729264"/>
    <x v="0"/>
    <x v="0"/>
  </r>
  <r>
    <x v="183"/>
    <s v="AMAZONBASICS USB C TO LIGHTNING ALUMINUM WITH NYLON BRAIDED MFI CERTIFIED CHARGING CABLE (GREY, 1.2 METER)"/>
    <s v="COMPUTERS&amp;ACCESSORIES|ACCESSORIES&amp;PERIPHERALS|CABLES&amp;ACCESSORIES|CABLES|USBCABLES"/>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x v="0"/>
    <n v="27090448"/>
    <x v="0"/>
    <x v="0"/>
  </r>
  <r>
    <x v="184"/>
    <s v="AMAZONBASICS DOUBLE BRAIDED NYLON USB TYPE-C TO TYPE-C 2.0 CABLE SMARTPHONE (DARK GREY, 3 FEET)"/>
    <s v="COMPUTERS&amp;ACCESSORIES|ACCESSORIES&amp;PERIPHERALS|CABLES&amp;ACCESSORIES|CABLES|USBCABLES"/>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x v="0"/>
    <n v="6541200"/>
    <x v="0"/>
    <x v="0"/>
  </r>
  <r>
    <x v="185"/>
    <s v="AMAZON BASICS USB 3.0 CABLE - A MALE TO MICRO B - 6 FEET (1.8 METERS), BLACK"/>
    <s v="COMPUTERS&amp;ACCESSORIES|ACCESSORIES&amp;PERIPHERALS|CABLES&amp;ACCESSORIES|CABLES|USBCABLES"/>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x v="0"/>
    <n v="5291835"/>
    <x v="1"/>
    <x v="0"/>
  </r>
  <r>
    <x v="186"/>
    <s v="AMAZONBASICS USB C TO LIGHTNING ALUMINUM WITH NYLON BRAIDED MFI CERTIFIED CHARGING CABLE (GREY, 1.8 METER)"/>
    <s v="COMPUTERS&amp;ACCESSORIES|ACCESSORIES&amp;PERIPHERALS|CABLES&amp;ACCESSORIES|CABLES|USBCABLES"/>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x v="0"/>
    <n v="27090448"/>
    <x v="0"/>
    <x v="0"/>
  </r>
  <r>
    <x v="187"/>
    <s v="WAYONA USB C 65W FAST CHARGING CABLE COMPATIBLE FOR TABLETS SAMSUNG S22 S20 S10 S20FE S21 S21 ULTRA A70 A51 A71 A50S M31 M51 M31S M53 5G (1M, BLACK)"/>
    <s v="COMPUTERS&amp;ACCESSORIES|ACCESSORIES&amp;PERIPHERALS|CABLES&amp;ACCESSORIES|CABLES|USBCABLES"/>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x v="0"/>
    <n v="3083794"/>
    <x v="0"/>
    <x v="0"/>
  </r>
  <r>
    <x v="188"/>
    <s v="KARBONN 80 CM (32 INCHES) MILLENIUM BEZEL-LESS SERIES HD READY SMART LED TV KJW32SKHD (PHANTOM BLACK)"/>
    <s v="ELECTRONICS|HOMETHEATER,TV&amp;VIDEO|TELEVISIONS|SMARTTELEVISIONS"/>
    <x v="1"/>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x v="1"/>
    <n v="6646500"/>
    <x v="0"/>
    <x v="1"/>
  </r>
  <r>
    <x v="189"/>
    <s v="BLUERIGGER DIGITAL OPTICAL AUDIO TOSLINK CABLE (6 FEET / 1.8 METER) WITH 8 CHANNEL (7.1) AUDIO SUPPORT (FOR HOME THEATRE, XBOX, PLAYSTATION ETC.)"/>
    <s v="ELECTRONICS|HOMETHEATER,TV&amp;VIDEO|ACCESSORIES|CABLES|OPTICALCABLES"/>
    <x v="1"/>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x v="0"/>
    <n v="60015977"/>
    <x v="0"/>
    <x v="0"/>
  </r>
  <r>
    <x v="190"/>
    <s v="VW 60 CM (24 INCHES) PREMIUM SERIES HD READY LED TV VW24A (BLACK)"/>
    <s v="ELECTRONICS|HOMETHEATER,TV&amp;VIDEO|TELEVISIONS|STANDARDTELEVISIONS"/>
    <x v="1"/>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
    <x v="0"/>
    <n v="44033000"/>
    <x v="0"/>
    <x v="0"/>
  </r>
  <r>
    <x v="191"/>
    <s v="AMAZON BASICS USB A TO LIGHTNING MFI CERTIFIED CHARGING CABLE (WHITE, 1.2 METER)"/>
    <s v="COMPUTERS&amp;ACCESSORIES|ACCESSORIES&amp;PERIPHERALS|CABLES&amp;ACCESSORIES|CABLES|USBCABLES"/>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x v="0"/>
    <n v="357455183"/>
    <x v="0"/>
    <x v="0"/>
  </r>
  <r>
    <x v="192"/>
    <s v="SAMSUNG 138 CM (55 INCHES) CRYSTAL 4K NEO SERIES ULTRA HD SMART LED TV UA55AUE65AKXXL (BLACK)"/>
    <s v="ELECTRONICS|HOMETHEATER,TV&amp;VIDEO|TELEVISIONS|SMARTTELEVISIONS"/>
    <x v="1"/>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
    <x v="0"/>
    <n v="504028100"/>
    <x v="0"/>
    <x v="0"/>
  </r>
  <r>
    <x v="193"/>
    <s v="LOHAYA TELEVISION REMOTE COMPATIBLE FOR VU LED LCD HD TV REMOTE CONTROL MODEL NO :- EN2B27V"/>
    <s v="ELECTRONICS|HOMETHEATER,TV&amp;VIDEO|ACCESSORIES|REMOTECONTROLS"/>
    <x v="1"/>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x v="1"/>
    <n v="587510"/>
    <x v="0"/>
    <x v="1"/>
  </r>
  <r>
    <x v="194"/>
    <s v="DURACELL MICRO USB 3A BRAIDED SYNC &amp; FAST CHARGING CABLE, 3.9 FEET (1.2M). SUPPORTS QC 2.0/3.0 CHARGING, HIGH SPEED DATA TRANSMISSION - BLACK"/>
    <s v="COMPUTERS&amp;ACCESSORIES|ACCESSORIES&amp;PERIPHERALS|CABLES&amp;ACCESSORIES|CABLES|USBCABLES"/>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
    <x v="0"/>
    <n v="294109"/>
    <x v="0"/>
    <x v="1"/>
  </r>
  <r>
    <x v="195"/>
    <s v="ZEBRONICS CU3100V FAST CHARGING TYPE C CABLE WITH QC 18W SUPPORT, 3A MAX CAPACITY, 1 METER BRAIDED CABLE, DATA TRANSFER AND SUPERIOR DURABILITY (BRAIDED BLACK + WHITE)"/>
    <s v="COMPUTERS&amp;ACCESSORIES|ACCESSORIES&amp;PERIPHERALS|CABLES&amp;ACCESSORIES|CABLES|USBCABLES"/>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x v="1"/>
    <n v="33489"/>
    <x v="0"/>
    <x v="1"/>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x v="1"/>
    <n v="2335122"/>
    <x v="1"/>
    <x v="0"/>
  </r>
  <r>
    <x v="197"/>
    <s v="MI 108 CM (43 INCHES) 5A SERIES FULL HD SMART ANDROID LED TV L43M7-EAIN (BLACK)"/>
    <s v="ELECTRONICS|HOMETHEATER,TV&amp;VIDEO|TELEVISIONS|SMARTTELEVISIONS"/>
    <x v="1"/>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
    <x v="0"/>
    <n v="1182207160"/>
    <x v="0"/>
    <x v="0"/>
  </r>
  <r>
    <x v="198"/>
    <s v="BELKIN APPLE CERTIFIED LIGHTNING TO USB CHARGE AND SYNC CABLE FOR IPHONE, IPAD, AIR PODS, 39.6 INCH (100CM) ‚ÄÌ BLACK"/>
    <s v="COMPUTERS&amp;ACCESSORIES|ACCESSORIES&amp;PERIPHERALS|CABLES&amp;ACCESSORIES|CABLES|USBCABLES"/>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1"/>
    <x v="0"/>
    <n v="12433282"/>
    <x v="0"/>
    <x v="0"/>
  </r>
  <r>
    <x v="199"/>
    <s v="TIME OFFICE SCANNER REPLACEMENT CABLE FOR STARTEK FM220U (TYPE C) IVORY"/>
    <s v="COMPUTERS&amp;ACCESSORIES|ACCESSORIES&amp;PERIPHERALS|CABLES&amp;ACCESSORIES|CABLES|USBCABLES"/>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x v="0"/>
    <n v="393711"/>
    <x v="1"/>
    <x v="1"/>
  </r>
  <r>
    <x v="200"/>
    <s v="CALDIPREE SILICONE CASE COVER COMPATIBLE FOR 2022 SAMSUNG SMART TV REMOTE QLED TV BN68-13897A TM2280E (2022-BLACK)"/>
    <s v="ELECTRONICS|HOMETHEATER,TV&amp;VIDEO|ACCESSORIES|REMOTECONTROLS"/>
    <x v="1"/>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x v="0"/>
    <n v="1220593"/>
    <x v="0"/>
    <x v="1"/>
  </r>
  <r>
    <x v="201"/>
    <s v="STORITE USB 2.0 A TO MINI 5 PIN B CABLE FOR EXTERNAL HDDS/CAMERA/CARD READERS 35CM"/>
    <s v="COMPUTERS&amp;ACCESSORIES|ACCESSORIES&amp;PERIPHERALS|CABLES&amp;ACCESSORIES|CABLES|USBCABLES"/>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x v="1"/>
    <n v="1676901"/>
    <x v="0"/>
    <x v="0"/>
  </r>
  <r>
    <x v="202"/>
    <s v="UNIVERSAL REMOTE CONTROL FOR ALL SONY TV FOR ALL LCD LED AND BRAVIA TVS REMOTE"/>
    <s v="ELECTRONICS|HOMETHEATER,TV&amp;VIDEO|ACCESSORIES|REMOTECONTROLS"/>
    <x v="1"/>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x v="0"/>
    <n v="1845360"/>
    <x v="0"/>
    <x v="0"/>
  </r>
  <r>
    <x v="203"/>
    <s v="COTBOLT SILICONE CASE COVER COMPATIBLE FOR SAMSUNG BN59-01312A QLED 8K 4K SMART TV REMOTE SHOCKPROOF PROTECTIVE REMOTE COVER (BLACK)"/>
    <s v="ELECTRONICS|HOMETHEATER,TV&amp;VIDEO|ACCESSORIES|REMOTECONTROLS"/>
    <x v="1"/>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x v="1"/>
    <n v="838161"/>
    <x v="0"/>
    <x v="1"/>
  </r>
  <r>
    <x v="204"/>
    <s v="BLUERIGGER HIGH SPEED HDMI CABLE WITH ETHERNET - SUPPORTS 3D, 4K 60HZ AND AUDIO RETURN - LATEST VERSION (3 FEET / 0.9 METER)"/>
    <s v="ELECTRONICS|HOMETHEATER,TV&amp;VIDEO|ACCESSORIES|CABLES|HDMICABLES"/>
    <x v="1"/>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
    <x v="0"/>
    <n v="26388346"/>
    <x v="0"/>
    <x v="0"/>
  </r>
  <r>
    <x v="205"/>
    <s v="AMKETTE 30 PIN TO USB CHARGING &amp; DATA SYNC CABLE FOR IPHONE 3G/3GS/4/4S/IPAD 1/2/3, IPOD NANO 5TH/6TH GEN AND IPOD TOUCH 3RD/4TH GEN -1.5M (BLACK)"/>
    <s v="COMPUTERS&amp;ACCESSORIES|ACCESSORIES&amp;PERIPHERALS|CABLES&amp;ACCESSORIES|CABLES|USBCABLES"/>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
    <x v="1"/>
    <n v="1935369"/>
    <x v="0"/>
    <x v="0"/>
  </r>
  <r>
    <x v="206"/>
    <s v="TCL 80 CM (32 INCHES) HD READY CERTIFIED ANDROID SMART LED TV 32S615 (BLACK)"/>
    <s v="ELECTRONICS|HOMETHEATER,TV&amp;VIDEO|TELEVISIONS|SMARTTELEVISIONS"/>
    <x v="1"/>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x v="0"/>
    <n v="2047360"/>
    <x v="0"/>
    <x v="1"/>
  </r>
  <r>
    <x v="207"/>
    <s v="POPIO TYPE C DASH CHARGING USB DATA CABLE FOR ONEPLUS DEVICES"/>
    <s v="COMPUTERS&amp;ACCESSORIES|ACCESSORIES&amp;PERIPHERALS|CABLES&amp;ACCESSORIES|CABLES|USBCABLES"/>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1"/>
    <x v="1"/>
    <n v="4980086"/>
    <x v="0"/>
    <x v="0"/>
  </r>
  <r>
    <x v="208"/>
    <s v="MYVN LTG TO USB FOR¬†FAST CHARGING &amp; DATA SYNC USB CABLE COMPATIBLE FOR IPHONE 5/5S/6/6S/7/7+/8/8+/10/11, IPAD AIR/MINI, IPOD AND IOS DEVICES (1 M)"/>
    <s v="COMPUTERS&amp;ACCESSORIES|ACCESSORIES&amp;PERIPHERALS|CABLES&amp;ACCESSORIES|CABLES|USBCABLES"/>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x v="1"/>
    <n v="2246751"/>
    <x v="0"/>
    <x v="0"/>
  </r>
  <r>
    <x v="209"/>
    <s v="TATA SKY UNIVERSAL REMOTE COMPATIBLE FOR SD/HD"/>
    <s v="ELECTRONICS|HOMETHEATER,TV&amp;VIDEO|ACCESSORIES|REMOTECONTROLS"/>
    <x v="1"/>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x v="1"/>
    <n v="203061"/>
    <x v="0"/>
    <x v="1"/>
  </r>
  <r>
    <x v="210"/>
    <s v="WZATCO PIXEL | PORTABLE LED PROJECTOR | NATIVE 720P WITH FULL HD 1080P SUPPORT | 2000 LUMENS (200 ANSI) | 176&quot; LARGE SCREEN | PROJECTOR FOR HOME AND OUTDOOR | COMPATIBLE WITH TV STICK, PC, PS4"/>
    <s v="ELECTRONICS|HOMETHEATER,TV&amp;VIDEO|PROJECTORS"/>
    <x v="1"/>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
    <x v="1"/>
    <n v="269730"/>
    <x v="0"/>
    <x v="1"/>
  </r>
  <r>
    <x v="211"/>
    <s v="7SEVEN¬Æ COMPATIBLE TATA SKY REMOTE CONTROL REPLACEMENT OF ORIGINAL DTH SD HD TATA PLAY SET TOP BOX REMOTE - IR LEARNING UNIVERSAL REMOTE FOR ANY BRAND TV - PAIRING MUST"/>
    <s v="ELECTRONICS|HOMETHEATER,TV&amp;VIDEO|ACCESSORIES|REMOTECONTROLS"/>
    <x v="1"/>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x v="1"/>
    <n v="118003"/>
    <x v="0"/>
    <x v="1"/>
  </r>
  <r>
    <x v="212"/>
    <s v="AMAZONBASICS USB 2.0 EXTENSION CABLE FOR PERSONAL COMPUTER, PRINTER, 2-PACK - A-MALE TO A-FEMALE - 3.3 FEET (1 METER, BLACK)"/>
    <s v="COMPUTERS&amp;ACCESSORIES|ACCESSORIES&amp;PERIPHERALS|CABLES&amp;ACCESSORIES|CABLES|USBCABLES"/>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x v="0"/>
    <n v="59981600"/>
    <x v="0"/>
    <x v="0"/>
  </r>
  <r>
    <x v="213"/>
    <s v="AMAZON BASICS USB C TO LIGHTNING TPE MFI CERTIFIED CHARGING CABLE (WHITE, 1.2 METER)"/>
    <s v="COMPUTERS&amp;ACCESSORIES|ACCESSORIES&amp;PERIPHERALS|CABLES&amp;ACCESSORIES|CABLES|USBCABLES"/>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x v="0"/>
    <n v="17157417"/>
    <x v="0"/>
    <x v="0"/>
  </r>
  <r>
    <x v="214"/>
    <s v="CRYPO‚Ñ¢ UNIVERSAL REMOTE COMPATIBLE WITH TATA SKY UNIVERSAL HD &amp; SD SET TOP BOX (ALSO WORKS WITH ALL TV)"/>
    <s v="ELECTRONICS|HOMETHEATER,TV&amp;VIDEO|ACCESSORIES|REMOTECONTROLS"/>
    <x v="1"/>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x v="1"/>
    <n v="927072"/>
    <x v="0"/>
    <x v="1"/>
  </r>
  <r>
    <x v="215"/>
    <s v="KARBONN 80 CM (32 INCHES) MILLENNIUM SERIES HD READY LED TV KJW32NSHDF (PHANTOM BLACK) WITH BEZEL-LESS DESIGN"/>
    <s v="ELECTRONICS|HOMETHEATER,TV&amp;VIDEO|TELEVISIONS|STANDARDTELEVISIONS"/>
    <x v="1"/>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x v="1"/>
    <n v="1868900"/>
    <x v="0"/>
    <x v="1"/>
  </r>
  <r>
    <x v="216"/>
    <s v="ONEPLUS 138.7 CM (55 INCHES) U SERIES 4K LED SMART ANDROID TV 55U1S (BLACK)"/>
    <s v="ELECTRONICS|HOMETHEATER,TV&amp;VIDEO|TELEVISIONS|SMARTTELEVISIONS"/>
    <x v="1"/>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x v="0"/>
    <n v="405173247"/>
    <x v="0"/>
    <x v="0"/>
  </r>
  <r>
    <x v="217"/>
    <s v="POSH 1.5 METER HIGH SPEED GOLD PLATED HDMI MALE TO FEMALE EXTENSION CABLE (BLACK)"/>
    <s v="ELECTRONICS|HOMETHEATER,TV&amp;VIDEO|ACCESSORIES|CABLES|HDMICABLES"/>
    <x v="1"/>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x v="0"/>
    <n v="1235763"/>
    <x v="0"/>
    <x v="0"/>
  </r>
  <r>
    <x v="218"/>
    <s v="AMAZON BASICS HDMI COUPLER,BLACK"/>
    <s v="ELECTRONICS|HOMEAUDIO|ACCESSORIES|ADAPTERS"/>
    <x v="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x v="0"/>
    <n v="11323200"/>
    <x v="0"/>
    <x v="0"/>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1"/>
    <x v="1"/>
    <n v="530440"/>
    <x v="0"/>
    <x v="1"/>
  </r>
  <r>
    <x v="220"/>
    <s v="WAYONA NYLON BRAIDED USB SYNCING AND CHARGING CABLE SYNC AND CHARGING CABLE FOR IPHONE, IPAD (3 FT, BLACK) - PACK OF 2"/>
    <s v="COMPUTERS&amp;ACCESSORIES|ACCESSORIES&amp;PERIPHERALS|CABLES&amp;ACCESSORIES|CABLES|USBCABLES"/>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x v="0"/>
    <n v="48513731"/>
    <x v="0"/>
    <x v="0"/>
  </r>
  <r>
    <x v="221"/>
    <s v="ASTIGO COMPATIBLE REMOTE FOR AIRTEL DIGITAL SET TOP BOX (PAIRING REQUIRED WITH TV REMOTE)"/>
    <s v="ELECTRONICS|HOMETHEATER,TV&amp;VIDEO|ACCESSORIES|REMOTECONTROLS"/>
    <x v="1"/>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x v="1"/>
    <n v="382075"/>
    <x v="0"/>
    <x v="1"/>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x v="0"/>
    <n v="927639"/>
    <x v="0"/>
    <x v="0"/>
  </r>
  <r>
    <x v="223"/>
    <s v="PORTRONICS KONNECT L 60W PD TYPE C TO TYPE C MOBILE CHARGING CABLE, 1.2M, FAST DATA SYNC, TANGLE RESISTANT, TPE+NYLON BRAIDED(GREY)"/>
    <s v="COMPUTERS&amp;ACCESSORIES|ACCESSORIES&amp;PERIPHERALS|CABLES&amp;ACCESSORIES|CABLES|USBCABLES"/>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x v="0"/>
    <n v="752492"/>
    <x v="1"/>
    <x v="0"/>
  </r>
  <r>
    <x v="224"/>
    <s v="TATA SKY HD CONNECTION WITH 1 MONTH BASIC PACKAGE AND FREE INSTALLATION"/>
    <s v="ELECTRONICS|HOMETHEATER,TV&amp;VIDEO|SATELLITEEQUIPMENT|SATELLITERECEIVERS"/>
    <x v="1"/>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
    <x v="0"/>
    <n v="17555164"/>
    <x v="0"/>
    <x v="0"/>
  </r>
  <r>
    <x v="225"/>
    <s v="REMOTE COMPATIBLE FOR SAMSUNG LED/LCD REMOTE CONTROL WORKS WITH SAMSUNG LED/LCD TV BY TREND TRAIL"/>
    <s v="ELECTRONICS|HOMETHEATER,TV&amp;VIDEO|ACCESSORIES|REMOTECONTROLS"/>
    <x v="1"/>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0"/>
    <x v="1"/>
    <n v="122754"/>
    <x v="1"/>
    <x v="1"/>
  </r>
  <r>
    <x v="226"/>
    <s v="SONIVISION SA-D10 SA-D100 SA-D40 HOME THEATER SYSTEMS REMOTE COMPATIBLE WITH SONY RM-ANU156"/>
    <s v="ELECTRONICS|HOMETHEATER,TV&amp;VIDEO|ACCESSORIES|REMOTECONTROLS"/>
    <x v="1"/>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0"/>
    <x v="1"/>
    <n v="239021"/>
    <x v="1"/>
    <x v="1"/>
  </r>
  <r>
    <x v="227"/>
    <s v="RTS‚Ñ¢ HIGH SPEED 3D FULL HD 1080P SUPPORT (10 METERS) HDMI MALE TO HDMI MALE CABLE TV LEAD 1.4V FOR ALL HDMI DEVICES- BLACK (10M - 30 FEET)"/>
    <s v="ELECTRONICS|HOMETHEATER,TV&amp;VIDEO|ACCESSORIES|CABLES|HDMICABLES"/>
    <x v="1"/>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x v="0"/>
    <n v="4549090"/>
    <x v="0"/>
    <x v="1"/>
  </r>
  <r>
    <x v="228"/>
    <s v="BOAT LTG 500 APPLE MFI CERTIFIED FOR IPHONE, IPAD AND IPOD 2MTR DATA CABLE(METALLIC SILVER)"/>
    <s v="COMPUTERS&amp;ACCESSORIES|ACCESSORIES&amp;PERIPHERALS|CABLES&amp;ACCESSORIES|CABLES|USBCABLES"/>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x v="0"/>
    <n v="9839874"/>
    <x v="0"/>
    <x v="0"/>
  </r>
  <r>
    <x v="229"/>
    <s v="AGARO BLAZE USBA TO MICRO +TYPE C 2IN1 BRAIDED 1.2M CABLE"/>
    <s v="COMPUTERS&amp;ACCESSORIES|ACCESSORIES&amp;PERIPHERALS|CABLES&amp;ACCESSORIES|CABLES|USBCABLES"/>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x v="0"/>
    <n v="8439480"/>
    <x v="0"/>
    <x v="0"/>
  </r>
  <r>
    <x v="230"/>
    <s v="AMAZONBASICS 6 FEET DISPLAYPORT TO DISPLAYPORT CABLE - (NOT HDMI CABLE) (GOLD)"/>
    <s v="COMPUTERS&amp;ACCESSORIES|ACCESSORIES&amp;PERIPHERALS|CABLES&amp;ACCESSORIES|CABLES|DVICABLES"/>
    <x v="0"/>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x v="0"/>
    <n v="27694700"/>
    <x v="0"/>
    <x v="0"/>
  </r>
  <r>
    <x v="231"/>
    <s v="MI 108 CM (43 INCHES) 5X SERIES 4K ULTRA HD LED SMART ANDROID TV L43M6-ES (GREY)"/>
    <s v="ELECTRONICS|HOMETHEATER,TV&amp;VIDEO|TELEVISIONS|SMARTTELEVISIONS"/>
    <x v="1"/>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1"/>
    <x v="0"/>
    <n v="1062578748"/>
    <x v="0"/>
    <x v="0"/>
  </r>
  <r>
    <x v="232"/>
    <s v="SANSUI 140CM (55 INCHES) 4K ULTRA HD CERTIFIED ANDROID LED TV WITH DOLBY AUDIO &amp; DOLBY VISION JSW55ASUHD (MYSTIQUE BLACK)"/>
    <s v="ELECTRONICS|HOMETHEATER,TV&amp;VIDEO|TELEVISIONS|SMARTTELEVISIONS"/>
    <x v="1"/>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
    <x v="0"/>
    <n v="32199930"/>
    <x v="0"/>
    <x v="1"/>
  </r>
  <r>
    <x v="233"/>
    <s v="LOHAYA LCD/LED REMOTE COMPATIBLE FOR SONY BRAVIA SMART LCD LED UHD OLED QLED 4K ULTRA HD TV REMOTE CONTROL WITH YOUTUBE &amp; NETFLIX FUNCTION [ COMPATIBLE FOR SONY TV REMOTE CONTROL ]"/>
    <s v="ELECTRONICS|HOMETHEATER,TV&amp;VIDEO|ACCESSORIES|REMOTECONTROLS"/>
    <x v="1"/>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x v="1"/>
    <n v="558734"/>
    <x v="0"/>
    <x v="1"/>
  </r>
  <r>
    <x v="234"/>
    <s v="ZEBRONICS CU3100V FAST CHARGING TYPE C CABLE WITH QC 18W SUPPORT, 3A MAX CAPACITY, 1 METER BRAIDED CABLE, DATA TRANSFER AND SUPERIOR DURABILITY (BRAIDED BLACK )"/>
    <s v="COMPUTERS&amp;ACCESSORIES|ACCESSORIES&amp;PERIPHERALS|CABLES&amp;ACCESSORIES|CABLES|USBCABLES"/>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x v="1"/>
    <n v="33489"/>
    <x v="0"/>
    <x v="1"/>
  </r>
  <r>
    <x v="235"/>
    <s v="BELKIN USB C TO USB-C FAST CHARGING TYPE C CABLE, 60W PD, 3.3 FEET (1 METER) FOR LAPTOP, PERSONAL COMPUTER, TABLET, SMARTPHONE - WHITE, USB-IF CERTIFIED"/>
    <s v="COMPUTERS&amp;ACCESSORIES|ACCESSORIES&amp;PERIPHERALS|CABLES&amp;ACCESSORIES|CABLES|USBCABLES"/>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1"/>
    <x v="0"/>
    <n v="402426"/>
    <x v="0"/>
    <x v="1"/>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x v="1"/>
    <n v="387469"/>
    <x v="0"/>
    <x v="1"/>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x v="1"/>
    <n v="265958"/>
    <x v="0"/>
    <x v="1"/>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x v="1"/>
    <n v="2321095"/>
    <x v="0"/>
    <x v="0"/>
  </r>
  <r>
    <x v="239"/>
    <s v="AMAZON BASICS 16-GAUGE SPEAKER WIRE - 50 FEET"/>
    <s v="ELECTRONICS|HOMETHEATER,TV&amp;VIDEO|ACCESSORIES|CABLES|SPEAKERCABLES"/>
    <x v="1"/>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x v="0"/>
    <n v="9612345"/>
    <x v="0"/>
    <x v="0"/>
  </r>
  <r>
    <x v="240"/>
    <s v="AMBRANE 60W / 3A FAST CHARGING OUTPUT CABLE WITH TYPE-C TO USB FOR MOBILE, NECKBAND, TRUE WIRELESS EARPHONE CHARGING, 480MBPS DATA SYNC SPEED, 1M LENGTH (ACT - AZ10, WHITE)"/>
    <s v="COMPUTERS&amp;ACCESSORIES|ACCESSORIES&amp;PERIPHERALS|CABLES&amp;ACCESSORIES|CABLES|USBCABLES"/>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0"/>
    <x v="1"/>
    <n v="567777"/>
    <x v="1"/>
    <x v="0"/>
  </r>
  <r>
    <x v="241"/>
    <s v="WAYONA USB TYPE C TO USB NYLON BRAIDED QUICK CHARGER FAST CHARGING SHORT CABLE FOR SMARTPHONE (SAMSUNG GALAXY S21/S20/S10/S9/S9+/NOTE 9/S8/NOTE 8, LG G7 G5 G6, MOTO G6 G7) (0.25M,GREY)"/>
    <s v="COMPUTERS&amp;ACCESSORIES|ACCESSORIES&amp;PERIPHERALS|CABLES&amp;ACCESSORIES|CABLES|USBCABLES"/>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x v="0"/>
    <n v="6248745"/>
    <x v="0"/>
    <x v="0"/>
  </r>
  <r>
    <x v="242"/>
    <s v="CAPRIGO HEAVY DUTY TV WALL MOUNT BRACKET FOR 14 TO 32 INCH LED/HD/SMART TV‚ÄÔS, UNIVERSAL FIXED TV WALL MOUNT STAND (M452)"/>
    <s v="ELECTRONICS|HOMETHEATER,TV&amp;VIDEO|ACCESSORIES|TVMOUNTS,STANDS&amp;TURNTABLES|TVWALL&amp;CEILINGMOUNTS"/>
    <x v="1"/>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x v="1"/>
    <n v="1234764"/>
    <x v="0"/>
    <x v="0"/>
  </r>
  <r>
    <x v="243"/>
    <s v="SMASHTRONICS¬Æ - CASE FOR FIRETV REMOTE, FIRE STICK REMOTE COVER CASE, SILICONE COVER FOR TV FIRESTICK 4K/TV 2ND GEN(3RD GEN) REMOTE CONTROL - LIGHT WEIGHT/ANTI SLIP/SHOCKPROOF (BLACK)"/>
    <s v="ELECTRONICS|HOMETHEATER,TV&amp;VIDEO|ACCESSORIES|REMOTECONTROLS"/>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0"/>
    <x v="0"/>
    <n v="532665"/>
    <x v="1"/>
    <x v="0"/>
  </r>
  <r>
    <x v="244"/>
    <s v="ELECTVISION REMOTE CONTROL FOR LED SMART TV COMPATIBLE WITH VU SMART LED (WITHOUT VOICE)"/>
    <s v="ELECTRONICS|HOMETHEATER,TV&amp;VIDEO|ACCESSORIES|REMOTECONTROLS"/>
    <x v="1"/>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x v="1"/>
    <n v="393803"/>
    <x v="0"/>
    <x v="1"/>
  </r>
  <r>
    <x v="245"/>
    <s v="BOAT A 350 TYPE C CABLE 1.5M(JET BLACK)"/>
    <s v="COMPUTERS&amp;ACCESSORIES|ACCESSORIES&amp;PERIPHERALS|CABLES&amp;ACCESSORIES|CABLES|USBCABLES"/>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x v="0"/>
    <n v="22975218"/>
    <x v="0"/>
    <x v="0"/>
  </r>
  <r>
    <x v="246"/>
    <s v="PTRON SOLERO M241 2.4A MICRO USB DATA &amp; CHARGING CABLE, MADE IN INDIA, 480MBPS DATA SYNC, DURABLE 1-METER LONG USB CABLE FOR MICRO USB DEVICES (WHITE)"/>
    <s v="COMPUTERS&amp;ACCESSORIES|ACCESSORIES&amp;PERIPHERALS|CABLES&amp;ACCESSORIES|CABLES|USBCABLES"/>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x v="1"/>
    <n v="860000"/>
    <x v="0"/>
    <x v="0"/>
  </r>
  <r>
    <x v="247"/>
    <s v="AMAZONBASICS USB TYPE-C TO USB TYPE-C 2.0 CABLE FOR CHARGING ADAPTER, SMARTPHONE - 9 FEET (2.7 METERS) - WHITE"/>
    <s v="COMPUTERS&amp;ACCESSORIES|ACCESSORIES&amp;PERIPHERALS|CABLES&amp;ACCESSORIES|CABLES|USBCABLES"/>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1"/>
    <x v="0"/>
    <n v="29597270"/>
    <x v="0"/>
    <x v="0"/>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x v="1"/>
    <n v="295000"/>
    <x v="0"/>
    <x v="1"/>
  </r>
  <r>
    <x v="249"/>
    <s v="SONY BRAVIA 164 CM (65 INCHES) 4K ULTRA HD SMART LED GOOGLE TV KD-65X74K (BLACK)"/>
    <s v="ELECTRONICS|HOMETHEATER,TV&amp;VIDEO|TELEVISIONS|SMARTTELEVISIONS"/>
    <x v="1"/>
    <n v="77990"/>
    <n v="139900"/>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1"/>
    <x v="0"/>
    <n v="830306500"/>
    <x v="0"/>
    <x v="0"/>
  </r>
  <r>
    <x v="250"/>
    <s v="7SEVEN¬Æ COMPATIBLE FOR MI TV REMOTE CONTROL ORIGINAL SUITABLE WITH SMART ANDROID 4K LED NON VOICE COMMAND XIAOMI REDMI REMOTE OF 4A MODEL 32 43 55 65 INCHES"/>
    <s v="ELECTRONICS|HOMETHEATER,TV&amp;VIDEO|ACCESSORIES|REMOTECONTROLS"/>
    <x v="1"/>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x v="1"/>
    <n v="258077"/>
    <x v="0"/>
    <x v="1"/>
  </r>
  <r>
    <x v="251"/>
    <s v="7SEVEN¬Æ COMPATIBLE VU SMART TV REMOTE CONTROL SUITABLE FOR ORIGINAL 4K ANDROID LED ULTRA HD UHD VU TV REMOTE WITH NON VOICE FEATURE WITHOUT GOOGLE ASSISTANT"/>
    <s v="ELECTRONICS|HOMETHEATER,TV&amp;VIDEO|ACCESSORIES|REMOTECONTROLS"/>
    <x v="1"/>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
    <x v="1"/>
    <n v="166315"/>
    <x v="0"/>
    <x v="1"/>
  </r>
  <r>
    <x v="252"/>
    <s v="STORITE HIGH SPEED MICRO USB 3.0 CABLE A TO MICRO B FOR EXTERNAL &amp; DESKTOP HARD DRIVES 45CM"/>
    <s v="COMPUTERS&amp;ACCESSORIES|ACCESSORIES&amp;PERIPHERALS|CABLES&amp;ACCESSORIES|CABLES|USBCABLES"/>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x v="0"/>
    <n v="1691483"/>
    <x v="0"/>
    <x v="0"/>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x v="1"/>
    <n v="5617422"/>
    <x v="0"/>
    <x v="0"/>
  </r>
  <r>
    <x v="254"/>
    <s v="SVM PRODUCTS UNBREAKABLE SET TOP BOX STAND WITH DUAL REMOTE HOLDER (BLACK)"/>
    <s v="ELECTRONICS|HOMETHEATER,TV&amp;VIDEO|ACCESSORIES|TVMOUNTS,STANDS&amp;TURNTABLES|TVWALL&amp;CEILINGMOUNTS"/>
    <x v="1"/>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0"/>
    <x v="1"/>
    <n v="716604"/>
    <x v="1"/>
    <x v="0"/>
  </r>
  <r>
    <x v="255"/>
    <s v="VU 164 CM (65 INCHES) THE GLOLED SERIES 4K SMART LED GOOGLE TV 65GLOLED (GREY)"/>
    <s v="ELECTRONICS|HOMETHEATER,TV&amp;VIDEO|TELEVISIONS|SMARTTELEVISIONS"/>
    <x v="1"/>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1"/>
    <x v="0"/>
    <n v="304895000"/>
    <x v="0"/>
    <x v="0"/>
  </r>
  <r>
    <x v="256"/>
    <s v="CABLECREATION RCA TO 3.5MM MALE AUDIO CABLE, 3.5MM TO 2RCA CABLE MALE RCA CABLE,Y SPLITTER STEREO JACK CABLE FOR HOME THEATER,SUBWOOFER, RECEIVER, SPEAKERS AND MORE (3FEET/0.9METER,BLACK)"/>
    <s v="ELECTRONICS|HOMETHEATER,TV&amp;VIDEO|ACCESSORIES|CABLES|RCACABLES"/>
    <x v="1"/>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1"/>
    <x v="0"/>
    <n v="3256368"/>
    <x v="0"/>
    <x v="0"/>
  </r>
  <r>
    <x v="257"/>
    <s v="WAYONA USB TYPE C FAST CHARGING CABLE CHARGER CORD 3A QC 3.0 DATA CABLE COMPATIBLE WITH SAMSUNG GALAXY S10E S10 S9 S8 S20 PLUS, NOTE 10 9 8, M51 A40 A50 A70, MOTO G7 G8 (1M, GREY)"/>
    <s v="COMPUTERS&amp;ACCESSORIES|ACCESSORIES&amp;PERIPHERALS|CABLES&amp;ACCESSORIES|CABLES|USBCABLES"/>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x v="0"/>
    <n v="2648349"/>
    <x v="0"/>
    <x v="0"/>
  </r>
  <r>
    <x v="258"/>
    <s v="BOAT RUGGED V3 BRAIDED MICRO USB CABLE (PEARL WHITE)"/>
    <s v="COMPUTERS&amp;ACCESSORIES|ACCESSORIES&amp;PERIPHERALS|CABLES&amp;ACCESSORIES|CABLES|USBCABLES"/>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x v="0"/>
    <n v="75396037"/>
    <x v="0"/>
    <x v="0"/>
  </r>
  <r>
    <x v="259"/>
    <s v="AMAZON BASICS USB A TO LIGHTNING PVC MOLDED NYLON MFI CERTIFIED CHARGING CABLE (BLACK, 1.2 METER)"/>
    <s v="COMPUTERS&amp;ACCESSORIES|ACCESSORIES&amp;PERIPHERALS|CABLES&amp;ACCESSORIES|CABLES|USBCABLES"/>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x v="0"/>
    <n v="69045460"/>
    <x v="0"/>
    <x v="0"/>
  </r>
  <r>
    <x v="260"/>
    <s v="AMAZONBASICS - HIGH-SPEED MALE TO FEMALE HDMI EXTENSION CABLE - 6 FEET"/>
    <s v="ELECTRONICS|HOMETHEATER,TV&amp;VIDEO|ACCESSORIES|CABLES|HDMICABLES"/>
    <x v="1"/>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x v="0"/>
    <n v="6099800"/>
    <x v="0"/>
    <x v="0"/>
  </r>
  <r>
    <x v="261"/>
    <s v="WAYONA NYLON BRAIDED USB TYPE C 3FT 1M 3A FAST CHARGER CABLE FOR SAMSUNG GALAXY S9 S8 (WC3CB1, BLACK)"/>
    <s v="COMPUTERS&amp;ACCESSORIES|ACCESSORIES&amp;PERIPHERALS|CABLES&amp;ACCESSORIES|CABLES|USBCABLES"/>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x v="0"/>
    <n v="11623024"/>
    <x v="0"/>
    <x v="0"/>
  </r>
  <r>
    <x v="262"/>
    <s v="BELKIN APPLE CERTIFIED LIGHTNING TO USB CHARGE AND SYNC TOUGH BRAIDED CABLE FOR IPHONE, IPAD, AIR PODS, 3.3 FEET (1 METERS) ‚ÄÌ BLACK"/>
    <s v="COMPUTERS&amp;ACCESSORIES|ACCESSORIES&amp;PERIPHERALS|CABLES&amp;ACCESSORIES|CABLES|USBCABLES"/>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1"/>
    <x v="0"/>
    <n v="14628682"/>
    <x v="0"/>
    <x v="0"/>
  </r>
  <r>
    <x v="263"/>
    <s v="7SEVEN COMPATIBLE LG TV REMOTE SUITABLE FOR LG NON MAGIC SMART TV REMOTE CONTROL (MOUSE &amp; VOICE NON-SUPPORT) MR20GA PRIME VIDEO AND NETFLIX HOTKEYS"/>
    <s v="ELECTRONICS|HOMETHEATER,TV&amp;VIDEO|ACCESSORIES|REMOTECONTROLS"/>
    <x v="1"/>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x v="2"/>
    <n v="205897"/>
    <x v="0"/>
    <x v="1"/>
  </r>
  <r>
    <x v="264"/>
    <s v="REALME SMART TV STICK 4K"/>
    <s v="ELECTRONICS|HOMEAUDIO|MEDIASTREAMINGDEVICES|STREAMINGCLIENTS"/>
    <x v="1"/>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
    <x v="0"/>
    <n v="1052576"/>
    <x v="0"/>
    <x v="1"/>
  </r>
  <r>
    <x v="265"/>
    <s v="ACER 100 CM (40 INCHES) P SERIES FULL HD ANDROID SMART LED TV AR40AR2841FDFL (BLACK)"/>
    <s v="ELECTRONICS|HOMETHEATER,TV&amp;VIDEO|TELEVISIONS|SMARTTELEVISIONS"/>
    <x v="1"/>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x v="0"/>
    <n v="117502980"/>
    <x v="0"/>
    <x v="0"/>
  </r>
  <r>
    <x v="266"/>
    <s v="LAPSTER USB 2.0 MANTRA CABLE, MANTRA MFS 100 DATA CABLE (BLACK)"/>
    <s v="COMPUTERS&amp;ACCESSORIES|ACCESSORIES&amp;PERIPHERALS|CABLES&amp;ACCESSORIES|CABLES|USBCABLES"/>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x v="0"/>
    <n v="84915"/>
    <x v="0"/>
    <x v="1"/>
  </r>
  <r>
    <x v="267"/>
    <s v="AMAZONBASICS HIGH-SPEED BRAIDED HDMI CABLE - 3 FEET - SUPPORTS ETHERNET, 3D, 4K AND AUDIO RETURN (BLACK)"/>
    <s v="ELECTRONICS|HOMETHEATER,TV&amp;VIDEO|ACCESSORIES|CABLES|HDMICABLES"/>
    <x v="1"/>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x v="0"/>
    <n v="23320050"/>
    <x v="0"/>
    <x v="0"/>
  </r>
  <r>
    <x v="268"/>
    <s v="CUBETEK 3 IN 1 LCD DISPLAY V5.0 BLUETOOTH TRANSMITTER RECEIVER, BYPASS AUDIO ADAPTER WITH AUX, OPTICAL, DUAL LINK SUPPORT FOR TV, HOME STEREO, PC, HEADPHONES, SPEAKERS, MODEL: CB-BT27"/>
    <s v="ELECTRONICS|HOMETHEATER,TV&amp;VIDEO|AVRECEIVERS&amp;AMPLIFIERS"/>
    <x v="1"/>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
    <x v="1"/>
    <n v="2780700"/>
    <x v="0"/>
    <x v="1"/>
  </r>
  <r>
    <x v="269"/>
    <s v="KRISONS THUNDER SPEAKER, MULTIMEDIA HOME THEATRE, FLOOR STANDING SPEAKER, LED DISPLAY WITH BLUETOOTH, FM, USB, MICRO SD CARD, AUX CONNECTIVITY"/>
    <s v="ELECTRONICS|HOMEAUDIO|SPEAKERS|TOWERSPEAKERS"/>
    <x v="1"/>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
    <x v="1"/>
    <n v="1127718"/>
    <x v="0"/>
    <x v="1"/>
  </r>
  <r>
    <x v="270"/>
    <s v="ACER 139 CM (55 INCHES) H SERIES 4K ULTRA HD ANDROID SMART LED TV AR55AR2851UDPRO (BLACK)"/>
    <s v="ELECTRONICS|HOMETHEATER,TV&amp;VIDEO|TELEVISIONS|SMARTTELEVISIONS"/>
    <x v="1"/>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1"/>
    <x v="0"/>
    <n v="80533890"/>
    <x v="0"/>
    <x v="0"/>
  </r>
  <r>
    <x v="271"/>
    <s v="DEALFREEZ CASE COMPATIBLE FOR FIRE TV STICK 4K ALL ALEXA VOICE REMOTE SHOCKPROOF SILICONE ANTI-LOST COVER WITH LOOP (C-BLACK)"/>
    <s v="ELECTRONICS|HOMETHEATER,TV&amp;VIDEO|ACCESSORIES|REMOTECONTROLS"/>
    <x v="1"/>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x v="0"/>
    <n v="512487"/>
    <x v="0"/>
    <x v="1"/>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x v="0"/>
    <n v="1566455"/>
    <x v="0"/>
    <x v="0"/>
  </r>
  <r>
    <x v="273"/>
    <s v="VW 80 CM (32 INCHES) HD READY ANDROID SMART LED TV VW32PRO (BLACK)"/>
    <s v="ELECTRONICS|HOMETHEATER,TV&amp;VIDEO|TELEVISIONS|SMARTTELEVISIONS"/>
    <x v="1"/>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x v="1"/>
    <n v="120586653"/>
    <x v="0"/>
    <x v="0"/>
  </r>
  <r>
    <x v="274"/>
    <s v="AIRTEL DIGITAL TV HD SET TOP BOX WITH 1 MONTH BASIC PACK WITH RECORDING + FREE STANDARD INSTALLATION"/>
    <s v="ELECTRONICS|HOMETHEATER,TV&amp;VIDEO|SATELLITEEQUIPMENT|SATELLITERECEIVERS"/>
    <x v="1"/>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x v="0"/>
    <n v="7586700"/>
    <x v="0"/>
    <x v="0"/>
  </r>
  <r>
    <x v="275"/>
    <s v="LOHAYA VOICE ASSISTANT REMOTE COMPATIBLE FOR AIRTEL XSTREAM SET-TOP BOX REMOTE CONTROL WITH NETFLIX FUNCTION (BLACK) (NON - VOICE)"/>
    <s v="ELECTRONICS|HOMETHEATER,TV&amp;VIDEO|ACCESSORIES|REMOTECONTROLS"/>
    <x v="1"/>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x v="1"/>
    <n v="22977"/>
    <x v="0"/>
    <x v="1"/>
  </r>
  <r>
    <x v="276"/>
    <s v="SAMSUNG 138 CM (55 INCHES) CRYSTAL 4K SERIES ULTRA HD SMART LED TV UA55AUE60AKLXL (BLACK)"/>
    <s v="ELECTRONICS|HOMETHEATER,TV&amp;VIDEO|TELEVISIONS|SMARTTELEVISIONS"/>
    <x v="1"/>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
    <x v="0"/>
    <n v="496919100"/>
    <x v="0"/>
    <x v="0"/>
  </r>
  <r>
    <x v="277"/>
    <s v="AMAZON BRAND - SOLIMO 3A FAST CHARGING TOUGH TYPE C USB DATA CABLE¬† ‚ÄÌ 1 METER"/>
    <s v="COMPUTERS&amp;ACCESSORIES|ACCESSORIES&amp;PERIPHERALS|CABLES&amp;ACCESSORIES|CABLES|USBCABLES"/>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0"/>
    <x v="1"/>
    <n v="15249"/>
    <x v="1"/>
    <x v="1"/>
  </r>
  <r>
    <x v="278"/>
    <s v="MI 100 CM (40 INCHES) HORIZON EDITION FULL HD ANDROID LED TV 4A | L40M6-EI (BLACK)"/>
    <s v="ELECTRONICS|HOMETHEATER,TV&amp;VIDEO|TELEVISIONS|SMARTTELEVISIONS"/>
    <x v="1"/>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
    <x v="0"/>
    <n v="985167160"/>
    <x v="0"/>
    <x v="0"/>
  </r>
  <r>
    <x v="279"/>
    <s v="ASTIGO COMPATIBLE REMOTE CONTROL FOR MI SMART LED 4A (43&quot;/32&quot;)"/>
    <s v="ELECTRONICS|HOMETHEATER,TV&amp;VIDEO|ACCESSORIES|REMOTECONTROLS"/>
    <x v="1"/>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x v="1"/>
    <n v="424092"/>
    <x v="0"/>
    <x v="1"/>
  </r>
  <r>
    <x v="280"/>
    <s v="TOSHIBA 108 CM (43 INCHES) V SERIES FULL HD SMART ANDROID LED TV 43V35KP (SILVER)"/>
    <s v="ELECTRONICS|HOMETHEATER,TV&amp;VIDEO|TELEVISIONS|SMARTTELEVISIONS"/>
    <x v="1"/>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1"/>
    <x v="0"/>
    <n v="57978430"/>
    <x v="0"/>
    <x v="0"/>
  </r>
  <r>
    <x v="281"/>
    <s v="LENOVO USB A TO TYPE-C TANGLE-FREE¬†¬†ARAMID FIBER BRAIDED¬†1.2M CABLE WITH 4A FAST CHARGING &amp; 480 MBPS DATA TRANSMISSION, CERTIFIED 10000+ BEND LIFESPAN, METALLIC GREY"/>
    <s v="COMPUTERS&amp;ACCESSORIES|ACCESSORIES&amp;PERIPHERALS|CABLES&amp;ACCESSORIES|CABLES|USBCABLES"/>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1"/>
    <x v="1"/>
    <n v="350410"/>
    <x v="0"/>
    <x v="1"/>
  </r>
  <r>
    <x v="282"/>
    <s v="AMAZON BRAND - SOLIMO 65W FAST CHARGING BRAIDED TYPE C TO C DATA CABLE | SUITABLE FOR ALL SUPPORTED MOBILE PHONES (1 METER, BLACK)"/>
    <s v="COMPUTERS&amp;ACCESSORIES|ACCESSORIES&amp;PERIPHERALS|CABLES&amp;ACCESSORIES|CABLES|USBCABLES"/>
    <x v="0"/>
    <n v="199"/>
    <n v="999"/>
    <x v="27"/>
    <n v="3"/>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x v="2"/>
    <n v="2997"/>
    <x v="0"/>
    <x v="1"/>
  </r>
  <r>
    <x v="283"/>
    <s v="LG 139 CM (55 INCHES) 4K ULTRA HD SMART LED TV 55UQ7500PSF (CERAMIC BLACK)"/>
    <s v="ELECTRONICS|HOMETHEATER,TV&amp;VIDEO|TELEVISIONS|SMARTTELEVISIONS"/>
    <x v="1"/>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1"/>
    <x v="0"/>
    <n v="110066240"/>
    <x v="0"/>
    <x v="0"/>
  </r>
  <r>
    <x v="284"/>
    <s v="TATA SKY DIGITAL TV HD SETUP BOX REMOTE"/>
    <s v="ELECTRONICS|HOMETHEATER,TV&amp;VIDEO|ACCESSORIES|REMOTECONTROLS"/>
    <x v="1"/>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0"/>
    <x v="1"/>
    <n v="60379"/>
    <x v="1"/>
    <x v="1"/>
  </r>
  <r>
    <x v="285"/>
    <s v="PTRON SOLERO T241 2.4A TYPE-C DATA &amp; CHARGING USB CABLE, MADE IN INDIA, 480MBPS DATA SYNC, DURABLE 1-METER LONG USB CABLE FOR SMARTPHONE, TYPE-C USB DEVICES (WHITE)"/>
    <s v="COMPUTERS&amp;ACCESSORIES|ACCESSORIES&amp;PERIPHERALS|CABLES&amp;ACCESSORIES|CABLES|USBCABLES"/>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x v="1"/>
    <n v="860000"/>
    <x v="0"/>
    <x v="0"/>
  </r>
  <r>
    <x v="286"/>
    <s v="VU 108 CM (43 INCHES) PREMIUM SERIES FULL HD SMART LED TV 43GA (BLACK)"/>
    <s v="ELECTRONICS|HOMETHEATER,TV&amp;VIDEO|TELEVISIONS|SMARTTELEVISIONS"/>
    <x v="1"/>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1"/>
    <x v="1"/>
    <n v="35035000"/>
    <x v="0"/>
    <x v="0"/>
  </r>
  <r>
    <x v="287"/>
    <s v="STORITE SUPER SPEED USB 3.0 MALE TO MALE CABLE FOR HARD DRIVE ENCLOSURES, LAPTOP COOLING PAD, DVD PLAYERS(60CM,BLACK)"/>
    <s v="COMPUTERS&amp;ACCESSORIES|ACCESSORIES&amp;PERIPHERALS|CABLES&amp;ACCESSORIES|CABLES|USBCABLES"/>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x v="0"/>
    <n v="111888"/>
    <x v="0"/>
    <x v="1"/>
  </r>
  <r>
    <x v="288"/>
    <s v="KODAK 80 CM (32 INCHES) HD READY LED TV KODAK 32HDX900S (BLACK)"/>
    <s v="ELECTRONICS|HOMETHEATER,TV&amp;VIDEO|TELEVISIONS|STANDARDTELEVISIONS"/>
    <x v="1"/>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x v="1"/>
    <n v="48348978"/>
    <x v="0"/>
    <x v="0"/>
  </r>
  <r>
    <x v="289"/>
    <s v="AMAZONBASICS DOUBLE BRAIDED NYLON USB TYPE-C TO TYPE-C 2.0 CABLE, CHARGING ADAPTER, SMARTPHONE 6 FEET, DARK GREY"/>
    <s v="COMPUTERS&amp;ACCESSORIES|ACCESSORIES&amp;PERIPHERALS|CABLES&amp;ACCESSORIES|CABLES|USBCABLES"/>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x v="0"/>
    <n v="8721600"/>
    <x v="0"/>
    <x v="0"/>
  </r>
  <r>
    <x v="290"/>
    <s v="FIRESTICK REMOTE"/>
    <s v="ELECTRONICS|HOMETHEATER,TV&amp;VIDEO|ACCESSORIES|REMOTECONTROLS"/>
    <x v="1"/>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
    <x v="1"/>
    <n v="182427"/>
    <x v="0"/>
    <x v="1"/>
  </r>
  <r>
    <x v="291"/>
    <s v="AMAZONBASICS 10.2 GBPS HIGH-SPEED 4K HDMI CABLE WITH BRAIDED CORD (10-FOOT, DARK GREY)"/>
    <s v="ELECTRONICS|HOMETHEATER,TV&amp;VIDEO|ACCESSORIES|CABLES|HDMICABLES"/>
    <x v="1"/>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x v="0"/>
    <n v="1543500"/>
    <x v="0"/>
    <x v="0"/>
  </r>
  <r>
    <x v="292"/>
    <s v="HISENSE 126 CM (50 INCHES) BEZELLESS SERIES 4K ULTRA HD SMART LED GOOGLE TV 50A6H (BLACK)"/>
    <s v="ELECTRONICS|HOMETHEATER,TV&amp;VIDEO|TELEVISIONS|SMARTTELEVISIONS"/>
    <x v="1"/>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1"/>
    <x v="0"/>
    <n v="85509450"/>
    <x v="0"/>
    <x v="0"/>
  </r>
  <r>
    <x v="293"/>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x v="0"/>
    <n v="93953"/>
    <x v="0"/>
    <x v="1"/>
  </r>
  <r>
    <x v="294"/>
    <s v="AMAZONBASICS USB TYPE-C TO MICRO-B 2.0 CABLE - 6 INCHES (15.2 CENTIMETERS) - WHITE"/>
    <s v="COMPUTERS&amp;ACCESSORIES|ACCESSORIES&amp;PERIPHERALS|CABLES&amp;ACCESSORIES|CABLES|USBCABLES"/>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x v="0"/>
    <n v="13391504"/>
    <x v="0"/>
    <x v="0"/>
  </r>
  <r>
    <x v="295"/>
    <s v="KODAK 139 CM (55 INCHES) 4K ULTRA HD SMART LED TV 55CA0909 (BLACK)"/>
    <s v="ELECTRONICS|HOMETHEATER,TV&amp;VIDEO|TELEVISIONS|SMARTTELEVISIONS"/>
    <x v="1"/>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1"/>
    <x v="0"/>
    <n v="87310288"/>
    <x v="0"/>
    <x v="0"/>
  </r>
  <r>
    <x v="296"/>
    <s v="SMASHTRONICS¬Æ - CASE FOR FIRETV REMOTE, FIRE STICK REMOTE COVER CASE, SILICONE COVER FOR TV FIRESTICK 4K/TV 2ND GEN(3RD GEN) REMOTE CONTROL - LIGHT WEIGHT/ANTI SLIP/SHOCKPROOF (BLACK)"/>
    <s v="ELECTRONICS|HOMETHEATER,TV&amp;VIDEO|ACCESSORIES|REMOTECONTROLS"/>
    <x v="1"/>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0"/>
    <x v="0"/>
    <n v="532665"/>
    <x v="1"/>
    <x v="0"/>
  </r>
  <r>
    <x v="297"/>
    <s v="7SEVEN¬Æ SUITABLE SONY TV REMOTE ORIGINAL BRAVIA FOR SMART ANDROID TELEVISION COMPATIBLE FOR ANY MODEL OF LCD LED OLED UHD 4K UNIVERSAL SONY REMOTE CONTROL"/>
    <s v="ELECTRONICS|HOMETHEATER,TV&amp;VIDEO|ACCESSORIES|REMOTECONTROLS"/>
    <x v="1"/>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x v="1"/>
    <n v="149586"/>
    <x v="0"/>
    <x v="1"/>
  </r>
  <r>
    <x v="298"/>
    <s v="PROLEGEND¬Æ PL-T002 UNIVERSAL TV STAND TABLE TOP FOR MOST 22 TO 65 INCH LCD FLAT SCREEN TV, VESA UP TO 800 BY 400MM"/>
    <s v="ELECTRONICS|HOMETHEATER,TV&amp;VIDEO|ACCESSORIES|TVMOUNTS,STANDS&amp;TURNTABLES|TVWALL&amp;CEILINGMOUNTS"/>
    <x v="1"/>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x v="1"/>
    <n v="828000"/>
    <x v="0"/>
    <x v="1"/>
  </r>
  <r>
    <x v="299"/>
    <s v="WANBO X1 PRO (UPGRADED) | NATIVE 1080P FULL HD | ANDROID 9 | PROJECTOR FOR HOME | LED CINEMA | 350ANSI | 3900 LUMENS | WIFI BLUETOOTH | HDMI ARC | DOLBY DTS | 4D KEYSTONE CORRECTION (GLOBAL VERSION)"/>
    <s v="ELECTRONICS|HOMETHEATER,TV&amp;VIDEO|PROJECTORS"/>
    <x v="1"/>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x v="0"/>
    <n v="202300"/>
    <x v="0"/>
    <x v="1"/>
  </r>
  <r>
    <x v="300"/>
    <s v="LAVA CHARGING ADAPTER ELEMENTS D3 2A FAST CHARGING SPEED USB TYPE C DATA CABLE, WHITE"/>
    <s v="COMPUTERS&amp;ACCESSORIES|ACCESSORIES&amp;PERIPHERALS|CABLES&amp;ACCESSORIES|CABLES|USBCABLES"/>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x v="1"/>
    <n v="18409"/>
    <x v="1"/>
    <x v="1"/>
  </r>
  <r>
    <x v="301"/>
    <s v="TIZUM HIGH SPEED HDMI CABLE AURA -GOLD PLATED-HIGH SPEED DATA 10.2GBPS, 3D, 4K, HD 1080P (10 FT/ 3 M)"/>
    <s v="ELECTRONICS|HOMETHEATER,TV&amp;VIDEO|ACCESSORIES|CABLES|HDMICABLES"/>
    <x v="1"/>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x v="0"/>
    <n v="12140847"/>
    <x v="0"/>
    <x v="0"/>
  </r>
  <r>
    <x v="302"/>
    <s v="TECHNOTECH HIGH SPEED HDMI CABLE 5 METER V1.4 - SUPPORTS FULL HD 1080P (COLOR MAY VARY)"/>
    <s v="ELECTRONICS|HOMETHEATER,TV&amp;VIDEO|ACCESSORIES|CABLES|HDMICABLES"/>
    <x v="1"/>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0"/>
    <x v="0"/>
    <n v="12475"/>
    <x v="1"/>
    <x v="1"/>
  </r>
  <r>
    <x v="303"/>
    <s v="NK STAR 950 MBPS USB WIFI ADAPTER WIRELESS NETWORK RECEIVER DONGLE FOR DESKTOP LAPTOP, (SUPPORT- WINDOWS XP/7/8/10 &amp; MAC OS) NOT SUPPORT TO DVR AND HDTV"/>
    <s v="COMPUTERS&amp;ACCESSORIES|NETWORKINGDEVICES|NETWORKADAPTERS|WIRELESSUSBADAPTERS"/>
    <x v="0"/>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x v="0"/>
    <n v="162837"/>
    <x v="0"/>
    <x v="1"/>
  </r>
  <r>
    <x v="304"/>
    <s v="LS LAPSTER QUALITY ASSURED USB 2.0 MORPHO CABLE, MORPHO DEVICE CABLE FOR MSO 1300 E3/E2/E BIOMETRIC FINGER PRINT SCANNER MORPHO USB CABLE (BLACK)"/>
    <s v="COMPUTERS&amp;ACCESSORIES|ACCESSORIES&amp;PERIPHERALS|CABLES&amp;ACCESSORIES|CABLES|USBCABLES"/>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x v="0"/>
    <n v="86913"/>
    <x v="0"/>
    <x v="1"/>
  </r>
  <r>
    <x v="305"/>
    <s v="AMAZON BASICS 10.2 GBPS HIGH-SPEED 4K HDMI CABLE WITH BRAIDED CORD, 1.8 METER, DARK GREY"/>
    <s v="ELECTRONICS|HOMETHEATER,TV&amp;VIDEO|ACCESSORIES|CABLES|HDMICABLES"/>
    <x v="1"/>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1"/>
    <x v="0"/>
    <n v="1948500"/>
    <x v="0"/>
    <x v="0"/>
  </r>
  <r>
    <x v="306"/>
    <s v="KODAK 126 CM (50 INCHES) BEZEL-LESS DESIGN SERIES 4K ULTRA HD SMART ANDROID LED TV 50UHDX7XPROBL (BLACK)"/>
    <s v="ELECTRONICS|HOMETHEATER,TV&amp;VIDEO|TELEVISIONS|SMARTTELEVISIONS"/>
    <x v="1"/>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1"/>
    <x v="0"/>
    <n v="64928490"/>
    <x v="0"/>
    <x v="0"/>
  </r>
  <r>
    <x v="307"/>
    <s v="ZORBES¬Æ WALL ADAPTER HOLDER FOR ALEXA ECHO DOT 4TH GENERATION,A SPACE-SAVING SOLUTION WITH CORD MANAGEMENT FOR YOUR SMART HOME SPEAKERS -WHITE (HOLDER ONLY)"/>
    <s v="ELECTRONICS|HOMETHEATER,TV&amp;VIDEO|ACCESSORIES|TVMOUNTS,STANDS&amp;TURNTABLES|TVWALL&amp;CEILINGMOUNTS"/>
    <x v="1"/>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
    <x v="0"/>
    <n v="111512"/>
    <x v="0"/>
    <x v="1"/>
  </r>
  <r>
    <x v="308"/>
    <s v="SANSUI 80CM (32 INCHES) HD READY SMART LED TV JSY32SKHD (BLACK) WITH BEZEL-LESS DESIGN"/>
    <s v="ELECTRONICS|HOMETHEATER,TV&amp;VIDEO|TELEVISIONS|SMARTTELEVISIONS"/>
    <x v="1"/>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
    <x v="1"/>
    <n v="2578710"/>
    <x v="0"/>
    <x v="1"/>
  </r>
  <r>
    <x v="309"/>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x v="0"/>
    <n v="3350851"/>
    <x v="0"/>
    <x v="0"/>
  </r>
  <r>
    <x v="310"/>
    <s v="MI 80 CM (32 INCHES) HD READY SMART ANDROID LED TV 5A PRO | L32M7-EAIN (BLACK)"/>
    <s v="ELECTRONICS|HOMETHEATER,TV&amp;VIDEO|TELEVISIONS|SMARTTELEVISIONS"/>
    <x v="1"/>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
    <x v="0"/>
    <n v="853807160"/>
    <x v="0"/>
    <x v="0"/>
  </r>
  <r>
    <x v="311"/>
    <s v="BESTOR ¬Æ 8K HDMI 2.1 CABLE 48GBPS 9.80FT/ULTRA HIGH SPEED HDMI BRAIDED CORD FOR ROKU TV/PS5/HDTV/BLU-RAY PROJECTOR, LAPTOP, TELEVISION, PERSONAL COMPUTER, XBOX, PS4, PS5, PS4 PRO (1 M, GREY)"/>
    <s v="ELECTRONICS|HOMETHEATER,TV&amp;VIDEO|ACCESSORIES|CABLES|HDMICABLES"/>
    <x v="1"/>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x v="0"/>
    <n v="740610"/>
    <x v="0"/>
    <x v="1"/>
  </r>
  <r>
    <x v="312"/>
    <s v="IRUSU PLAY VR PLUS VIRTUAL REALITY HEADSET WITH HEADPHONES FOR GAMING (BLACK)"/>
    <s v="ELECTRONICS|HOMETHEATER,TV&amp;VIDEO|ACCESSORIES|3DGLASSES"/>
    <x v="1"/>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
    <x v="1"/>
    <n v="2173500"/>
    <x v="0"/>
    <x v="1"/>
  </r>
  <r>
    <x v="313"/>
    <s v="AMAZON BRAND - SOLIMO FAST CHARGING BRAIDED TYPE C DATA CABLE SEAM, SUITABLE FOR ALL SUPPORTED MOBILE PHONES (1 METER, BLACK)"/>
    <s v="COMPUTERS&amp;ACCESSORIES|ACCESSORIES&amp;PERIPHERALS|CABLES&amp;ACCESSORIES|CABLES|USBCABLES"/>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x v="0"/>
    <n v="158735"/>
    <x v="0"/>
    <x v="1"/>
  </r>
  <r>
    <x v="314"/>
    <s v="SYNQE USB C TO USB C 60W NYLON BRAIDED FAST CHARGING TYPE C TO TYPE C CABLE COMPATIBLE WITH SAMSUNG GALAXY NOTE 20/ULTRA, S20 S22 S21 S20 FE A73 A53 A33 (2M, BLACK)"/>
    <s v="COMPUTERS&amp;ACCESSORIES|ACCESSORIES&amp;PERIPHERALS|CABLES&amp;ACCESSORIES|CABLES|USBCABLES"/>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x v="0"/>
    <n v="837162"/>
    <x v="0"/>
    <x v="1"/>
  </r>
  <r>
    <x v="315"/>
    <s v="SHOPOFLUX SILICONE REMOTE COVER FOR MI SMART TV AND MI TV STICK/MI BOX S / 3S / MI 4X / 4A SMART LED TV (BLACK)"/>
    <s v="ELECTRONICS|HOMETHEATER,TV&amp;VIDEO|ACCESSORIES|REMOTECONTROLS"/>
    <x v="1"/>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x v="0"/>
    <n v="85800"/>
    <x v="0"/>
    <x v="1"/>
  </r>
  <r>
    <x v="316"/>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x v="1"/>
    <n v="120649"/>
    <x v="0"/>
    <x v="1"/>
  </r>
  <r>
    <x v="317"/>
    <s v="LUNAGARIYA¬Æ, PROTECTIVE CASE COMPATIBLE WITH JIO SETTOP BOX REMOTE CONTROL,PU LEATHER COVER HOLDER (BEFORE PLACING ORDER,PLEASE COMPARE THE DIMENSIONS OF THE PRODUCT WITH YOUR REMOTE)"/>
    <s v="ELECTRONICS|HOMETHEATER,TV&amp;VIDEO|ACCESSORIES|REMOTECONTROLS"/>
    <x v="1"/>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x v="1"/>
    <n v="79800"/>
    <x v="1"/>
    <x v="1"/>
  </r>
  <r>
    <x v="318"/>
    <s v="7SEVEN¬Æ COMPATIBLE WITH FIRE TV STICK REMOTE WITH VOICE COMMAND FEATURE SUITABLE FOR SECOND GENERATION AMAZON FIRE TV STICK REMOTE ONLY - PAIRING MUST"/>
    <s v="ELECTRONICS|HOMETHEATER,TV&amp;VIDEO|ACCESSORIES|REMOTECONTROLS"/>
    <x v="1"/>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x v="1"/>
    <n v="680773"/>
    <x v="0"/>
    <x v="1"/>
  </r>
  <r>
    <x v="319"/>
    <s v="PRUSHTI COVER AND BAGS, PROTECTIVE CASE FOR AIRTEL XSTREAM SETTOP BOX REMOTE REMOTE CONTROL POUCH COVER HOLDER PU LEATHER COVER HOLDER(ONLY COVER FOR SELLING PURPOSE)"/>
    <s v="ELECTRONICS|HOMETHEATER,TV&amp;VIDEO|ACCESSORIES|REMOTECONTROLS"/>
    <x v="1"/>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0"/>
    <x v="1"/>
    <n v="268462"/>
    <x v="1"/>
    <x v="1"/>
  </r>
  <r>
    <x v="320"/>
    <s v="AINE HDMI MALE TO VGA FEMALE VIDEO CONVERTER ADAPTER CABLE (BLACK)"/>
    <s v="ELECTRONICS|HOMETHEATER,TV&amp;VIDEO|ACCESSORIES|CABLES|HDMICABLES"/>
    <x v="1"/>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x v="1"/>
    <n v="102429"/>
    <x v="0"/>
    <x v="1"/>
  </r>
  <r>
    <x v="321"/>
    <s v="MI 80 CM (32 INCHES) HD READY ANDROID SMART LED TV 4A PRO | L32M5-AL (BLACK)"/>
    <s v="ELECTRONICS|HOMETHEATER,TV&amp;VIDEO|TELEVISIONS|SMARTTELEVISIONS"/>
    <x v="1"/>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
    <x v="0"/>
    <n v="412592492"/>
    <x v="0"/>
    <x v="0"/>
  </r>
  <r>
    <x v="322"/>
    <s v="STORITE USB 2.0 A TO MINI 5 PIN B CABLE FOR EXTERNAL HDDS/CAMERA/CARD READERS (150CM - 1.5M)"/>
    <s v="COMPUTERS&amp;ACCESSORIES|ACCESSORIES&amp;PERIPHERALS|CABLES&amp;ACCESSORIES|CABLES|USBCABLES"/>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x v="1"/>
    <n v="1016346"/>
    <x v="0"/>
    <x v="0"/>
  </r>
  <r>
    <x v="323"/>
    <s v="TCL 108 CM (43 INCHES) 4K ULTRA HD CERTIFIED ANDROID SMART LED TV 43P615 (BLACK)"/>
    <s v="ELECTRONICS|HOMETHEATER,TV&amp;VIDEO|TELEVISIONS|SMARTTELEVISIONS"/>
    <x v="1"/>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x v="0"/>
    <n v="153422490"/>
    <x v="0"/>
    <x v="0"/>
  </r>
  <r>
    <x v="324"/>
    <s v="REDTECH USB-C TO LIGHTNING CABLE 3.3FT, [APPLE MFI CERTIFIED] LIGHTNING TO TYPE C FAST CHARGING CORD COMPATIBLE WITH IPHONE 14/13/13 PRO/MAX/12/11/X/XS/XR/8, SUPPORTS POWER DELIVERY - WHITE"/>
    <s v="COMPUTERS&amp;ACCESSORIES|ACCESSORIES&amp;PERIPHERALS|CABLES&amp;ACCESSORIES|CABLES|USBCABLES"/>
    <x v="0"/>
    <n v="249"/>
    <n v="999"/>
    <x v="43"/>
    <n v="5"/>
    <n v="3"/>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x v="0"/>
    <n v="2997"/>
    <x v="0"/>
    <x v="1"/>
  </r>
  <r>
    <x v="325"/>
    <s v="ONEPLUS 163.8 CM (65 INCHES) U SERIES 4K LED SMART ANDROID TV 65U1S (BLACK)"/>
    <s v="ELECTRONICS|HOMETHEATER,TV&amp;VIDEO|TELEVISIONS|SMARTTELEVISIONS"/>
    <x v="1"/>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1"/>
    <x v="0"/>
    <n v="472703247"/>
    <x v="0"/>
    <x v="0"/>
  </r>
  <r>
    <x v="326"/>
    <s v="AMAZONBASICS 108 CM (43 INCHES) 4K ULTRA HD SMART LED FIRE TV AB43U20PS (BLACK)"/>
    <s v="ELECTRONICS|HOMETHEATER,TV&amp;VIDEO|TELEVISIONS|SMARTTELEVISIONS"/>
    <x v="1"/>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x v="1"/>
    <n v="175900000"/>
    <x v="0"/>
    <x v="0"/>
  </r>
  <r>
    <x v="327"/>
    <s v="KODAK 80 CM (32 INCHES) HD READY CERTIFIED ANDROID SMART LED TV 32HDX7XPROBL (BLACK)"/>
    <s v="ELECTRONICS|HOMETHEATER,TV&amp;VIDEO|TELEVISIONS|SMARTTELEVISIONS"/>
    <x v="1"/>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
    <x v="0"/>
    <n v="29443490"/>
    <x v="0"/>
    <x v="0"/>
  </r>
  <r>
    <x v="328"/>
    <s v="SYNQE TYPE C TO TYPE C SHORT FAST CHARGING 60W CABLE COMPATIBLE WITH SAMSUNG GALAXY Z FOLD3 5G, Z FLIP3 5G, S22 5G, S22 ULTRA, S21, S20, S20FE, A52, A73, A53 (0.25M, BLACK)"/>
    <s v="COMPUTERS&amp;ACCESSORIES|ACCESSORIES&amp;PERIPHERALS|CABLES&amp;ACCESSORIES|CABLES|USBCABLES"/>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x v="0"/>
    <n v="837162"/>
    <x v="0"/>
    <x v="1"/>
  </r>
  <r>
    <x v="329"/>
    <s v="AIRTEL DIGITALTV HD SETUP BOX REMOTE"/>
    <s v="ELECTRONICS|HOMETHEATER,TV&amp;VIDEO|ACCESSORIES|REMOTECONTROLS"/>
    <x v="1"/>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0"/>
    <x v="1"/>
    <n v="67864"/>
    <x v="1"/>
    <x v="1"/>
  </r>
  <r>
    <x v="330"/>
    <s v="AIRTEL DIGITAL TV HD SET TOP BOX WITH FTA PACK | UNLIMITED ENTERTAINMENT + RECORDING FEATURE + FREE STANDARD INSTALLATION (6 MONTHS PACK)"/>
    <s v="ELECTRONICS|HOMETHEATER,TV&amp;VIDEO|SATELLITEEQUIPMENT|SATELLITERECEIVERS"/>
    <x v="1"/>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
    <x v="0"/>
    <n v="752199"/>
    <x v="0"/>
    <x v="1"/>
  </r>
  <r>
    <x v="33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1"/>
    <x v="0"/>
    <n v="37529937"/>
    <x v="0"/>
    <x v="0"/>
  </r>
  <r>
    <x v="332"/>
    <s v="MI 138.8 CM (55 INCHES) 5X SERIES 4K ULTRA HD LED SMART ANDROID TV L55M6-ES (GREY)"/>
    <s v="ELECTRONICS|HOMETHEATER,TV&amp;VIDEO|TELEVISIONS|SMARTTELEVISIONS"/>
    <x v="1"/>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1"/>
    <x v="0"/>
    <n v="1487618748"/>
    <x v="0"/>
    <x v="0"/>
  </r>
  <r>
    <x v="333"/>
    <s v="STORITE USB EXTENSION CABLE USB 3.0 MALE TO FEMALE EXTENSION CABLE HIGH SPEED 5GBPS EXTENSION CABLE DATA TRANSFER FOR KEYBOARD, MOUSE, FLASH DRIVE, HARD DRIVE, PRINTER AND MORE- 1.5M - BLUE"/>
    <s v="COMPUTERS&amp;ACCESSORIES|ACCESSORIES&amp;PERIPHERALS|CABLES&amp;ACCESSORIES|CABLES|USBCABLES"/>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x v="0"/>
    <n v="1519698"/>
    <x v="0"/>
    <x v="0"/>
  </r>
  <r>
    <x v="334"/>
    <s v="FIRE-BOLTT NINJA CALL PRO PLUS 1.83&quot; SMART WATCH WITH BLUETOOTH CALLING, AI VOICE ASSISTANCE, 100 SPORTS MODES IP67 RATING, 240*280 PIXEL HIGH RESOLUTION"/>
    <s v="ELECTRONICS|WEARABLETECHNOLOGY|SMARTWATCHES"/>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x v="0"/>
    <n v="278726063"/>
    <x v="0"/>
    <x v="0"/>
  </r>
  <r>
    <x v="335"/>
    <s v="FIRE-BOLTT PHOENIX SMART WATCH WITH BLUETOOTH CALLING 1.3&quot;,120+ SPORTS MODES, 240*240 PX HIGH RES WITH SPO2, HEART RATE MONITORING &amp; IP67 RATING"/>
    <s v="ELECTRONICS|WEARABLETECHNOLOGY|SMARTWATCHES"/>
    <x v="1"/>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x v="0"/>
    <n v="276932304"/>
    <x v="0"/>
    <x v="0"/>
  </r>
  <r>
    <x v="336"/>
    <s v="BOAT WAVE CALL SMART WATCH, SMART TALK WITH ADVANCED DEDICATED BLUETOOTH CALLING CHIP, 1.69‚ÄÙ HD DISPLAY WITH 550 NITS &amp; 70% COLOR GAMUT, 150+ WATCH FACES, MULTI-SPORT MODES,HR,SPO2, IP68(ACTIVE BLACK)"/>
    <s v="ELECTRONICS|WEARABLETECHNOLOGY|SMARTWATCHES"/>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x v="1"/>
    <n v="142469690"/>
    <x v="0"/>
    <x v="0"/>
  </r>
  <r>
    <x v="337"/>
    <s v="MI POWER BANK 3I 20000MAH LITHIUM POLYMER 18W FAST POWER DELIVERY CHARGING | INPUT- TYPE C | MICRO USB| TRIPLE OUTPUT | SANDSTONE BLACK"/>
    <s v="ELECTRONICS|MOBILES&amp;ACCESSORIES|MOBILEACCESSORIES|CHARGERS|POWERBANKS"/>
    <x v="1"/>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1"/>
    <x v="0"/>
    <n v="393427488"/>
    <x v="0"/>
    <x v="0"/>
  </r>
  <r>
    <x v="338"/>
    <s v="REDMI A1 (LIGHT BLUE, 2GB RAM, 32GB STORAGE) | SEGMENT BEST AI DUAL CAM | 5000MAH BATTERY | LEATHER TEXTURE DESIGN | ANDROID 12"/>
    <s v="ELECTRONICS|MOBILES&amp;ACCESSORIES|SMARTPHONES&amp;BASICMOBILES|SMARTPHONES"/>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1"/>
    <x v="1"/>
    <n v="70255193"/>
    <x v="0"/>
    <x v="0"/>
  </r>
  <r>
    <x v="339"/>
    <s v="ONEPLUS NORD 2T 5G (JADE FOG, 8GB RAM, 128GB STORAGE)"/>
    <s v="ELECTRONICS|MOBILES&amp;ACCESSORIES|SMARTPHONES&amp;BASICMOBILES|SMARTPHONES"/>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1"/>
    <x v="0"/>
    <n v="505017585"/>
    <x v="0"/>
    <x v="0"/>
  </r>
  <r>
    <x v="340"/>
    <s v="ONEPLUS NORD 2T 5G (GRAY SHADOW, 8GB RAM, 128GB STORAGE)"/>
    <s v="ELECTRONICS|MOBILES&amp;ACCESSORIES|SMARTPHONES&amp;BASICMOBILES|SMARTPHONES"/>
    <x v="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x v="0"/>
    <n v="505017585"/>
    <x v="0"/>
    <x v="0"/>
  </r>
  <r>
    <x v="341"/>
    <s v="REDMI A1 (BLACK, 2GB RAM, 32GB STORAGE) | SEGMENT BEST AI DUAL CAM | 5000MAH BATTERY | LEATHER TEXTURE DESIGN | ANDROID 12"/>
    <s v="ELECTRONICS|MOBILES&amp;ACCESSORIES|SMARTPHONES&amp;BASICMOBILES|SMARTPHONES"/>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1"/>
    <x v="1"/>
    <n v="70255193"/>
    <x v="0"/>
    <x v="0"/>
  </r>
  <r>
    <x v="342"/>
    <s v="REDMI A1 (LIGHT GREEN, 2GB RAM 32GB ROM) | SEGMENT BEST AI DUAL CAM | 5000MAH BATTERY | LEATHER TEXTURE DESIGN | ANDROID 12"/>
    <s v="ELECTRONICS|MOBILES&amp;ACCESSORIES|SMARTPHONES&amp;BASICMOBILES|SMARTPHONES"/>
    <x v="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1"/>
    <x v="1"/>
    <n v="70255193"/>
    <x v="0"/>
    <x v="0"/>
  </r>
  <r>
    <x v="343"/>
    <s v="SANDISK ULTRA¬Æ MICROSDXC‚Ñ¢ UHS-I CARD, 64GB, 140MB/S R, 10 Y WARRANTY, FOR SMARTPHONES"/>
    <s v="ELECTRONICS|ACCESSORIES|MEMORYCARDS|MICROSD"/>
    <x v="1"/>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1"/>
    <x v="0"/>
    <n v="67259000"/>
    <x v="0"/>
    <x v="0"/>
  </r>
  <r>
    <x v="344"/>
    <s v="NOISE PULSE GO BUZZ SMART WATCH BLUETOOTH CALLING WITH 1.69&quot; DISPLAY, 550 NITS, 150+ CLOUD WATCH FACE, SPO2, HEART RATE TRACKING, 100 SPORTS MODE WITH AUTO DETECTION, LONGER BATTERY (JET BLACK)"/>
    <s v="ELECTRONICS|WEARABLETECHNOLOGY|SMARTWATCHES"/>
    <x v="1"/>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x v="0"/>
    <n v="53434311"/>
    <x v="0"/>
    <x v="0"/>
  </r>
  <r>
    <x v="345"/>
    <s v="NOKIA 105 SINGLE SIM, KEYPAD MOBILE PHONE WITH WIRELESS FM RADIO | CHARCOAL"/>
    <s v="ELECTRONICS|MOBILES&amp;ACCESSORIES|SMARTPHONES&amp;BASICMOBILES|BASICMOBILES"/>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1"/>
    <x v="1"/>
    <n v="205169289"/>
    <x v="0"/>
    <x v="0"/>
  </r>
  <r>
    <x v="346"/>
    <s v="BOAT WAVE LITE SMARTWATCH WITH 1.69&quot; HD DISPLAY, SLEEK METAL BODY, HR &amp; SPO2 LEVEL MONITOR, 140+ WATCH FACES, ACTIVITY TRACKER, MULTIPLE SPORTS MODES, IP68 &amp; 7 DAYS BATTERY LIFE(ACTIVE BLACK)"/>
    <s v="ELECTRONICS|WEARABLETECHNOLOGY|SMARTWATCHES"/>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x v="1"/>
    <n v="152354040"/>
    <x v="0"/>
    <x v="0"/>
  </r>
  <r>
    <x v="347"/>
    <s v="JBL C100SI WIRED IN EAR HEADPHONES WITH MIC, JBL PURE BASS SOUND, ONE BUTTON MULTI-FUNCTION REMOTE, ANGLED BUDS FOR COMFORT FIT (BLACK)"/>
    <s v="ELECTRONICS|HEADPHONES,EARBUDS&amp;ACCESSORIES|HEADPHONES|IN-EAR"/>
    <x v="1"/>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x v="0"/>
    <n v="192397410"/>
    <x v="0"/>
    <x v="0"/>
  </r>
  <r>
    <x v="348"/>
    <s v="SAMSUNG GALAXY M04 DARK BLUE, 4GB RAM, 64GB STORAGE | UPTO 8GB RAM WITH RAM PLUS | MEDIATEK HELIO P35 | 5000 MAH BATTERY"/>
    <s v="ELECTRONICS|MOBILES&amp;ACCESSORIES|SMARTPHONES&amp;BASICMOBILES|SMARTPHONES"/>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x v="0"/>
    <n v="3407716"/>
    <x v="0"/>
    <x v="1"/>
  </r>
  <r>
    <x v="349"/>
    <s v="PTRON TANGENTBEAT IN-EAR BLUETOOTH 5.0 WIRELESS HEADPHONES WITH MIC, ENHANCED BASS, 10MM DRIVERS, CLEAR CALLS, SNUG-FIT, FAST CHARGING, MAGNETIC BUDS, VOICE ASSISTANT &amp; IPX4 WIRELESS NECKBAND (BLACK)"/>
    <s v="ELECTRONICS|HEADPHONES,EARBUDS&amp;ACCESSORIES|HEADPHONES|IN-EAR"/>
    <x v="1"/>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x v="1"/>
    <n v="145346838"/>
    <x v="0"/>
    <x v="0"/>
  </r>
  <r>
    <x v="350"/>
    <s v="REDMI 10A (CHARCOAL BLACK, 4GB RAM, 64GB STORAGE) | 2 GHZ OCTA CORE HELIO G25 | 5000 MAH BATTERY | FINGER PRINT SENSOR | UPTO 5GB RAM WITH RAM BOOSTER"/>
    <s v="ELECTRONICS|MOBILES&amp;ACCESSORIES|SMARTPHONES&amp;BASICMOBILES|SMARTPHONES"/>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1"/>
    <x v="1"/>
    <n v="153539204"/>
    <x v="0"/>
    <x v="0"/>
  </r>
  <r>
    <x v="351"/>
    <s v="PTRON BULLET PRO 36W PD QUICK CHARGER, 3 PORT FAST CAR CHARGER ADAPTER - COMPATIBLE WITH ALL SMARTPHONES &amp; TABLETS (BLACK)"/>
    <s v="ELECTRONICS|MOBILES&amp;ACCESSORIES|MOBILEACCESSORIES|CHARGERS|AUTOMOBILECHARGERS"/>
    <x v="1"/>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x v="1"/>
    <n v="18552318"/>
    <x v="0"/>
    <x v="0"/>
  </r>
  <r>
    <x v="352"/>
    <s v="BOAT BASSHEADS 100 IN EAR WIRED EARPHONES WITH MIC(TAFFY PINK)"/>
    <s v="ELECTRONICS|HEADPHONES,EARBUDS&amp;ACCESSORIES|HEADPHONES|IN-EAR"/>
    <x v="1"/>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x v="0"/>
    <n v="363349287"/>
    <x v="0"/>
    <x v="0"/>
  </r>
  <r>
    <x v="353"/>
    <s v="SANDISK ULTRA¬Æ MICROSDXC‚Ñ¢ UHS-I CARD, 128GB, 140MB/S R, 10 Y WARRANTY, FOR SMARTPHONES"/>
    <s v="ELECTRONICS|ACCESSORIES|MEMORYCARDS|MICROSD"/>
    <x v="1"/>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1"/>
    <x v="0"/>
    <n v="121066200"/>
    <x v="0"/>
    <x v="0"/>
  </r>
  <r>
    <x v="354"/>
    <s v="SAMSUNG GALAXY M04 LIGHT GREEN, 4GB RAM, 64GB STORAGE | UPTO 8GB RAM WITH RAM PLUS | MEDIATEK HELIO P35 | 5000 MAH BATTERY"/>
    <s v="ELECTRONICS|MOBILES&amp;ACCESSORIES|SMARTPHONES&amp;BASICMOBILES|SMARTPHONES"/>
    <x v="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x v="0"/>
    <n v="3407716"/>
    <x v="0"/>
    <x v="1"/>
  </r>
  <r>
    <x v="355"/>
    <s v="MI 10000MAH LITHIUM ION, LITHIUM POLYMER POWER BANK POCKET PRO WITH 22.5 WATT FAST CHARGING, DUAL INPUT PORTS(MICRO-USB AND TYPE C), TRIPLE OUTPUT PORTS, (BLACK)"/>
    <s v="ELECTRONICS|MOBILES&amp;ACCESSORIES|MOBILEACCESSORIES|CHARGERS|POWERBANKS"/>
    <x v="1"/>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1"/>
    <x v="0"/>
    <n v="39909030"/>
    <x v="0"/>
    <x v="0"/>
  </r>
  <r>
    <x v="356"/>
    <s v="MI 10000MAH LI-POLYMER, MICRO-USB AND TYPE C INPUT PORT, POWER BANK 3I WITH 18W FAST CHARGING (MIDNIGHT BLACK)"/>
    <s v="ELECTRONICS|MOBILES&amp;ACCESSORIES|MOBILEACCESSORIES|CHARGERS|POWERBANKS"/>
    <x v="1"/>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1"/>
    <x v="0"/>
    <n v="393427488"/>
    <x v="0"/>
    <x v="0"/>
  </r>
  <r>
    <x v="357"/>
    <s v="ELV CAR MOUNT ADJUSTABLE CAR PHONE HOLDER UNIVERSAL LONG ARM, WINDSHIELD FOR SMARTPHONES - BLACK"/>
    <s v="ELECTRONICS|MOBILES&amp;ACCESSORIES|MOBILEACCESSORIES|AUTOMOBILEACCESSORIES|CRADLES"/>
    <x v="1"/>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x v="1"/>
    <n v="46352601"/>
    <x v="0"/>
    <x v="0"/>
  </r>
  <r>
    <x v="358"/>
    <s v="SAMSUNG 25W USB TRAVEL ADAPTER FOR CELLULAR PHONES - WHITE"/>
    <s v="ELECTRONICS|MOBILES&amp;ACCESSORIES|MOBILEACCESSORIES|CHARGERS|WALLCHARGERS"/>
    <x v="1"/>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1"/>
    <x v="0"/>
    <n v="15105809"/>
    <x v="0"/>
    <x v="0"/>
  </r>
  <r>
    <x v="359"/>
    <s v="NOISE COLORFIT PULSE GRAND SMART WATCH WITH 1.69&quot;(4.29CM) HD DISPLAY, 60 SPORTS MODES, 150 WATCH FACES, FAST CHARGE, SPO2, STRESS, SLEEP, HEART RATE MONITORING &amp; IP68 WATERPROOF (JET BLACK)"/>
    <s v="ELECTRONICS|WEARABLETECHNOLOGY|SMARTWATCHES"/>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x v="1"/>
    <n v="120985746"/>
    <x v="0"/>
    <x v="0"/>
  </r>
  <r>
    <x v="360"/>
    <s v="FIRE-BOLTT NINJA 3 SMARTWATCH FULL TOUCH 1.69 &amp; 60 SPORTS MODES WITH IP68, SP02 TRACKING, OVER 100 CLOUD BASED WATCH FACES - BLACK"/>
    <s v="ELECTRONICS|WEARABLETECHNOLOGY|SMARTWATCHES"/>
    <x v="1"/>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x v="0"/>
    <n v="181065364"/>
    <x v="0"/>
    <x v="0"/>
  </r>
  <r>
    <x v="361"/>
    <s v="SAMSUNG GALAXY M33 5G (MYSTIQUE GREEN, 8GB, 128GB STORAGE) | 6000MAH BATTERY | UPTO 16GB RAM WITH RAM PLUS | TRAVEL ADAPTER TO BE PURCHASED SEPARATELY"/>
    <s v="ELECTRONICS|MOBILES&amp;ACCESSORIES|SMARTPHONES&amp;BASICMOBILES|SMARTPHONES"/>
    <x v="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1"/>
    <x v="0"/>
    <n v="580245682"/>
    <x v="0"/>
    <x v="0"/>
  </r>
  <r>
    <x v="362"/>
    <s v="SANDISK ULTRA MICROSD UHS-I CARD 32GB, 120MB/S R"/>
    <s v="ELECTRONICS|ACCESSORIES|MEMORYCARDS|MICROSD"/>
    <x v="1"/>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1"/>
    <x v="0"/>
    <n v="47081300"/>
    <x v="0"/>
    <x v="0"/>
  </r>
  <r>
    <x v="363"/>
    <s v="SAMSUNG GALAXY M13 (AQUA GREEN, 6GB, 128GB STORAGE) | 6000MAH BATTERY | UPTO 12GB RAM WITH RAM PLUS"/>
    <s v="ELECTRONICS|MOBILES&amp;ACCESSORIES|SMARTPHONES&amp;BASICMOBILES|SMARTPHONE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1"/>
    <x v="0"/>
    <n v="341945002"/>
    <x v="0"/>
    <x v="0"/>
  </r>
  <r>
    <x v="364"/>
    <s v="FIRE-BOLTT NINJA CALL PRO PLUS 1.83&quot; SMART WATCH WITH BLUETOOTH CALLING, AI VOICE ASSISTANCE, 100 SPORTS MODES IP67 RATING, 240*280 PIXEL HIGH RESOLUTION"/>
    <s v="ELECTRONICS|WEARABLETECHNOLOGY|SMARTWATCHES"/>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x v="0"/>
    <n v="278726063"/>
    <x v="0"/>
    <x v="0"/>
  </r>
  <r>
    <x v="365"/>
    <s v="FIRE-BOLTT INDIA'S NO 1 SMARTWATCH BRAND TALK 2 BLUETOOTH CALLING SMARTWATCH WITH DUAL BUTTON, HANDS ON VOICE ASSISTANCE, 60 SPORTS MODES, IN BUILT MIC &amp; SPEAKER WITH IP68 RATING"/>
    <s v="ELECTRONICS|WEARABLETECHNOLOGY|SMARTWATCHES"/>
    <x v="1"/>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x v="0"/>
    <n v="294680529"/>
    <x v="0"/>
    <x v="0"/>
  </r>
  <r>
    <x v="366"/>
    <s v="SAMSUNG GALAXY M33 5G (EMERALD BROWN, 6GB, 128GB STORAGE) | 6000MAH BATTERY | UPTO 12GB RAM WITH RAM PLUS | TRAVEL ADAPTER TO BE PURCHASED SEPARATELY"/>
    <s v="ELECTRONICS|MOBILES&amp;ACCESSORIES|SMARTPHONES&amp;BASICMOBILES|SMARTPHONES"/>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1"/>
    <x v="0"/>
    <n v="557927682"/>
    <x v="0"/>
    <x v="0"/>
  </r>
  <r>
    <x v="367"/>
    <s v="IQOO VIVO Z6 5G (CHROMATIC BLUE, 6GB RAM, 128GB STORAGE) | SNAPDRAGON 695-6NM PROCESSOR | 120HZ FHD+ DISPLAY | 5000MAH BATTERY"/>
    <s v="ELECTRONICS|MOBILES&amp;ACCESSORIES|SMARTPHONES&amp;BASICMOBILES|SMARTPHONES"/>
    <x v="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1"/>
    <x v="1"/>
    <n v="448328650"/>
    <x v="0"/>
    <x v="0"/>
  </r>
  <r>
    <x v="368"/>
    <s v="FIRE-BOLTT NINJA CALL PRO PLUS 1.83&quot; SMART WATCH WITH BLUETOOTH CALLING, AI VOICE ASSISTANCE, 100 SPORTS MODES IP67 RATING, 240*280 PIXEL HIGH RESOLUTION"/>
    <s v="ELECTRONICS|WEARABLETECHNOLOGY|SMARTWATCHES"/>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x v="0"/>
    <n v="278726063"/>
    <x v="0"/>
    <x v="0"/>
  </r>
  <r>
    <x v="0"/>
    <s v="WAYONA NYLON BRAIDED USB TO LIGHTNING FAST CHARGING AND DATA SYNC CABLE COMPATIBLE FOR IPHONE 13, 12,11, X, 8, 7, 6, 5, IPAD AIR, PRO, MINI (3 FT PACK OF 1, GREY)"/>
    <s v="COMPUTERS&amp;ACCESSORIES|ACCESSORIES&amp;PERIPHERALS|CABLES&amp;ACCESSORIES|CABLES|USBCABLES"/>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x v="0"/>
    <n v="26672730"/>
    <x v="0"/>
    <x v="0"/>
  </r>
  <r>
    <x v="369"/>
    <s v="REDMI 9 ACTIV (CARBON BLACK, 4GB RAM, 64GB STORAGE) | OCTA-CORE HELIO G35 | 5000 MAH BATTERY"/>
    <s v="ELECTRONICS|MOBILES&amp;ACCESSORIES|SMARTPHONES&amp;BASICMOBILES|SMARTPHONES"/>
    <x v="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1"/>
    <x v="0"/>
    <n v="3451882164"/>
    <x v="0"/>
    <x v="0"/>
  </r>
  <r>
    <x v="370"/>
    <s v="REDMI 9A SPORT (CORAL GREEN, 2GB RAM, 32GB STORAGE) | 2GHZ OCTA-CORE HELIO G25 PROCESSOR | 5000 MAH BATTERY"/>
    <s v="ELECTRONICS|MOBILES&amp;ACCESSORIES|SMARTPHONES&amp;BASICMOBILES|SMARTPHONES"/>
    <x v="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1"/>
    <x v="0"/>
    <n v="2667292164"/>
    <x v="0"/>
    <x v="0"/>
  </r>
  <r>
    <x v="371"/>
    <s v="FIRE-BOLTT NINJA CALL PRO PLUS 1.83&quot; SMART WATCH WITH BLUETOOTH CALLING, AI VOICE ASSISTANCE, 100 SPORTS MODES IP67 RATING, 240*280 PIXEL HIGH RESOLUTION"/>
    <s v="ELECTRONICS|WEARABLETECHNOLOGY|SMARTWATCHES"/>
    <x v="1"/>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x v="0"/>
    <n v="278726063"/>
    <x v="0"/>
    <x v="0"/>
  </r>
  <r>
    <x v="372"/>
    <s v="REDMI 10A (SEA BLUE, 4GB RAM, 64GB STORAGE) | 2 GHZ OCTA CORE HELIO G25 | 5000 MAH BATTERY | FINGER PRINT SENSOR | UPTO 5GB RAM WITH RAM BOOSTER"/>
    <s v="ELECTRONICS|MOBILES&amp;ACCESSORIES|SMARTPHONES&amp;BASICMOBILES|SMARTPHONES"/>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1"/>
    <x v="1"/>
    <n v="153539204"/>
    <x v="0"/>
    <x v="0"/>
  </r>
  <r>
    <x v="373"/>
    <s v="AGARO BLAZE USB 3.0 TO USB TYPE C OTG ADAPTER"/>
    <s v="ELECTRONICS|MOBILES&amp;ACCESSORIES|MOBILEACCESSORIES|CABLES&amp;ADAPTERS|OTGADAPTERS"/>
    <x v="1"/>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0"/>
    <x v="0"/>
    <n v="7021575"/>
    <x v="1"/>
    <x v="0"/>
  </r>
  <r>
    <x v="374"/>
    <s v="FIRE-BOLTT VISIONARY 1.78&quot; AMOLED BLUETOOTH CALLING SMARTWATCH WITH 368*448 PIXEL RESOLUTION 100+ SPORTS MODE, TWS CONNECTION, VOICE ASSISTANCE, SPO2 &amp; HEART RATE MONITORING"/>
    <s v="ELECTRONICS|WEARABLETECHNOLOGY|SMARTWATCHES"/>
    <x v="1"/>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x v="0"/>
    <n v="291685841"/>
    <x v="0"/>
    <x v="0"/>
  </r>
  <r>
    <x v="375"/>
    <s v="NOISE COLORFIT PRO 4 ADVANCED BLUETOOTH CALLING SMART WATCH WITH 1.72&quot; TRUVIEW DISPLAY, FULLY-FUNCTIONAL DIGITAL CROWN, 311 PPI, 60HZ REFRESH RATE, 500 NITS BRIGHTNESS (CHARCOAL BLACK)"/>
    <s v="ELECTRONICS|WEARABLETECHNOLOGY|SMARTWATCHES"/>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x v="0"/>
    <n v="31068821"/>
    <x v="0"/>
    <x v="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x v="1"/>
    <n v="15353557"/>
    <x v="1"/>
    <x v="0"/>
  </r>
  <r>
    <x v="376"/>
    <s v="IQOO Z6 LITE 5G BY VIVO (STELLAR GREEN, 6GB RAM, 128GB STORAGE) | WORLD'S FIRST SNAPDRAGON 4 GEN 1 | 120HZ REFRESH RATE | 5000MAH BATTERY | TRAVEL ADAPTER TO BE PURCHASED SEPARATELY"/>
    <s v="ELECTRONICS|MOBILES&amp;ACCESSORIES|SMARTPHONES&amp;BASICMOBILES|SMARTPHONES"/>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1"/>
    <x v="0"/>
    <n v="365768748"/>
    <x v="0"/>
    <x v="0"/>
  </r>
  <r>
    <x v="2"/>
    <s v="SOUNCE FAST PHONE CHARGING CABLE &amp; DATA SYNC USB CABLE COMPATIBLE FOR IPHONE 13, 12,11, X, 8, 7, 6, 5, IPAD AIR, PRO, MINI &amp; IOS DEVICES"/>
    <s v="COMPUTERS&amp;ACCESSORIES|ACCESSORIES&amp;PERIPHERALS|CABLES&amp;ACCESSORIES|CABLES|USBCABLES"/>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x v="1"/>
    <n v="7920072"/>
    <x v="0"/>
    <x v="0"/>
  </r>
  <r>
    <x v="377"/>
    <s v="FIRE-BOLTT NINJA CALL PRO PLUS 1.83&quot; SMART WATCH WITH BLUETOOTH CALLING, AI VOICE ASSISTANCE, 100 SPORTS MODES IP67 RATING, 240*280 PIXEL HIGH RESOLUTION"/>
    <s v="ELECTRONICS|WEARABLETECHNOLOGY|SMARTWATCHES"/>
    <x v="1"/>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x v="0"/>
    <n v="278726063"/>
    <x v="0"/>
    <x v="0"/>
  </r>
  <r>
    <x v="378"/>
    <s v="REDMI 10A (SLATE GREY, 4GB RAM, 64GB STORAGE) | 2 GHZ OCTA CORE HELIO G25 | 5000 MAH BATTERY | FINGER PRINT SENSOR | UPTO 5GB RAM WITH RAM BOOSTER"/>
    <s v="ELECTRONICS|MOBILES&amp;ACCESSORIES|SMARTPHONES&amp;BASICMOBILES|SMARTPHONES"/>
    <x v="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1"/>
    <x v="1"/>
    <n v="153539204"/>
    <x v="0"/>
    <x v="0"/>
  </r>
  <r>
    <x v="379"/>
    <s v="DURACELL 38W FAST CAR CHARGER ADAPTER WITH DUAL OUTPUT. QUICK CHARGE, TYPE C PD 20W &amp; QUALCOMM CERTIFIED 3.0 COMPATIBLE FOR IPHONE, ALL SMARTPHONES, TABLETS &amp; MORE (COPPER &amp; BLACK)"/>
    <s v="ELECTRONICS|MOBILES&amp;ACCESSORIES|MOBILEACCESSORIES|CHARGERS|AUTOMOBILECHARGERS"/>
    <x v="1"/>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1"/>
    <x v="0"/>
    <n v="2854320"/>
    <x v="0"/>
    <x v="0"/>
  </r>
  <r>
    <x v="380"/>
    <s v="REALME NARZO 50 (SPEED BLUE, 4GB RAM+64GB STORAGE) HELIO G96 PROCESSOR | 50MP AI TRIPLE CAMERA | 120HZ ULTRA SMOOTH DISPLAY"/>
    <s v="ELECTRONICS|MOBILES&amp;ACCESSORIES|SMARTPHONES&amp;BASICMOBILES|SMARTPHONES"/>
    <x v="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1"/>
    <x v="0"/>
    <n v="211922754"/>
    <x v="0"/>
    <x v="0"/>
  </r>
  <r>
    <x v="38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x v="1"/>
    <n v="23422152"/>
    <x v="0"/>
    <x v="0"/>
  </r>
  <r>
    <x v="382"/>
    <s v="FIRE-BOLTT PHOENIX SMART WATCH WITH BLUETOOTH CALLING 1.3&quot;,120+ SPORTS MODES, 240*240 PX HIGH RES WITH SPO2, HEART RATE MONITORING &amp; IP67 RATING"/>
    <s v="ELECTRONICS|WEARABLETECHNOLOGY|SMARTWATCHES"/>
    <x v="1"/>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x v="0"/>
    <n v="276932304"/>
    <x v="0"/>
    <x v="0"/>
  </r>
  <r>
    <x v="383"/>
    <s v="OPPO A74 5G (FANTASTIC PURPLE,6GB RAM,128GB STORAGE) WITH NO COST EMI/ADDITIONAL EXCHANGE OFFERS"/>
    <s v="ELECTRONICS|MOBILES&amp;ACCESSORIES|SMARTPHONES&amp;BASICMOBILES|SMARTPHONES"/>
    <x v="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
    <x v="0"/>
    <n v="690906840"/>
    <x v="0"/>
    <x v="0"/>
  </r>
  <r>
    <x v="384"/>
    <s v="REDMI NOTE 11 PRO + 5G (STEALTH BLACK, 6GB RAM, 128GB STORAGE) | 67W TURBO CHARGE | 120HZ SUPER AMOLED DISPLAY | ADDITIONAL EXCHANGE OFFERS | CHARGER INCLUDED"/>
    <s v="ELECTRONICS|MOBILES&amp;ACCESSORIES|SMARTPHONES&amp;BASICMOBILES|SMARTPHONES"/>
    <x v="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1"/>
    <x v="1"/>
    <n v="645574176"/>
    <x v="0"/>
    <x v="0"/>
  </r>
  <r>
    <x v="385"/>
    <s v="SAMSUNG ORIGINAL 25W USB TRAVEL LIGHTNING ADAPTER FOR CELLULAR PHONES, BLACK"/>
    <s v="ELECTRONICS|MOBILES&amp;ACCESSORIES|MOBILEACCESSORIES|CHARGERS|WALLCHARGERS"/>
    <x v="1"/>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1"/>
    <x v="0"/>
    <n v="12677938"/>
    <x v="0"/>
    <x v="0"/>
  </r>
  <r>
    <x v="386"/>
    <s v="REALME BUDS CLASSIC WIRED IN EAR EARPHONES WITH MIC (BLACK)"/>
    <s v="ELECTRONICS|HEADPHONES,EARBUDS&amp;ACCESSORIES|HEADPHONES|IN-EAR"/>
    <x v="1"/>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
    <x v="1"/>
    <n v="26434083"/>
    <x v="0"/>
    <x v="0"/>
  </r>
  <r>
    <x v="387"/>
    <s v="NOISE COLORFIT PULSE GRAND SMART WATCH WITH 1.69&quot; HD DISPLAY, 60 SPORTS MODES, 150 WATCH FACES, SPO2 MONITORING, CALL NOTIFICATION, QUICK REPLIES TO TEXT &amp; CALLS (ROSE PINK)"/>
    <s v="ELECTRONICS|WEARABLETECHNOLOGY|SMARTWATCHES"/>
    <x v="1"/>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x v="1"/>
    <n v="120713460"/>
    <x v="0"/>
    <x v="0"/>
  </r>
  <r>
    <x v="388"/>
    <s v="BOAT WAVE CALL SMART WATCH, SMART TALK WITH ADVANCED DEDICATED BLUETOOTH CALLING CHIP, 1.69‚ÄÙ HD DISPLAY WITH 550 NITS &amp; 70% COLOR GAMUT, 150+ WATCH FACES, MULTI-SPORT MODES, HR, SPO2, IP68(MAUVE)"/>
    <s v="ELECTRONICS|WEARABLETECHNOLOGY|SMARTWATCHES"/>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x v="1"/>
    <n v="142469690"/>
    <x v="0"/>
    <x v="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x v="0"/>
    <n v="65960436"/>
    <x v="0"/>
    <x v="0"/>
  </r>
  <r>
    <x v="4"/>
    <s v="PORTRONICS KONNECT L 1.2M FAST CHARGING 3A 8 PIN USB CABLE WITH CHARGE &amp; SYNC FUNCTION FOR IPHONE, IPAD (GREY)"/>
    <s v="COMPUTERS&amp;ACCESSORIES|ACCESSORIES&amp;PERIPHERALS|CABLES&amp;ACCESSORIES|CABLES|USBCABLES"/>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0"/>
    <x v="0"/>
    <n v="6745095"/>
    <x v="1"/>
    <x v="0"/>
  </r>
  <r>
    <x v="389"/>
    <s v="IQOO NEO 6 5G (DARK NOVA, 8GB RAM, 128GB STORAGE) | SNAPDRAGON¬Æ 870 5G | 80W FLASHCHARGE"/>
    <s v="ELECTRONICS|MOBILES&amp;ACCESSORIES|SMARTPHONES&amp;BASICMOBILES|SMARTPHONES"/>
    <x v="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1"/>
    <x v="0"/>
    <n v="710864689"/>
    <x v="0"/>
    <x v="0"/>
  </r>
  <r>
    <x v="390"/>
    <s v="BOAT XTEND SMARTWATCH WITH ALEXA BUILT-IN, 1.69‚ÄÙ HD DISPLAY, MULTIPLE WATCH FACES, STRESS MONITOR, HEART &amp; SPO2 MONITORING, 14 SPORTS MODES, SLEEP MONITOR, 5 ATM &amp; 7 DAYS BATTERY(CHARCOAL BLACK)"/>
    <s v="ELECTRONICS|WEARABLETECHNOLOGY|SMARTWATCHES"/>
    <x v="1"/>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x v="0"/>
    <n v="556279780"/>
    <x v="0"/>
    <x v="0"/>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x v="1"/>
    <n v="6760618"/>
    <x v="0"/>
    <x v="0"/>
  </r>
  <r>
    <x v="392"/>
    <s v="SAMSUNG EVO PLUS 128GB MICROSDXC UHS-I U3 130MB/S FULL HD &amp; 4K UHD MEMORY CARD WITH ADAPTER (MB-MC128KA), BLUE"/>
    <s v="ELECTRONICS|ACCESSORIES|MEMORYCARDS|MICROSD"/>
    <x v="1"/>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x v="0"/>
    <n v="560003964"/>
    <x v="0"/>
    <x v="0"/>
  </r>
  <r>
    <x v="393"/>
    <s v="PORTRONICS ADAPTO 20 TYPE C 20W FAST PD/TYPE C ADAPTER CHARGER WITH FAST CHARGING FOR IPHONE 12/12 PRO/12 MINI/12 PRO MAX/11/XS/XR/X/8/PLUS, IPAD PRO/AIR/MINI, GALAXY 10/9/8 (ADAPTER ONLY) WHITE"/>
    <s v="ELECTRONICS|MOBILES&amp;ACCESSORIES|MOBILEACCESSORIES|CHARGERS|WALLCHARGERS"/>
    <x v="1"/>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x v="0"/>
    <n v="12889901"/>
    <x v="0"/>
    <x v="0"/>
  </r>
  <r>
    <x v="394"/>
    <s v="SAMSUNG GALAXY M13 5G (AQUA GREEN, 6GB, 128GB STORAGE) | 5000MAH BATTERY | UPTO 12GB RAM WITH RAM PLUS"/>
    <s v="ELECTRONICS|MOBILES&amp;ACCESSORIES|SMARTPHONES&amp;BASICMOBILES|SMARTPHONE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1"/>
    <x v="0"/>
    <n v="370442002"/>
    <x v="0"/>
    <x v="0"/>
  </r>
  <r>
    <x v="395"/>
    <s v="BOAT BASSHEADS 100 IN EAR WIRED EARPHONES WITH MIC(FURIOUS RED)"/>
    <s v="ELECTRONICS|HEADPHONES,EARBUDS&amp;ACCESSORIES|HEADPHONES|IN-EAR"/>
    <x v="1"/>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x v="0"/>
    <n v="363349287"/>
    <x v="0"/>
    <x v="0"/>
  </r>
  <r>
    <x v="396"/>
    <s v="IQOO Z6 44W BY VIVO (LUMINA BLUE, 4GB RAM, 128GB STORAGE) | 6.44&quot; FHD+ AMOLED DISPLAY | 50% CHARGE IN JUST 27 MINS | IN-DISPLAY FINGERPRINT SCANNING"/>
    <s v="ELECTRONICS|MOBILES&amp;ACCESSORIES|SMARTPHONES&amp;BASICMOBILES|SMARTPHONES"/>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1"/>
    <x v="0"/>
    <n v="385020748"/>
    <x v="0"/>
    <x v="0"/>
  </r>
  <r>
    <x v="397"/>
    <s v="FIRE-BOLTT GLADIATOR 1.96&quot; BIGGEST DISPLAY SMART WATCH WITH BLUETOOTH CALLING, VOICE ASSISTANT &amp;123 SPORTS MODES, 8 UNIQUE UI INTERACTIONS, SPO2, 24/7 HEART RATE TRACKING"/>
    <s v="ELECTRONICS|WEARABLETECHNOLOGY|SMARTWATCHES"/>
    <x v="1"/>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x v="0"/>
    <n v="729927"/>
    <x v="0"/>
    <x v="1"/>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x v="1"/>
    <n v="24870000"/>
    <x v="0"/>
    <x v="0"/>
  </r>
  <r>
    <x v="398"/>
    <s v="STRIFF PS2_01 MULTI ANGLE MOBILE/TABLET TABLETOP STAND. PHONE HOLDER FOR IPHONE, ANDROID, SAMSUNG, ONEPLUS, XIAOMI. PORTABLE, FOLDABLE CELL PHONE STAND. PERFECT FOR BED, OFFICE, HOME &amp; DESKTOP (BLACK)"/>
    <s v="ELECTRONICS|MOBILES&amp;ACCESSORIES|MOBILEACCESSORIES|STANDS"/>
    <x v="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0"/>
    <x v="0"/>
    <n v="21277859"/>
    <x v="1"/>
    <x v="0"/>
  </r>
  <r>
    <x v="399"/>
    <s v="SAMSUNG GALAXY BUDS LIVE BLUETOOTH TRULY WIRELESS IN EAR EARBUDS WITH MIC, UPTO 21 HOURS PLAYTIME, MYSTIC BLACK"/>
    <s v="ELECTRONICS|HEADPHONES,EARBUDS&amp;ACCESSORIES|HEADPHONES|IN-EAR"/>
    <x v="1"/>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x v="1"/>
    <n v="70196100"/>
    <x v="0"/>
    <x v="0"/>
  </r>
  <r>
    <x v="400"/>
    <s v="ONEPLUS NORD 2T 5G (JADE FOG, 12GB RAM, 256GB STORAGE)"/>
    <s v="ELECTRONICS|MOBILES&amp;ACCESSORIES|SMARTPHONES&amp;BASICMOBILES|SMARTPHONES"/>
    <x v="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1"/>
    <x v="0"/>
    <n v="592092585"/>
    <x v="0"/>
    <x v="0"/>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x v="1"/>
    <n v="1394604"/>
    <x v="0"/>
    <x v="0"/>
  </r>
  <r>
    <x v="402"/>
    <s v="PTRON BOOM ULTIMA 4D DUAL DRIVER, IN-EAR GAMING WIRED HEADPHONES WITH IN-LINE MIC, VOLUME CONTROL &amp; PASSIVE NOISE CANCELLING BOOM 3 EARPHONES - (DARK BLUE)"/>
    <s v="ELECTRONICS|HEADPHONES,EARBUDS&amp;ACCESSORIES|HEADPHONES|IN-EAR"/>
    <x v="1"/>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x v="1"/>
    <n v="34583800"/>
    <x v="0"/>
    <x v="0"/>
  </r>
  <r>
    <x v="403"/>
    <s v="SAMSUNG GALAXY M13 (AQUA GREEN, 4GB, 64GB STORAGE) | 6000MAH BATTERY | UPTO 8GB RAM WITH RAM PLUS"/>
    <s v="ELECTRONICS|MOBILES&amp;ACCESSORIES|SMARTPHONES&amp;BASICMOBILES|SMARTPHONE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1"/>
    <x v="0"/>
    <n v="284951002"/>
    <x v="0"/>
    <x v="0"/>
  </r>
  <r>
    <x v="404"/>
    <s v="ONEPLUS 10R 5G (FOREST GREEN, 8GB RAM, 128GB STORAGE, 80W SUPERVOOC)"/>
    <s v="ELECTRONICS|MOBILES&amp;ACCESSORIES|SMARTPHONES&amp;BASICMOBILES|SMARTPHONES"/>
    <x v="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1"/>
    <x v="0"/>
    <n v="430119971"/>
    <x v="0"/>
    <x v="0"/>
  </r>
  <r>
    <x v="405"/>
    <s v="SAMSUNG GALAXY M33 5G (EMERALD BROWN, 6GB, 128GB STORAGE) | 6000MAH BATTERY | UPTO 12GB RAM WITH RAM PLUS | TRAVEL ADAPTER TO BE PURCHASED SEPARATELY"/>
    <s v="ELECTRONICS|MOBILES&amp;ACCESSORIES|SMARTPHONES&amp;BASICMOBILES|SMARTPHONES"/>
    <x v="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1"/>
    <x v="0"/>
    <n v="557927682"/>
    <x v="0"/>
    <x v="0"/>
  </r>
  <r>
    <x v="406"/>
    <s v="AMBRANE MOBILE HOLDING STAND, 180¬∞ PERFECT VIEW, HEIGHT ADJUSTMENT, WIDE COMPATIBILITY, MULTIPURPOSE, ANTI-SKID DESIGN (TWISTAND, BLACK)"/>
    <s v="ELECTRONICS|MOBILES&amp;ACCESSORIES|MOBILEACCESSORIES|STANDS"/>
    <x v="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0"/>
    <x v="0"/>
    <n v="891214"/>
    <x v="1"/>
    <x v="0"/>
  </r>
  <r>
    <x v="407"/>
    <s v="AMBRANE 10000MAH SLIM POWER BANK, 20W FAST CHARGING, DUAL OUTPUT, TYPE C PD (INPUT &amp; OUTPUT), QUICK CHARGE, LI-POLYMER, MULTI-LAYER PROTECTION FOR IPHONE, ANRDOID &amp; OTHER DEVICES (STYLO 10K, BLACK)"/>
    <s v="ELECTRONICS|MOBILES&amp;ACCESSORIES|MOBILEACCESSORIES|CHARGERS|POWERBANKS"/>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1"/>
    <x v="1"/>
    <n v="11547978"/>
    <x v="0"/>
    <x v="0"/>
  </r>
  <r>
    <x v="408"/>
    <s v="NOKIA 105 SINGLE SIM, KEYPAD MOBILE PHONE WITH WIRELESS FM RADIO | BLUE"/>
    <s v="ELECTRONICS|MOBILES&amp;ACCESSORIES|SMARTPHONES&amp;BASICMOBILES|BASICMOBILES"/>
    <x v="1"/>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1"/>
    <x v="1"/>
    <n v="205169289"/>
    <x v="0"/>
    <x v="0"/>
  </r>
  <r>
    <x v="409"/>
    <s v="PTRON TANGENT LITE BLUETOOTH 5.0 EARPHONES WITH MIC, HI-FI STEREO SOUND NECKBAND, 8HRS PLAYTIME, LIGHTWEIGHT SNUG-FIT IN-EAR HEADPHONES, IPX4 WATER RESISTANT, FAST CHARGE &amp; VOICE ASSISTANT (BLACK)"/>
    <s v="ELECTRONICS|HEADPHONES,EARBUDS&amp;ACCESSORIES|HEADPHONES|IN-EAR"/>
    <x v="1"/>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x v="1"/>
    <n v="151192800"/>
    <x v="0"/>
    <x v="0"/>
  </r>
  <r>
    <x v="410"/>
    <s v="SAMSUNG EVO PLUS 64GB MICROSDXC UHS-I U1 130MB/S FULL HD &amp; 4K UHD MEMORY CARD WITH ADAPTER (MB-MC64KA), BLUE"/>
    <s v="ELECTRONICS|ACCESSORIES|MEMORYCARDS|MICROSD"/>
    <x v="1"/>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x v="0"/>
    <n v="265928364"/>
    <x v="0"/>
    <x v="0"/>
  </r>
  <r>
    <x v="411"/>
    <s v="AMBRANE 20000MAH POWER BANK WITH 20W FAST CHARGING, TRIPLE OUTPUT, POWER DELIVERY, TYPE C INPUT, MADE IN INDIA, MULTI-LAYER PROTECTION, LI-POLYMER + TYPE C CABLE (STYLO-20K, BLACK)"/>
    <s v="ELECTRONICS|MOBILES&amp;ACCESSORIES|MOBILEACCESSORIES|CHARGERS|POWERBANKS"/>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x v="0"/>
    <n v="46676322"/>
    <x v="0"/>
    <x v="0"/>
  </r>
  <r>
    <x v="6"/>
    <s v="BOAT MICRO USB 55 TANGLE-FREE, STURDY MICRO USB CABLE WITH 3A FAST CHARGING &amp; 480MBPS DATA TRANSMISSION (BLACK)"/>
    <s v="COMPUTERS&amp;ACCESSORIES|ACCESSORIES&amp;PERIPHERALS|CABLES&amp;ACCESSORIES|CABLES|USBCABLES"/>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0"/>
    <x v="0"/>
    <n v="7579311"/>
    <x v="1"/>
    <x v="0"/>
  </r>
  <r>
    <x v="412"/>
    <s v="SAMSUNG GALAXY M13 (MIDNIGHT BLUE, 4GB, 64GB STORAGE) | 6000MAH BATTERY | UPTO 8GB RAM WITH RAM PLUS"/>
    <s v="ELECTRONICS|MOBILES&amp;ACCESSORIES|SMARTPHONES&amp;BASICMOBILES|SMARTPHONES"/>
    <x v="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1"/>
    <x v="0"/>
    <n v="284951002"/>
    <x v="0"/>
    <x v="0"/>
  </r>
  <r>
    <x v="413"/>
    <s v="BOAT XTEND SMARTWATCH WITH ALEXA BUILT-IN, 1.69‚ÄÙ HD DISPLAY, MULTIPLE WATCH FACES, STRESS MONITOR, HEART &amp; SPO2 MONITORING, 14 SPORTS MODES, SLEEP MONITOR, 5 ATM &amp; 7 DAYS BATTERY(PITCH BLACK)"/>
    <s v="ELECTRONICS|WEARABLETECHNOLOGY|SMARTWATCHES"/>
    <x v="1"/>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x v="0"/>
    <n v="387107510"/>
    <x v="0"/>
    <x v="0"/>
  </r>
  <r>
    <x v="414"/>
    <s v="BOAT WAVE CALL SMART WATCH, SMART TALK WITH ADVANCED DEDICATED BLUETOOTH CALLING CHIP, 1.69‚ÄÙ HD DISPLAY WITH 550 NITS &amp; 70% COLOR GAMUT, 150+ WATCH FACES, MULTI-SPORT MODES, HR, SPO2, IP68(DEEP BLUE)"/>
    <s v="ELECTRONICS|WEARABLETECHNOLOGY|SMARTWATCHES"/>
    <x v="1"/>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x v="1"/>
    <n v="142469690"/>
    <x v="0"/>
    <x v="0"/>
  </r>
  <r>
    <x v="7"/>
    <s v="MI USB TYPE-C CABLE SMARTPHONE (BLACK)"/>
    <s v="COMPUTERS&amp;ACCESSORIES|ACCESSORIES&amp;PERIPHERALS|CABLES&amp;ACCESSORIES|CABLES|USBCABLES"/>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x v="0"/>
    <n v="9092889"/>
    <x v="1"/>
    <x v="0"/>
  </r>
  <r>
    <x v="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x v="1"/>
    <n v="13154206"/>
    <x v="1"/>
    <x v="0"/>
  </r>
  <r>
    <x v="415"/>
    <s v="MI XIAOMI 22.5W FAST USB TYPE C CHARGER COMBO FOR TABLETS - WHITE"/>
    <s v="ELECTRONICS|MOBILES&amp;ACCESSORIES|MOBILEACCESSORIES|CHARGERS|WALLCHARGERS"/>
    <x v="1"/>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1"/>
    <x v="0"/>
    <n v="1313685"/>
    <x v="0"/>
    <x v="0"/>
  </r>
  <r>
    <x v="416"/>
    <s v="SAMSUNG GALAXY M13 5G (AQUA GREEN, 6GB, 128GB STORAGE) | 5000MAH BATTERY | UPTO 12GB RAM WITH RAM PLUS"/>
    <s v="ELECTRONICS|MOBILES&amp;ACCESSORIES|SMARTPHONES&amp;BASICMOBILES|SMARTPHONE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1"/>
    <x v="0"/>
    <n v="370442002"/>
    <x v="0"/>
    <x v="0"/>
  </r>
  <r>
    <x v="417"/>
    <s v="GIZGA ESSENTIALS SPIRAL CABLE PROTECTOR CORD SAVER FOR MAC CHARGER, IPHONE CHARGER, WIRE PROTECTOR, LIGHTWEIGHT DURABLE FLEXIBLE WIRE WINDER FOR CHARGING CABLES, DATA CABLES, EARPHONES, PACK OF 10"/>
    <s v="ELECTRONICS|MOBILES&amp;ACCESSORIES|MOBILEACCESSORIES|D√©COR"/>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0"/>
    <x v="0"/>
    <n v="1793701"/>
    <x v="1"/>
    <x v="0"/>
  </r>
  <r>
    <x v="418"/>
    <s v="REDMI NOTE 11 (SPACE BLACK, 4GB RAM, 64GB STORAGE)|90HZ FHD+ AMOLED DISPLAY | QUALCOMM¬Æ SNAPDRAGON‚Ñ¢ 680-6NM | 33W CHARGER INCLUDED"/>
    <s v="ELECTRONICS|MOBILES&amp;ACCESSORIES|SMARTPHONES&amp;BASICMOBILES|SMARTPHONES"/>
    <x v="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1"/>
    <x v="0"/>
    <n v="913845228"/>
    <x v="0"/>
    <x v="0"/>
  </r>
  <r>
    <x v="10"/>
    <s v="PORTRONICS KONNECT L POR-1081 FAST CHARGING 3A TYPE-C CABLE 1.2METER WITH CHARGE &amp; SYNC FUNCTION FOR ALL TYPE-C DEVICES (GREY)"/>
    <s v="COMPUTERS&amp;ACCESSORIES|ACCESSORIES&amp;PERIPHERALS|CABLES&amp;ACCESSORIES|CABLES|USBCABLES"/>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0"/>
    <x v="0"/>
    <n v="4539549"/>
    <x v="1"/>
    <x v="0"/>
  </r>
  <r>
    <x v="419"/>
    <s v="REDMI NOTE 11 PRO + 5G (PHANTOM WHITE, 8GB RAM, 128GB STORAGE) | 67W TURBO CHARGE | 120HZ SUPER AMOLED DISPLAY | ADDITIONAL EXCHANGE OFFERS | CHARGER INCLUDED"/>
    <s v="ELECTRONICS|MOBILES&amp;ACCESSORIES|SMARTPHONES&amp;BASICMOBILES|SMARTPHONES"/>
    <x v="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1"/>
    <x v="1"/>
    <n v="697222176"/>
    <x v="0"/>
    <x v="0"/>
  </r>
  <r>
    <x v="420"/>
    <s v="USB CHARGER, ORAIMO ELITE DUAL PORT 5V/2.4A WALL CHARGER, USB WALL CHARGER ADAPTER FOR IPHONE 11/XS/XS MAX/XR/X/8/7/6/PLUS, IPAD PRO/AIR 2/MINI 3/MINI 4, SAMSUNG S4/S5, AND MORE"/>
    <s v="ELECTRONICS|MOBILES&amp;ACCESSORIES|MOBILEACCESSORIES|CHARGERS|WALLCHARGERS"/>
    <x v="1"/>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x v="1"/>
    <n v="9348196"/>
    <x v="0"/>
    <x v="0"/>
  </r>
  <r>
    <x v="421"/>
    <s v="GOLDMEDAL CURVE PLUS 202042 PLASTIC SPICE 3-PIN 240V UNIVERSAL TRAVEL ADAPTOR (WHITE)"/>
    <s v="ELECTRONICS|MOBILES&amp;ACCESSORIES|MOBILEACCESSORIES|CHARGERS|WALLCHARGERS"/>
    <x v="1"/>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x v="0"/>
    <n v="1938969"/>
    <x v="2"/>
    <x v="0"/>
  </r>
  <r>
    <x v="422"/>
    <s v="WECOOL C1 CAR MOBILE HOLDER WITH ONE CLICK TECHNOLOGY,360¬∞ ROTATIONAL, STRONG SUCTION CUP,COMPATIBLE WITH 4 TO 6 INCH DEVICES, WILDSHIELD AND DASHBOARD MOBILE HOLDER FOR CAR, AND USE"/>
    <s v="ELECTRONICS|MOBILES&amp;ACCESSORIES|MOBILEACCESSORIES|AUTOMOBILEACCESSORIES|CRADLES"/>
    <x v="1"/>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x v="1"/>
    <n v="7248374"/>
    <x v="0"/>
    <x v="0"/>
  </r>
  <r>
    <x v="423"/>
    <s v="HP 32GB CLASS 10 MICROSD MEMORY CARD (U1 TF CARD¬†32GB)"/>
    <s v="ELECTRONICS|ACCESSORIES|MEMORYCARDS|MICROSD"/>
    <x v="1"/>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x v="1"/>
    <n v="52200000"/>
    <x v="0"/>
    <x v="0"/>
  </r>
  <r>
    <x v="424"/>
    <s v="IQOO Z6 44W BY VIVO (LUMINA BLUE, 6GB RAM, 128GB STORAGE) | 6.44&quot; FHD+ AMOLED DISPLAY | 50% CHARGE IN JUST 27 MINS | IN-DISPLAY FINGERPRINT SCANNING"/>
    <s v="ELECTRONICS|MOBILES&amp;ACCESSORIES|SMARTPHONES&amp;BASICMOBILES|SMARTPHONES"/>
    <x v="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1"/>
    <x v="0"/>
    <n v="404272748"/>
    <x v="0"/>
    <x v="0"/>
  </r>
  <r>
    <x v="425"/>
    <s v="IQOO Z6 LITE 5G BY VIVO (MYSTIC NIGHT, 6GB RAM, 128GB STORAGE) | WORLD'S FIRST SNAPDRAGON 4 GEN 1 | 120HZ REFRESH RATE | 5000MAH BATTERY | TRAVEL ADAPTER TO BE PURCHASED SEPARATELY"/>
    <s v="ELECTRONICS|MOBILES&amp;ACCESSORIES|SMARTPHONES&amp;BASICMOBILES|SMARTPHONES"/>
    <x v="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1"/>
    <x v="0"/>
    <n v="365768748"/>
    <x v="0"/>
    <x v="0"/>
  </r>
  <r>
    <x v="426"/>
    <s v="REDMI NOTE 11 PRO + 5G (STEALTH BLACK, 8GB RAM, 256GB STORAGE) | 67W TURBO CHARGE | 120HZ SUPER AMOLED DISPLAY | ADDITIONAL EXCHANGE OFFERS | CHARGER INCLUDED"/>
    <s v="ELECTRONICS|MOBILES&amp;ACCESSORIES|SMARTPHONES&amp;BASICMOBILES|SMARTPHONES"/>
    <x v="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1"/>
    <x v="1"/>
    <n v="748870176"/>
    <x v="0"/>
    <x v="0"/>
  </r>
  <r>
    <x v="427"/>
    <s v="BOAT BASSHEADS 242 IN EAR WIRED EARPHONES WITH MIC(ACTIVE BLACK)"/>
    <s v="ELECTRONICS|HEADPHONES,EARBUDS&amp;ACCESSORIES|HEADPHONES|IN-EAR"/>
    <x v="1"/>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x v="0"/>
    <n v="240901710"/>
    <x v="0"/>
    <x v="0"/>
  </r>
  <r>
    <x v="428"/>
    <s v="PORTRONICS MODESK POR-122 UNIVERSAL MOBILE TABLETOP HOLDER (BLACK)"/>
    <s v="ELECTRONICS|MOBILES&amp;ACCESSORIES|MOBILEACCESSORIES|STANDS"/>
    <x v="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x v="0"/>
    <n v="11662815"/>
    <x v="0"/>
    <x v="0"/>
  </r>
  <r>
    <x v="429"/>
    <s v="REALME NARZO 50I (MINT GREEN, 2GB RAM+32GB STORAGE) OCTA CORE PROCESSOR | 6.5&quot; INCH LARGE DISPLAY"/>
    <s v="ELECTRONICS|MOBILES&amp;ACCESSORIES|SMARTPHONES&amp;BASICMOBILES|SMARTPHONES"/>
    <x v="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
    <x v="1"/>
    <n v="247225093"/>
    <x v="0"/>
    <x v="0"/>
  </r>
  <r>
    <x v="430"/>
    <s v="MI 10000MAH 3I LITHIUM POLYMER POWER BANK DUAL INPUT(MICRO-USB AND TYPE C) AND OUTPUT PORTS 18W FAST CHARGING (METALLIC BLUE)"/>
    <s v="ELECTRONICS|MOBILES&amp;ACCESSORIES|MOBILEACCESSORIES|CHARGERS|POWERBANKS"/>
    <x v="1"/>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1"/>
    <x v="0"/>
    <n v="393427488"/>
    <x v="0"/>
    <x v="0"/>
  </r>
  <r>
    <x v="431"/>
    <s v="NOKIA 105 PLUS SINGLE SIM, KEYPAD MOBILE PHONE WITH WIRELESS FM RADIO, MEMORY CARD SLOT AND MP3 PLAYER | RED"/>
    <s v="ELECTRONICS|MOBILES&amp;ACCESSORIES|SMARTPHONES&amp;BASICMOBILES|BASICMOBILES"/>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1"/>
    <x v="1"/>
    <n v="218000389"/>
    <x v="0"/>
    <x v="0"/>
  </r>
  <r>
    <x v="432"/>
    <s v="IQOO Z6 44W BY VIVO (RAVEN BLACK, 4GB RAM, 128GB STORAGE) | 6.44&quot; FHD+ AMOLED DISPLAY | 50% CHARGE IN JUST 27 MINS | IN-DISPLAY FINGERPRINT SCANNING"/>
    <s v="ELECTRONICS|MOBILES&amp;ACCESSORIES|SMARTPHONES&amp;BASICMOBILES|SMARTPHONES"/>
    <x v="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1"/>
    <x v="0"/>
    <n v="385020748"/>
    <x v="0"/>
    <x v="0"/>
  </r>
  <r>
    <x v="11"/>
    <s v="BOAT RUGGED V3 EXTRA TOUGH UNBREAKABLE BRAIDED MICRO USB CABLE 1.5 METER (BLACK)"/>
    <s v="COMPUTERS&amp;ACCESSORIES|ACCESSORIES&amp;PERIPHERALS|CABLES&amp;ACCESSORIES|CABLES|USBCABLES"/>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x v="0"/>
    <n v="75396836"/>
    <x v="0"/>
    <x v="0"/>
  </r>
  <r>
    <x v="433"/>
    <s v="AMBRANE 10000MAH SLIM POWER BANK, 20W FAST CHARGING, DUAL OUTPUT, TYPE C PD (INPUT &amp; OUTPUT), QUICK CHARGE, LI-POLYMER, MULTI-LAYER PROTECTION FOR IPHONE, ANRDOID &amp; OTHER DEVICES (STYLO 10K, GREEN)"/>
    <s v="ELECTRONICS|MOBILES&amp;ACCESSORIES|MOBILEACCESSORIES|CHARGERS|POWERBANKS"/>
    <x v="1"/>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1"/>
    <x v="1"/>
    <n v="11547978"/>
    <x v="0"/>
    <x v="0"/>
  </r>
  <r>
    <x v="434"/>
    <s v="SAMSUNG GALAXY M13 (STARDUST BROWN, 6GB, 128GB STORAGE) | 6000MAH BATTERY | UPTO 12GB RAM WITH RAM PLUS"/>
    <s v="ELECTRONICS|MOBILES&amp;ACCESSORIES|SMARTPHONES&amp;BASICMOBILES|SMARTPHONES"/>
    <x v="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1"/>
    <x v="0"/>
    <n v="341945002"/>
    <x v="0"/>
    <x v="0"/>
  </r>
  <r>
    <x v="435"/>
    <s v="OPPO A74 5G (FLUID BLACK, 6GB RAM, 128GB STORAGE) WITH NO COST EMI/ADDITIONAL EXCHANGE OFFERS"/>
    <s v="ELECTRONICS|MOBILES&amp;ACCESSORIES|SMARTPHONES&amp;BASICMOBILES|SMARTPHONES"/>
    <x v="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
    <x v="0"/>
    <n v="690906840"/>
    <x v="0"/>
    <x v="0"/>
  </r>
  <r>
    <x v="436"/>
    <s v="SPIGEN EZ FIT TEMPERED GLASS SCREEN PROTECTOR GUARD FOR IPHONE 14/13/13 PRO - 2 PACK"/>
    <s v="ELECTRONICS|MOBILES&amp;ACCESSORIES|MOBILEACCESSORIES|MAINTENANCE,UPKEEP&amp;REPAIRS|SCREENPROTECTORS"/>
    <x v="1"/>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x v="0"/>
    <n v="77122097"/>
    <x v="0"/>
    <x v="0"/>
  </r>
  <r>
    <x v="437"/>
    <s v="NOISE COLORFIT PULSE SMARTWATCH WITH 3.56 CM (1.4&quot;) FULL TOUCH HD DISPLAY, SPO2, HEART RATE, SLEEP MONITORS &amp; 10-DAY BATTERY - JET BLACK"/>
    <s v="ELECTRONICS|WEARABLETECHNOLOGY|SMARTWATCHES"/>
    <x v="1"/>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x v="1"/>
    <n v="339682050"/>
    <x v="0"/>
    <x v="0"/>
  </r>
  <r>
    <x v="438"/>
    <s v="NOKIA 105 PLUS SINGLE SIM, KEYPAD MOBILE PHONE WITH WIRELESS FM RADIO, MEMORY CARD SLOT AND MP3 PLAYER | CHARCOAL"/>
    <s v="ELECTRONICS|MOBILES&amp;ACCESSORIES|SMARTPHONES&amp;BASICMOBILES|BASICMOBILES"/>
    <x v="1"/>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1"/>
    <x v="1"/>
    <n v="218000389"/>
    <x v="0"/>
    <x v="0"/>
  </r>
  <r>
    <x v="439"/>
    <s v="IQOO Z6 PRO 5G BY VIVO (LEGION SKY, 8GB RAM, 128GB STORAGE) | SNAPDRAGON 778G 5G | 66W FLASHCHARGE | 1300 NITS PEAK BRIGHTNESS | HDR10+"/>
    <s v="ELECTRONICS|MOBILES&amp;ACCESSORIES|SMARTPHONES&amp;BASICMOBILES|SMARTPHONES"/>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1"/>
    <x v="0"/>
    <n v="284875010"/>
    <x v="0"/>
    <x v="0"/>
  </r>
  <r>
    <x v="440"/>
    <s v="MI 33W SONICCHARGE 2.0 USB CHARGER FOR CELLULAR PHONES - WHITE"/>
    <s v="ELECTRONICS|MOBILES&amp;ACCESSORIES|MOBILEACCESSORIES|CHARGERS|WALLCHARGERS"/>
    <x v="1"/>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x v="0"/>
    <n v="3552223"/>
    <x v="0"/>
    <x v="0"/>
  </r>
  <r>
    <x v="441"/>
    <s v="OPPO A31 (MYSTERY BLACK, 6GB RAM, 128GB STORAGE) WITH NO COST EMI/ADDITIONAL EXCHANGE OFFERS"/>
    <s v="ELECTRONICS|MOBILES&amp;ACCESSORIES|SMARTPHONES&amp;BASICMOBILES|SMARTPHONES"/>
    <x v="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1"/>
    <x v="0"/>
    <n v="935510940"/>
    <x v="0"/>
    <x v="0"/>
  </r>
  <r>
    <x v="442"/>
    <s v="IQOO VIVO Z6 5G (CHROMATIC BLUE, 8GB RAM, 128GB STORAGE) | SNAPDRAGON 695-6NM PROCESSOR | 120HZ FHD+ DISPLAY | 5000MAH BATTERY"/>
    <s v="ELECTRONICS|MOBILES&amp;ACCESSORIES|SMARTPHONES&amp;BASICMOBILES|SMARTPHONES"/>
    <x v="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1"/>
    <x v="1"/>
    <n v="469486500"/>
    <x v="0"/>
    <x v="0"/>
  </r>
  <r>
    <x v="13"/>
    <s v="PORTRONICS KONNECT CL 20W POR-1067 TYPE-C TO 8 PIN USB 1.2M CABLE WITH POWER DELIVERY &amp; 3A QUICK CHARGE SUPPORT, NYLON BRAIDED FOR ALL TYPE-C AND 8 PIN DEVICES, GREEN"/>
    <s v="COMPUTERS&amp;ACCESSORIES|ACCESSORIES&amp;PERIPHERALS|CABLES&amp;ACCESSORIES|CABLES|USBCABLES"/>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x v="0"/>
    <n v="2034437"/>
    <x v="0"/>
    <x v="0"/>
  </r>
  <r>
    <x v="443"/>
    <s v="MOTOROLA A10 DUAL SIM KEYPAD MOBILE WITH 1750 MAH BATTERY, EXPANDABLE STORAGE UPTO 32GB, WIRELESS FM WITH RECORDING - ROSE GOLD"/>
    <s v="ELECTRONICS|MOBILES&amp;ACCESSORIES|SMARTPHONES&amp;BASICMOBILES|BASICMOBILES"/>
    <x v="1"/>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1"/>
    <x v="1"/>
    <n v="15286140"/>
    <x v="0"/>
    <x v="0"/>
  </r>
  <r>
    <x v="14"/>
    <s v="PORTRONICS KONNECT L 1.2M POR-1401 FAST CHARGING 3A 8 PIN USB CABLE WITH CHARGE &amp; SYNC FUNCTION (WHITE)"/>
    <s v="COMPUTERS&amp;ACCESSORIES|ACCESSORIES&amp;PERIPHERALS|CABLES&amp;ACCESSORIES|CABLES|USBCABLES"/>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0"/>
    <x v="0"/>
    <n v="1902432"/>
    <x v="1"/>
    <x v="0"/>
  </r>
  <r>
    <x v="444"/>
    <s v="BOAT WAVE LITE SMARTWATCH WITH 1.69&quot; HD DISPLAY, HEART RATE &amp; SPO2 LEVEL MONITOR, MULTIPLE WATCH FACES, ACTIVITY TRACKER, MULTIPLE SPORTS MODES &amp; IP68 (DEEP BLUE)"/>
    <s v="ELECTRONICS|WEARABLETECHNOLOGY|SMARTWATCHES"/>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x v="1"/>
    <n v="152354040"/>
    <x v="0"/>
    <x v="0"/>
  </r>
  <r>
    <x v="445"/>
    <s v="BOAT WAVE CALL SMART WATCH, SMART TALK WITH ADVANCED DEDICATED BLUETOOTH CALLING CHIP, 1.69‚ÄÙ HD DISPLAY WITH 550 NITS &amp; 70% COLOR GAMUT, 150+ WATCH FACES, MULTI-SPORT MODES,HR,SPO2(CARIBBEAN GREEN)"/>
    <s v="ELECTRONICS|WEARABLETECHNOLOGY|SMARTWATCHES"/>
    <x v="1"/>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x v="1"/>
    <n v="142485670"/>
    <x v="0"/>
    <x v="0"/>
  </r>
  <r>
    <x v="446"/>
    <s v="SPIGEN EZ FIT TEMPERED GLASS SCREEN PROTECTOR FOR IPHONE 14 PRO MAX - 2 PACK (SENSOR PROTECTION)"/>
    <s v="ELECTRONICS|MOBILES&amp;ACCESSORIES|MOBILEACCESSORIES|MAINTENANCE,UPKEEP&amp;REPAIRS|SCREENPROTECTORS"/>
    <x v="1"/>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x v="0"/>
    <n v="22551321"/>
    <x v="0"/>
    <x v="0"/>
  </r>
  <r>
    <x v="447"/>
    <s v="KINGONE UPGRADED STYLUS PEN, IPAD PENCIL, ULTRA HIGH PRECISION &amp; SENSITIVITY, PALM REJECTION, PREVENTS FALSE ON/OFF TOUCH, POWER DISPLAY, TILT SENSITIVITY, MAGNETIC ADSORPTION FOR IPAD 2018 AND LATER"/>
    <s v="ELECTRONICS|MOBILES&amp;ACCESSORIES|MOBILEACCESSORIES|STYLUSPENS"/>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x v="0"/>
    <n v="102756871"/>
    <x v="0"/>
    <x v="0"/>
  </r>
  <r>
    <x v="448"/>
    <s v="PORTRONICS CARPOWER MINI CAR CHARGER WITH DUAL OUTPUT, FAST CHARGING (TYPE C PD 18W + QC 3.0A) COMPATIBLE WITH ALL SMARTPHONES(BLACK)"/>
    <s v="ELECTRONICS|MOBILES&amp;ACCESSORIES|MOBILEACCESSORIES|CHARGERS|AUTOMOBILECHARGERS"/>
    <x v="1"/>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x v="0"/>
    <n v="3473331"/>
    <x v="0"/>
    <x v="0"/>
  </r>
  <r>
    <x v="449"/>
    <s v="BOAT NEWLY LAUNCHED WAVE ELECTRA WITH 1.81&quot; HD DISPLAY, SMART CALLING WITH ULTRA-SEAMLESS BT CALLING CHIP,20 BUILT-IN WATCH FACES,100 + SPORTS MODES,MENU PERSONALIZATION,IN-BUILT GAMES(CHARCOAL BLACK)"/>
    <s v="ELECTRONICS|WEARABLETECHNOLOGY|SMARTWATCHES"/>
    <x v="1"/>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x v="0"/>
    <n v="1230460"/>
    <x v="0"/>
    <x v="1"/>
  </r>
  <r>
    <x v="450"/>
    <s v="PTRON NEWLY LAUNCHED FORCE X10 BLUETOOTH CALLING SMARTWATCH WITH 1.7&quot; FULL TOUCH COLOR DISPLAY, REAL HEART RATE MONITOR, SPO2, WATCH FACES, 5 DAYS RUNTIME, FITNESS TRACKERS &amp; IP68 WATERPROOF (PINK)"/>
    <s v="ELECTRONICS|WEARABLETECHNOLOGY|SMARTWATCHES"/>
    <x v="1"/>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x v="1"/>
    <n v="26485585"/>
    <x v="0"/>
    <x v="0"/>
  </r>
  <r>
    <x v="15"/>
    <s v="MI BRAIDED USB TYPE-C CABLE FOR CHARGING ADAPTER (RED)"/>
    <s v="COMPUTERS&amp;ACCESSORIES|ACCESSORIES&amp;PERIPHERALS|CABLES&amp;ACCESSORIES|CABLES|USBCABLES"/>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x v="0"/>
    <n v="7484043"/>
    <x v="1"/>
    <x v="0"/>
  </r>
  <r>
    <x v="451"/>
    <s v="IQOO VIVO Z6 5G (DYNAMO BLACK, 6GB RAM, 128GB STORAGE) | SNAPDRAGON 695-6NM PROCESSOR | 120HZ FHD+ DISPLAY | 5000MAH BATTERY"/>
    <s v="ELECTRONICS|MOBILES&amp;ACCESSORIES|SMARTPHONES&amp;BASICMOBILES|SMARTPHONES"/>
    <x v="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1"/>
    <x v="1"/>
    <n v="448136500"/>
    <x v="0"/>
    <x v="0"/>
  </r>
  <r>
    <x v="452"/>
    <s v="SAMSUNG EHS64 EHS64AVFWECINU HANDS-FREE WIRED IN EAR EARPHONES WITH MIC WITH REMOTE NOTE (WHITE)"/>
    <s v="ELECTRONICS|HEADPHONES,EARBUDS&amp;ACCESSORIES|HEADPHONES|IN-EAR"/>
    <x v="1"/>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x v="0"/>
    <n v="15737961"/>
    <x v="1"/>
    <x v="0"/>
  </r>
  <r>
    <x v="20"/>
    <s v="DURACELL USB LIGHTNING APPLE CERTIFIED (MFI) BRAIDED SYNC &amp; CHARGE CABLE FOR IPHONE, IPAD AND IPOD. FAST CHARGING LIGHTNING CABLE, 3.9 FEET (1.2M) - BLACK"/>
    <s v="COMPUTERS&amp;ACCESSORIES|ACCESSORIES&amp;PERIPHERALS|CABLES&amp;ACCESSORIES|CABLES|USBCABLES"/>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1"/>
    <x v="0"/>
    <n v="1466185"/>
    <x v="0"/>
    <x v="1"/>
  </r>
  <r>
    <x v="453"/>
    <s v="SPIGEN EZ FIT TEMPERED GLASS SCREEN PROTECTOR FOR IPHONE 14 PRO - 2 PACK (SENSOR PROTECTION)"/>
    <s v="ELECTRONICS|MOBILES&amp;ACCESSORIES|MOBILEACCESSORIES|MAINTENANCE,UPKEEP&amp;REPAIRS|SCREENPROTECTORS"/>
    <x v="1"/>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x v="0"/>
    <n v="17767971"/>
    <x v="0"/>
    <x v="0"/>
  </r>
  <r>
    <x v="454"/>
    <s v="SAMSUNG GALAXY M04 DARK BLUE, 4GB RAM, 128GB STORAGE | UPTO 8GB RAM WITH RAM PLUS | MEDIATEK HELIO P35 | 5000 MAH BATTERY"/>
    <s v="ELECTRONICS|MOBILES&amp;ACCESSORIES|SMARTPHONES&amp;BASICMOBILES|SMARTPHONES"/>
    <x v="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
    <x v="0"/>
    <n v="3833716"/>
    <x v="0"/>
    <x v="1"/>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x v="1"/>
    <n v="17553606"/>
    <x v="1"/>
    <x v="0"/>
  </r>
  <r>
    <x v="455"/>
    <s v="SWAPKART FLEXIBLE MOBILE TABLETOP STAND, METAL BUILT, HEAVY DUTY FOLDABLE LAZY BRACKET CLIP MOUNT MULTI ANGLE CLAMP FOR ALL SMARTPHONES (PACK OF 1), MULTI COLOR"/>
    <s v="ELECTRONICS|MOBILES&amp;ACCESSORIES|MOBILEACCESSORIES|MOUNTS|BEDSTAND&amp;DESKMOUNTS"/>
    <x v="1"/>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x v="1"/>
    <n v="3230766"/>
    <x v="0"/>
    <x v="0"/>
  </r>
  <r>
    <x v="18"/>
    <s v="BOAT TYPE C A325 TANGLE-FREE, STURDY TYPE C CABLE WITH 3A RAPID CHARGING &amp; 480MBPS DATA TRANSMISSION(BLACK)"/>
    <s v="COMPUTERS&amp;ACCESSORIES|ACCESSORIES&amp;PERIPHERALS|CABLES&amp;ACCESSORIES|CABLES|USBCABLES"/>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0"/>
    <x v="0"/>
    <n v="6509455"/>
    <x v="1"/>
    <x v="0"/>
  </r>
  <r>
    <x v="456"/>
    <s v="REDMI 9A SPORT (CARBON BLACK, 2GB RAM, 32GB STORAGE) | 2GHZ OCTA-CORE HELIO G25 PROCESSOR | 5000 MAH BATTERY"/>
    <s v="ELECTRONICS|MOBILES&amp;ACCESSORIES|SMARTPHONES&amp;BASICMOBILES|SMARTPHONES"/>
    <x v="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1"/>
    <x v="0"/>
    <n v="2510342168"/>
    <x v="0"/>
    <x v="0"/>
  </r>
  <r>
    <x v="457"/>
    <s v="FIRE-BOLTT RING 3 SMART WATCH 1.8 BIGGEST DISPLAY WITH ADVANCED BLUETOOTH CALLING CHIP, VOICE ASSISTANCE,118 SPORTS MODES, IN BUILT CALCULATOR &amp; GAMES, SPO2, HEART RATE MONITORING"/>
    <s v="ELECTRONICS|WEARABLETECHNOLOGY|SMARTWATCHES"/>
    <x v="1"/>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x v="0"/>
    <n v="208769121"/>
    <x v="0"/>
    <x v="0"/>
  </r>
  <r>
    <x v="458"/>
    <s v="AMOZO ULTRA HYBRID CAMERA AND DROP PROTECTION BACK COVER CASE FOR IPHONE 13 (TPU + POLYCARBONATE | CRYSTAL TRANSPARENT)"/>
    <s v="ELECTRONICS|MOBILES&amp;ACCESSORIES|MOBILEACCESSORIES|CASES&amp;COVERS|BASICCASES"/>
    <x v="1"/>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x v="0"/>
    <n v="3966354"/>
    <x v="0"/>
    <x v="0"/>
  </r>
  <r>
    <x v="459"/>
    <s v="ELV ALUMINUM ADJUSTABLE MOBILE PHONE FOLDABLE TABLETOP STAND DOCK MOUNT FOR ALL SMARTPHONES, TABS, KINDLE, IPAD (BLACK)"/>
    <s v="ELECTRONICS|MOBILES&amp;ACCESSORIES|MOBILEACCESSORIES|STANDS"/>
    <x v="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x v="0"/>
    <n v="43438022"/>
    <x v="0"/>
    <x v="0"/>
  </r>
  <r>
    <x v="460"/>
    <s v="TECNO SPARK 9 (SKY MIRROR, 6GB RAM,128GB STORAGE) | 11GB EXPANDABLE RAM | HELIO G37 GAMING PROCESSOR"/>
    <s v="ELECTRONICS|MOBILES&amp;ACCESSORIES|SMARTPHONES&amp;BASICMOBILES|SMARTPHONES"/>
    <x v="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1"/>
    <x v="1"/>
    <n v="42454355"/>
    <x v="0"/>
    <x v="0"/>
  </r>
  <r>
    <x v="23"/>
    <s v="FLIX MICRO USB CABLE FOR SMARTPHONE (BLACK)"/>
    <s v="COMPUTERS&amp;ACCESSORIES|ACCESSORIES&amp;PERIPHERALS|CABLES&amp;ACCESSORIES|CABLES|USBCABLES"/>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0"/>
    <x v="1"/>
    <n v="1866023"/>
    <x v="2"/>
    <x v="0"/>
  </r>
  <r>
    <x v="461"/>
    <s v="JBL C100SI WIRED IN EAR HEADPHONES WITH MIC, JBL PURE BASS SOUND, ONE BUTTON MULTI-FUNCTION REMOTE, PREMIUM METALLIC FINISH, ANGLED BUDS FOR COMFORT FIT (RED)"/>
    <s v="ELECTRONICS|HEADPHONES,EARBUDS&amp;ACCESSORIES|HEADPHONES|IN-EAR"/>
    <x v="1"/>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x v="0"/>
    <n v="250173111"/>
    <x v="0"/>
    <x v="0"/>
  </r>
  <r>
    <x v="462"/>
    <s v="TUKZER CAPACITIVE STYLUS PEN FOR TOUCH SCREENS DEVICES, FINE POINT, LIGHTWEIGHT METAL BODY WITH MAGNETISM COVER CAP FOR SMARTPHONES/TABLETS/IPAD/IPAD PRO/IPHONE (GREY)"/>
    <s v="ELECTRONICS|MOBILES&amp;ACCESSORIES|MOBILEACCESSORIES|STYLUSPENS"/>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x v="1"/>
    <n v="16540443"/>
    <x v="0"/>
    <x v="0"/>
  </r>
  <r>
    <x v="463"/>
    <s v="SAMSUNG GALAXY M13 5G (AQUA GREEN, 6GB, 128GB STORAGE) | 5000MAH BATTERY | UPTO 12GB RAM WITH RAM PLUS"/>
    <s v="ELECTRONICS|MOBILES&amp;ACCESSORIES|SMARTPHONES&amp;BASICMOBILES|SMARTPHONE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1"/>
    <x v="0"/>
    <n v="370442002"/>
    <x v="0"/>
    <x v="0"/>
  </r>
  <r>
    <x v="464"/>
    <s v="TUKZER CAPACITIVE STYLUS PEN FOR TOUCH SCREENS DEVICES, FINE POINT, LIGHTWEIGHT METAL BODY WITH MAGNETISM COVER CAP FOR SMARTPHONES/TABLETS/IPAD/IPAD PRO/IPHONE (WHITE)"/>
    <s v="ELECTRONICS|MOBILES&amp;ACCESSORIES|MOBILEACCESSORIES|STYLUSPENS"/>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x v="1"/>
    <n v="16540443"/>
    <x v="0"/>
    <x v="0"/>
  </r>
  <r>
    <x v="465"/>
    <s v="MI 10W WALL CHARGER FOR MOBILE PHONES WITH MICRO USB CABLE (BLACK)"/>
    <s v="ELECTRONICS|MOBILES&amp;ACCESSORIES|MOBILEACCESSORIES|CHARGERS|WALLCHARGERS"/>
    <x v="1"/>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1"/>
    <x v="0"/>
    <n v="13127684"/>
    <x v="0"/>
    <x v="0"/>
  </r>
  <r>
    <x v="466"/>
    <s v="FIRE-BOLTT INDIA'S NO 1 SMARTWATCH BRAND TALK 2 BLUETOOTH CALLING SMARTWATCH WITH DUAL BUTTON, HANDS ON VOICE ASSISTANCE, 60 SPORTS MODES, IN BUILT MIC &amp; SPEAKER WITH IP68 RATING"/>
    <s v="ELECTRONICS|WEARABLETECHNOLOGY|SMARTWATCHES"/>
    <x v="1"/>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x v="0"/>
    <n v="294690528"/>
    <x v="0"/>
    <x v="0"/>
  </r>
  <r>
    <x v="467"/>
    <s v="STRIFF 12 PIECES HIGHLY FLEXIBLE SILICONE MICRO USB PROTECTOR, MOUSE CABLE PROTECTOR, SUIT FOR ALL CELL PHONES, COMPUTERS AND CHARGERS (WHITE)"/>
    <s v="ELECTRONICS|MOBILES&amp;ACCESSORIES|MOBILEACCESSORIES|D√©COR"/>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0"/>
    <x v="0"/>
    <n v="972551"/>
    <x v="1"/>
    <x v="0"/>
  </r>
  <r>
    <x v="468"/>
    <s v="FLIX (BEETEL) USB TO TYPE C PVC DATA SYNC &amp; 2A SMARTPHONE FAST CHARGING CABLE, MADE IN INDIA, 480MBPS DATA SYNC, TOUGH CABLE, 1 METER LONG USB CABLE FOR USB TYPE C DEVICES BLACK XCD-C12"/>
    <s v="COMPUTERS&amp;ACCESSORIES|ACCESSORIES&amp;PERIPHERALS|CABLES&amp;ACCESSORIES|CABLES|USBCABLES"/>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x v="1"/>
    <n v="2334873"/>
    <x v="1"/>
    <x v="0"/>
  </r>
  <r>
    <x v="469"/>
    <s v="NOISE COLORFIT PRO 4 ALPHA BLUETOOTH CALLING SMART WATCH WITH 1.78 AMOLED DISPLAY, TRU SYNC, 60HZ REFRESH RATE, INSTACHARGE, GESTURE CONTROL, FUNCTIONAL 360 DIGITAL CROWN (JET BLACK)"/>
    <s v="ELECTRONICS|WEARABLETECHNOLOGY|SMARTWATCHES"/>
    <x v="1"/>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
    <x v="1"/>
    <n v="295963"/>
    <x v="0"/>
    <x v="1"/>
  </r>
  <r>
    <x v="470"/>
    <s v="ELV MOBILE PHONE MOUNT TABLETOP HOLDER FOR PHONES AND TABLETS - BLACK"/>
    <s v="ELECTRONICS|MOBILES&amp;ACCESSORIES|MOBILEACCESSORIES|STANDS"/>
    <x v="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x v="0"/>
    <n v="1408249"/>
    <x v="0"/>
    <x v="0"/>
  </r>
  <r>
    <x v="471"/>
    <s v="IQOO Z6 44W BY VIVO (RAVEN BLACK, 6GB RAM, 128GB STORAGE) | 6.44&quot; FHD+ AMOLED DISPLAY | 50% CHARGE IN JUST 27 MINS | IN-DISPLAY FINGERPRINT SCANNING"/>
    <s v="ELECTRONICS|MOBILES&amp;ACCESSORIES|SMARTPHONES&amp;BASICMOBILES|SMARTPHONES"/>
    <x v="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1"/>
    <x v="0"/>
    <n v="404293747"/>
    <x v="0"/>
    <x v="0"/>
  </r>
  <r>
    <x v="472"/>
    <s v="REDMI 11 PRIME 5G (MEADOW GREEN, 4GB RAM 64GB ROM) | PRIME DESIGN | MTK DIMENSITY 700 | 50 MP DUAL CAM | 5000MAH | 7 BAND 5G"/>
    <s v="ELECTRONICS|MOBILES&amp;ACCESSORIES|SMARTPHONES&amp;BASICMOBILES|SMARTPHONES"/>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1"/>
    <x v="1"/>
    <n v="34877820"/>
    <x v="0"/>
    <x v="0"/>
  </r>
  <r>
    <x v="473"/>
    <s v="NOISE PULSE BUZZ 1.69&quot; BLUETOOTH CALLING SMART WATCH WITH CALL FUNCTION, 150 WATCH FACES, 60 SPORTS MODES, SPO2 &amp; HEART RATE MONITORING, CALLING SMART WATCH FOR MEN &amp; WOMEN - ROSE PINK"/>
    <s v="ELECTRONICS|WEARABLETECHNOLOGY|SMARTWATCHES"/>
    <x v="1"/>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x v="1"/>
    <n v="37847429"/>
    <x v="0"/>
    <x v="0"/>
  </r>
  <r>
    <x v="474"/>
    <s v="PTRON NEWLY LAUNCHED FORCE X10 BLUETOOTH CALLING SMARTWATCH WITH 1.7&quot; FULL TOUCH DISPLAY, REAL HEART RATE MONITOR, SPO2, WATCH FACES, 5 DAYS RUNTIME, HEALTH/FITNESS TRACKERS &amp; IP68 WATERPROOF (BLACK)"/>
    <s v="ELECTRONICS|WEARABLETECHNOLOGY|SMARTWATCHES"/>
    <x v="1"/>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x v="1"/>
    <n v="26485585"/>
    <x v="0"/>
    <x v="0"/>
  </r>
  <r>
    <x v="475"/>
    <s v="PORTRONICS CLAMP X CAR-VENT MOBILE HOLDER 360 DEGREE ROTATIONAL(BLACK)"/>
    <s v="ELECTRONICS|MOBILES&amp;ACCESSORIES|MOBILEACCESSORIES|AUTOMOBILEACCESSORIES|CRADLES"/>
    <x v="1"/>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1"/>
    <x v="1"/>
    <n v="18635346"/>
    <x v="0"/>
    <x v="0"/>
  </r>
  <r>
    <x v="476"/>
    <s v="PTRON VOLTA DUAL PORT 12W SMART USB CHARGER ADAPTER, MULTI-LAYER PROTECTION, MADE IN INDIA, BIS CERTIFIED, FAST CHARGING POWER ADAPTOR WITHOUT CABLE FOR ALL IOS &amp; ANDROID DEVICES (BLACK)"/>
    <s v="ELECTRONICS|MOBILES&amp;ACCESSORIES|MOBILEACCESSORIES|CHARGERS|WALLCHARGERS"/>
    <x v="1"/>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x v="1"/>
    <n v="3513503"/>
    <x v="0"/>
    <x v="0"/>
  </r>
  <r>
    <x v="477"/>
    <s v="BOAT FLASH EDITION SMART WATCH WITH ACTIVITY TRACKER, MULTIPLE SPORTS MODES, 1.3&quot; SCREEN, 170+ WATCH FACES, SLEEP MONITOR, GESTURE, CAMERA &amp; MUSIC CONTROL, IP68 &amp; 7 DAYS BATTERY LIFE(LIGHTNING BLACK)"/>
    <s v="ELECTRONICS|WEARABLETECHNOLOGY|SMARTWATCHES"/>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x v="1"/>
    <n v="187891200"/>
    <x v="0"/>
    <x v="0"/>
  </r>
  <r>
    <x v="478"/>
    <s v="BOAT WAVE LITE SMARTWATCH WITH 1.69 INCHES(4.29CM) HD DISPLAY, HEART RATE &amp; SPO2 LEVEL MONITOR, MULTIPLE WATCH FACES, ACTIVITY TRACKER, MULTIPLE SPORTS MODES &amp; IP68 (SCARLET RED)"/>
    <s v="ELECTRONICS|WEARABLETECHNOLOGY|SMARTWATCHES"/>
    <x v="1"/>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x v="1"/>
    <n v="152354040"/>
    <x v="0"/>
    <x v="0"/>
  </r>
  <r>
    <x v="479"/>
    <s v="IQOO Z6 PRO 5G BY VIVO (PHANTOM DUSK, 8GB RAM, 128GB STORAGE) | SNAPDRAGON 778G 5G | 66W FLASHCHARGE | 1300 NITS PEAK BRIGHTNESS | HDR10+"/>
    <s v="ELECTRONICS|MOBILES&amp;ACCESSORIES|SMARTPHONES&amp;BASICMOBILES|SMARTPHONES"/>
    <x v="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1"/>
    <x v="0"/>
    <n v="284875010"/>
    <x v="0"/>
    <x v="0"/>
  </r>
  <r>
    <x v="480"/>
    <s v="SAMSUNG GALAXY M32 PRIME EDITION (LIGHT BLUE, 4GB RAM, 64GB)"/>
    <s v="ELECTRONICS|MOBILES&amp;ACCESSORIES|SMARTPHONES&amp;BASICMOBILES|SMARTPHONES"/>
    <x v="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1"/>
    <x v="0"/>
    <n v="757266902"/>
    <x v="0"/>
    <x v="0"/>
  </r>
  <r>
    <x v="481"/>
    <s v="REDMI NOTE 11T 5G (MATTE BLACK, 6GB RAM, 128GB ROM)| DIMENSITY 810 5G | 33W PRO FAST CHARGING | CHARGER INCLUDED | ADDITIONAL EXCHANGE OFFERS|GET 2 MONTHS OF YOUTUBE PREMIUM FREE!"/>
    <s v="ELECTRONICS|MOBILES&amp;ACCESSORIES|SMARTPHONES&amp;BASICMOBILES|SMARTPHONES"/>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
    <x v="0"/>
    <n v="668230178"/>
    <x v="0"/>
    <x v="0"/>
  </r>
  <r>
    <x v="482"/>
    <s v="IQOO Z6 PRO 5G BY VIVO (LEGION SKY, 6GB RAM, 128GB STORAGE) | SNAPDRAGON 778G 5G | 66W FLASHCHARGE | 1300 NITS PEAK BRIGHTNESS | HDR10+"/>
    <s v="ELECTRONICS|MOBILES&amp;ACCESSORIES|SMARTPHONES&amp;BASICMOBILES|SMARTPHONES"/>
    <x v="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1"/>
    <x v="0"/>
    <n v="265877010"/>
    <x v="0"/>
    <x v="0"/>
  </r>
  <r>
    <x v="483"/>
    <s v="REDMI NOTE 11 (HORIZON BLUE, 6GB RAM, 64GB STORAGE)|90HZ FHD+ AMOLED DISPLAY | QUALCOMM¬Æ SNAPDRAGON‚Ñ¢ 680-6NM | 33W CHARGER INCLUDED"/>
    <s v="ELECTRONICS|MOBILES&amp;ACCESSORIES|SMARTPHONES&amp;BASICMOBILES|SMARTPHONES"/>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
    <x v="0"/>
    <n v="964617228"/>
    <x v="0"/>
    <x v="0"/>
  </r>
  <r>
    <x v="484"/>
    <s v="NOISE PULSE 2 MAX ADVANCED BLUETOOTH CALLING SMART WATCH WITH 1.85'' TFT AND 550 NITS BRIGHTNESS, SMART DND, 10 DAYS BATTERY, 100 SPORTS MODE, SMARTWATCH FOR MEN AND WOMEN - (JET BLACK)"/>
    <s v="ELECTRONICS|WEARABLETECHNOLOGY|SMARTWATCHES"/>
    <x v="1"/>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x v="0"/>
    <n v="42880852"/>
    <x v="0"/>
    <x v="0"/>
  </r>
  <r>
    <x v="29"/>
    <s v="BOAT A400 USB TYPE-C TO USB-A 2.0 MALE DATA CABLE, 2 METER (BLACK)"/>
    <s v="COMPUTERS&amp;ACCESSORIES|ACCESSORIES&amp;PERIPHERALS|CABLES&amp;ACCESSORIES|CABLES|USBCABLES"/>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x v="0"/>
    <n v="20829150"/>
    <x v="0"/>
    <x v="0"/>
  </r>
  <r>
    <x v="28"/>
    <s v="DURACELL USB C TO LIGHTNING APPLE CERTIFIED (MFI) BRAIDED SYNC &amp; CHARGE CABLE FOR IPHONE, IPAD AND IPOD. FAST CHARGING LIGHTNING CABLE, 3.9 FEET (1.2M) - BLACK"/>
    <s v="COMPUTERS&amp;ACCESSORIES|ACCESSORIES&amp;PERIPHERALS|CABLES&amp;ACCESSORIES|CABLES|USBCABLES"/>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x v="0"/>
    <n v="367816"/>
    <x v="0"/>
    <x v="1"/>
  </r>
  <r>
    <x v="485"/>
    <s v="MYVN 30W WARP/20W DASH CHARGING USB TYPE C CHARGER CABLE COMPATIBLE FOR CELLULAR PHONES ONEPLUS 8T 8 8PRO 7 PRO / 7T / 7T PRO NORD AND ONEPLUS 3 / 3T / 5 / 5T / 6 / 6T / 7"/>
    <s v="ELECTRONICS|MOBILES&amp;ACCESSORIES|MOBILEACCESSORIES|CHARGERS|WALLCHARGERS"/>
    <x v="1"/>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x v="0"/>
    <n v="3488508"/>
    <x v="0"/>
    <x v="0"/>
  </r>
  <r>
    <x v="486"/>
    <s v="PTRON NEWLY LAUNCHED FORCE X10 BLUETOOTH CALLING SMARTWATCH WITH 1.7&quot; FULL TOUCH COLOR DISPLAY, REAL HEART RATE MONITOR, SPO2, WATCH FACES, 5 DAYS RUNTIME, FITNESS TRACKERS &amp; IP68 WATERPROOF (BLUE)"/>
    <s v="ELECTRONICS|WEARABLETECHNOLOGY|SMARTWATCHES"/>
    <x v="1"/>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x v="1"/>
    <n v="26485585"/>
    <x v="0"/>
    <x v="0"/>
  </r>
  <r>
    <x v="487"/>
    <s v="SANDISK ULTRA¬Æ MICROSDXC‚Ñ¢ UHS-I CARD, 256GB, 150MB/S R, 10 Y WARRANTY, FOR SMARTPHONES"/>
    <s v="ELECTRONICS|ACCESSORIES|MEMORYCARDS|MICROSD"/>
    <x v="1"/>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1"/>
    <x v="0"/>
    <n v="235410000"/>
    <x v="0"/>
    <x v="0"/>
  </r>
  <r>
    <x v="488"/>
    <s v="FIRE-BOLTT PHOENIX SMART WATCH WITH BLUETOOTH CALLING 1.3&quot;,120+ SPORTS MODES, 240*240 PX HIGH RES WITH SPO2, HEART RATE MONITORING &amp; IP67 RATING"/>
    <s v="ELECTRONICS|WEARABLETECHNOLOGY|SMARTWATCHES"/>
    <x v="1"/>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x v="0"/>
    <n v="277012296"/>
    <x v="0"/>
    <x v="0"/>
  </r>
  <r>
    <x v="489"/>
    <s v="REDMI NOTE 11 (SPACE BLACK, 6GB RAM, 64GB STORAGE) | 90HZ FHD+ AMOLED DISPLAY | QUALCOMM¬Æ SNAPDRAGON‚Ñ¢ 680-6NM | 33W CHARGER INCLUDED"/>
    <s v="ELECTRONICS|MOBILES&amp;ACCESSORIES|SMARTPHONES&amp;BASICMOBILES|SMARTPHONES"/>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
    <x v="0"/>
    <n v="964617228"/>
    <x v="0"/>
    <x v="0"/>
  </r>
  <r>
    <x v="490"/>
    <s v="NOISE COLORFIT PRO 2 FULL TOUCH CONTROL SMART WATCH WITH 35G WEIGHT &amp; UPGRADED LCD DISPLAY (DEEP WINE)"/>
    <s v="ELECTRONICS|WEARABLETECHNOLOGY|SMARTWATCHES"/>
    <x v="1"/>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x v="1"/>
    <n v="462847412"/>
    <x v="0"/>
    <x v="0"/>
  </r>
  <r>
    <x v="491"/>
    <s v="REDMI NOTE 11T 5G (AQUAMARINE BLUE, 6GB RAM, 128GB ROM)| DIMENSITY 810 5G | 33W PRO FAST CHARGING | CHARGER INCLUDED | ADDITIONAL EXCHANGE OFFERS| GET 2 MONTHS OF YOUTUBE PREMIUM FREE!"/>
    <s v="ELECTRONICS|MOBILES&amp;ACCESSORIES|SMARTPHONES&amp;BASICMOBILES|SMARTPHONES"/>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x v="0"/>
    <n v="668230178"/>
    <x v="0"/>
    <x v="0"/>
  </r>
  <r>
    <x v="492"/>
    <s v="NEWLY LAUNCHED BOULT DIVE+ WITH 1.85&quot; HD DISPLAY, BLUETOOTH CALLING SMARTWATCH, 500 NITS BRIGHTNESS, 7 DAYS BATTERY LIFE, 150+ WATCH FACES, 100+ SPORT MODES, IP68 WATERPROOF SMART WATCH (JET BLACK)"/>
    <s v="ELECTRONICS|WEARABLETECHNOLOGY|SMARTWATCHES"/>
    <x v="1"/>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x v="0"/>
    <n v="2039760"/>
    <x v="0"/>
    <x v="1"/>
  </r>
  <r>
    <x v="493"/>
    <s v="ONEPLUS NORD WATCH WITH 1.78‚ÄÙ AMOLED DISPLAY, 60 HZ REFRESH RATE, 105 FITNESS MODES, 10 DAYS BATTERY, SPO2, HEART RATE, STRESS MONITOR, WOMEN HEALTH TRACKER &amp; MULTIPLE WATCH FACE [MIDNIGHT BLACK]"/>
    <s v="ELECTRONICS|WEARABLETECHNOLOGY|SMARTWATCHES"/>
    <x v="1"/>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
    <x v="1"/>
    <n v="5305242"/>
    <x v="0"/>
    <x v="1"/>
  </r>
  <r>
    <x v="35"/>
    <s v="PTRON SOLERO MB301 3A MICRO USB DATA &amp; CHARGING CABLE, MADE IN INDIA, 480MBPS DATA SYNC, STRONG &amp; DURABLE 1.5-METER NYLON BRAIDED USB CABLE FOR MICRO USB DEVICES - (BLACK)"/>
    <s v="COMPUTERS&amp;ACCESSORIES|ACCESSORIES&amp;PERIPHERALS|CABLES&amp;ACCESSORIES|CABLES|USBCABLES"/>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x v="1"/>
    <n v="16579834.199999999"/>
    <x v="0"/>
    <x v="0"/>
  </r>
  <r>
    <x v="494"/>
    <s v="NOISE AGILE 2 BUZZ BLUETOOTH CALLING SMART WATCH WITH 1.28&quot; TFT DISPLAY,DUAL BUTTON,IN-BUILT MIC &amp; SPEAKER,AI VOICE ASSISTANT, HEALTH SUITE,IN-BUILT GAMES, 100 WATCH FACES-(JET BLACK)"/>
    <s v="ELECTRONICS|WEARABLETECHNOLOGY|SMARTWATCHES"/>
    <x v="1"/>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x v="1"/>
    <n v="4967172"/>
    <x v="0"/>
    <x v="1"/>
  </r>
  <r>
    <x v="495"/>
    <s v="MOTOROLA A10 DUAL SIM KEYPAD MOBILE WITH 1750 MAH BATTERY, EXPANDABLE STORAGE UPTO 32GB, WIRELESS FM WITH RECORDING - DARK BLUE"/>
    <s v="ELECTRONICS|MOBILES&amp;ACCESSORIES|SMARTPHONES&amp;BASICMOBILES|BASICMOBILES"/>
    <x v="1"/>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1"/>
    <x v="1"/>
    <n v="15286140"/>
    <x v="0"/>
    <x v="0"/>
  </r>
  <r>
    <x v="496"/>
    <s v="FIRE-BOLTT NINJA 3 SMARTWATCH FULL TOUCH 1.69 &quot; &amp; 60 SPORTS MODES WITH IP68, SP02 TRACKING, OVER 100 CLOUD BASED WATCH FACES ( SILVER )"/>
    <s v="ELECTRONICS|WEARABLETECHNOLOGY|SMARTWATCHES"/>
    <x v="1"/>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x v="0"/>
    <n v="226357362"/>
    <x v="0"/>
    <x v="0"/>
  </r>
  <r>
    <x v="36"/>
    <s v="AMAZONBASICS NYLON BRAIDED USB-C TO LIGHTNING CABLE, FAST CHARGING MFI CERTIFIED SMARTPHONE, IPHONE CHARGER (6-FOOT, DARK GREY)"/>
    <s v="COMPUTERS&amp;ACCESSORIES|ACCESSORIES&amp;PERIPHERALS|CABLES&amp;ACCESSORIES|CABLES|USBCABLES"/>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x v="0"/>
    <n v="25748800"/>
    <x v="0"/>
    <x v="0"/>
  </r>
  <r>
    <x v="497"/>
    <s v="FLIX (BEETEL) BOLT 2.4 12W DUAL USB SMART CHARGER, MADE IN INDIA, BIS CERTIFIED, FAST CHARGING POWER ADAPTOR WITH 1 METER USB TO TYPE C CABLE FOR CELLULAR PHONES (WHITE)(XWC-64D)"/>
    <s v="ELECTRONICS|MOBILES&amp;ACCESSORIES|MOBILEACCESSORIES|CHARGERS|WALLCHARGERS"/>
    <x v="1"/>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x v="1"/>
    <n v="1286053"/>
    <x v="0"/>
    <x v="0"/>
  </r>
  <r>
    <x v="498"/>
    <s v="KYOSEI ADVANCED TEMPERED GLASS COMPATIBLE WITH GOOGLE PIXEL 6A WITH MILITARY-GRADE ANTI-EXPLOSION EDGE-TO-EDGE COVERAGE SCREEN PROTECTOR GUARD"/>
    <s v="ELECTRONICS|MOBILES&amp;ACCESSORIES|MOBILEACCESSORIES|MAINTENANCE,UPKEEP&amp;REPAIRS|SCREENPROTECTORS"/>
    <x v="1"/>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x v="0"/>
    <n v="714604"/>
    <x v="0"/>
    <x v="1"/>
  </r>
  <r>
    <x v="499"/>
    <s v="STRIFF 12 PIECES HIGHLY FLEXIBLE SILICONE MICRO USB PROTECTOR, MOUSE CABLE PROTECTOR, SUIT FOR ALL CELL PHONES, COMPUTERS AND CHARGERS (BLACK)"/>
    <s v="ELECTRONICS|MOBILES&amp;ACCESSORIES|MOBILEACCESSORIES|D√©COR"/>
    <x v="1"/>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0"/>
    <x v="0"/>
    <n v="972551"/>
    <x v="1"/>
    <x v="0"/>
  </r>
  <r>
    <x v="500"/>
    <s v="REDMI 11 PRIME 5G (THUNDER BLACK, 4GB RAM, 64GB STORAGE) | PRIME DESIGN | MTK DIMENSITY 700 | 50 MP DUAL CAM | 5000MAH | 7 BAND 5G"/>
    <s v="ELECTRONICS|MOBILES&amp;ACCESSORIES|SMARTPHONES&amp;BASICMOBILES|SMARTPHONES"/>
    <x v="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1"/>
    <x v="1"/>
    <n v="34877820"/>
    <x v="0"/>
    <x v="0"/>
  </r>
  <r>
    <x v="501"/>
    <s v="SAMSUNG ORIGINAL EHS64 WIRED IN EAR EARPHONES WITH MIC, BLACK"/>
    <s v="ELECTRONICS|HEADPHONES,EARBUDS&amp;ACCESSORIES|HEADPHONES|IN-EAR"/>
    <x v="1"/>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
    <x v="0"/>
    <n v="31507461"/>
    <x v="0"/>
    <x v="0"/>
  </r>
  <r>
    <x v="502"/>
    <s v="STRIFF MULTI ANGLE TABLET/MOBILE STAND. HOLDER FOR IPHONE, ANDROID, SAMSUNG, ONEPLUS, XIAOMI. PORTABLE,FOLDABLE STAND.PERFECT FOR BED,OFFICE, HOME,GIFT AND DESKTOP (BLACK)"/>
    <s v="ELECTRONICS|MOBILES&amp;ACCESSORIES|MOBILEACCESSORIES|STANDS"/>
    <x v="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0"/>
    <x v="0"/>
    <n v="1223049"/>
    <x v="1"/>
    <x v="0"/>
  </r>
  <r>
    <x v="503"/>
    <s v="BOAT NEWLY LAUNCHED WAVE ELECTRA WITH 1.81&quot; HD DISPLAY, SMART CALLING ULTRA-SEAMLESS BT CALLING CHIP, 20 BUILT-IN WATCH FACES, 100 + SPORTS MODES, MENU PERSONALIZATION, IN-BUILT GAMES(CHERRY BLOSSOM)"/>
    <s v="ELECTRONICS|WEARABLETECHNOLOGY|SMARTWATCHES"/>
    <x v="1"/>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x v="0"/>
    <n v="1230460"/>
    <x v="0"/>
    <x v="1"/>
  </r>
  <r>
    <x v="504"/>
    <s v="WECOOL B1 MOBILE HOLDER FOR BIKES OR BIKE MOBILE HOLDER FOR MAPS AND GPS NAVIGATION, ONE CLICK LOCKING, FIRM GRIPPING, ANTI SHAKE AND STABLE CRADLE CLAMP WITH 360¬∞ ROTATION BICYCLE PHONE MOUNT"/>
    <s v="ELECTRONICS|MOBILES&amp;ACCESSORIES|MOBILEACCESSORIES|MOUNTS|HANDLEBARMOUNTS"/>
    <x v="1"/>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x v="0"/>
    <n v="2384807"/>
    <x v="0"/>
    <x v="0"/>
  </r>
  <r>
    <x v="505"/>
    <s v="SOUNCE 360 ADJUSTABLE MOBILE PHONE HOLDER, UNIVERSAL PHONE HOLDER CLIP LAZY BRACKET FLEXIBLE GOOSENECK CLAMP LONG ARMS MOUNT FOR MOBILE TABLETOP STAND FOR BEDROOM, OFFICE, BATHROOM, WHITE"/>
    <s v="ELECTRONICS|MOBILES&amp;ACCESSORIES|MOBILEACCESSORIES|MOUNTS|BEDSTAND&amp;DESKMOUNTS"/>
    <x v="1"/>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x v="0"/>
    <n v="2801025"/>
    <x v="0"/>
    <x v="0"/>
  </r>
  <r>
    <x v="506"/>
    <s v="OPENTECH¬Æ MILITARY-GRADE TEMPERED GLASS SCREEN PROTECTOR COMPATIBLE FOR IPHONE 13/13 PRO / 14 WITH EDGE TO EDGE COVERAGE AND EASY INSTALLATION KIT (6.1 INCHES)"/>
    <s v="ELECTRONICS|MOBILES&amp;ACCESSORIES|MOBILEACCESSORIES|MAINTENANCE,UPKEEP&amp;REPAIRS|SCREENPROTECTORS"/>
    <x v="1"/>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x v="0"/>
    <n v="8882109"/>
    <x v="0"/>
    <x v="0"/>
  </r>
  <r>
    <x v="507"/>
    <s v="EN LIGNE ADJUSTABLE CELL PHONE STAND, FOLDABLE PORTABLE PHONE STAND PHONE HOLDER FOR DESK, DESKTOP TABLET STAND COMPATIBLE WITH MOBILE PHONE/IPAD/TABLET (BLACK)"/>
    <s v="ELECTRONICS|MOBILES&amp;ACCESSORIES|MOBILEACCESSORIES|STANDS"/>
    <x v="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0"/>
    <x v="1"/>
    <n v="51896"/>
    <x v="1"/>
    <x v="1"/>
  </r>
  <r>
    <x v="508"/>
    <s v="TECNO SPARK 8T (TURQUOISE CYAN, 4GB RAM,64GB STORAGE) | 50MP AI CAMERA | 7GB EXPANDABLE RAM"/>
    <s v="ELECTRONICS|MOBILES&amp;ACCESSORIES|SMARTPHONES&amp;BASICMOBILES|SMARTPHONES"/>
    <x v="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1"/>
    <x v="0"/>
    <n v="86599338"/>
    <x v="0"/>
    <x v="0"/>
  </r>
  <r>
    <x v="509"/>
    <s v="URBN 20000 MAH LITHIUM_POLYMER 22.5W SUPER FAST CHARGING ULTRA COMPACT POWER BANK WITH QUICK CHARGE &amp; POWER DELIVERY, TYPE C INPUT/OUTPUT, MADE IN INDIA, TYPE C CABLE INCLUDED (CAMO)"/>
    <s v="ELECTRONICS|MOBILES&amp;ACCESSORIES|MOBILEACCESSORIES|CHARGERS|POWERBANKS"/>
    <x v="1"/>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1"/>
    <x v="1"/>
    <n v="33511620"/>
    <x v="0"/>
    <x v="0"/>
  </r>
  <r>
    <x v="510"/>
    <s v="REDMI NOTE 11T 5G (STARDUST WHITE, 6GB RAM, 128GB ROM)| DIMENSITY 810 5G | 33W PRO FAST CHARGING | CHARGER INCLUDED | ADDITIONAL EXCHANGE OFFERS|GET 2 MONTHS OF YOUTUBE PREMIUM FREE!"/>
    <s v="ELECTRONICS|MOBILES&amp;ACCESSORIES|SMARTPHONES&amp;BASICMOBILES|SMARTPHONES"/>
    <x v="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
    <x v="0"/>
    <n v="668230178"/>
    <x v="0"/>
    <x v="0"/>
  </r>
  <r>
    <x v="511"/>
    <s v="ONEPLUS 10T 5G (MOONSTONE BLACK, 8GB RAM, 128GB STORAGE)"/>
    <s v="ELECTRONICS|MOBILES&amp;ACCESSORIES|SMARTPHONES&amp;BASICMOBILES|SMARTPHONES"/>
    <x v="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1"/>
    <x v="0"/>
    <n v="153746925"/>
    <x v="0"/>
    <x v="0"/>
  </r>
  <r>
    <x v="512"/>
    <s v="NOKIA 150 (2020) (CYAN)"/>
    <s v="ELECTRONICS|MOBILES&amp;ACCESSORIES|SMARTPHONES&amp;BASICMOBILES|BASICMOBILES"/>
    <x v="1"/>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1"/>
    <x v="1"/>
    <n v="42783734"/>
    <x v="0"/>
    <x v="0"/>
  </r>
  <r>
    <x v="513"/>
    <s v="NOISE COLORFIT ULTRA SE SMART WATCH WITH 1.75&quot;(4.3CM) HD DISPLAY, ALUMINIUM ALLOY BODY, 60 SPORTS MODES, SPO2, LIGHTWEIGHT, STOCK MARKET INFO, CALLS &amp; SMS REPLY (VINTAGE BROWN)"/>
    <s v="ELECTRONICS|WEARABLETECHNOLOGY|SMARTWATCHES"/>
    <x v="1"/>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x v="0"/>
    <n v="252674621"/>
    <x v="0"/>
    <x v="0"/>
  </r>
  <r>
    <x v="514"/>
    <s v="BOAT ROCKERZ 400 BLUETOOTH ON EAR HEADPHONES WITH MIC WITH UPTO 8 HOURS PLAYBACK &amp; SOFT PADDED EAR CUSHIONS(GREY/GREEN)"/>
    <s v="ELECTRONICS|HEADPHONES,EARBUDS&amp;ACCESSORIES|HEADPHONES|ON-EAR"/>
    <x v="1"/>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x v="0"/>
    <n v="290553250"/>
    <x v="0"/>
    <x v="0"/>
  </r>
  <r>
    <x v="515"/>
    <s v="SANDISK ULTRA MICROSD UHS-I CARD 64GB, 120MB/S R"/>
    <s v="ELECTRONICS|ACCESSORIES|MEMORYCARDS|MICROSD"/>
    <x v="1"/>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x v="0"/>
    <n v="161424000"/>
    <x v="0"/>
    <x v="0"/>
  </r>
  <r>
    <x v="516"/>
    <s v="IPHONE ORIGINAL 20W C TYPE FAST PD CHARGER COMPATIBLE WITH I-PHONE13/13 MINI/13PRO/13 PRO MAX I-PHONE 12/12 PRO/12MINI/12 PRO MAX, I-PHONE11/11 PRO/11 PRO MAX 2020 (ONLY ADAPTER)"/>
    <s v="ELECTRONICS|MOBILES&amp;ACCESSORIES|MOBILEACCESSORIES|CHARGERS|WALLCHARGERS"/>
    <x v="1"/>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x v="1"/>
    <n v="474810"/>
    <x v="0"/>
    <x v="1"/>
  </r>
  <r>
    <x v="517"/>
    <s v="LIRAMARK WEBCAM COVER SLIDE, ULTRA THIN LAPTOP CAMERA COVER SLIDE BLOCKER FOR COMPUTER MACBOOK PRO IMAC PC TABLET (PACK OF 3)"/>
    <s v="COMPUTERS&amp;ACCESSORIES|ACCESSORIES&amp;PERIPHERALS|LAPTOPACCESSORIES|CAMERAPRIVACYCOVERS"/>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1"/>
    <x v="0"/>
    <n v="1614117"/>
    <x v="2"/>
    <x v="0"/>
  </r>
  <r>
    <x v="52"/>
    <s v="AMAZONBASICS NEW RELEASE NYLON USB-A TO LIGHTNING CABLE CORD, FAST CHARGING MFI CERTIFIED CHARGER FOR APPLE IPHONE, IPAD (6-FT, ROSE GOLD)"/>
    <s v="COMPUTERS&amp;ACCESSORIES|ACCESSORIES&amp;PERIPHERALS|CABLES&amp;ACCESSORIES|CABLES|USBCABLES"/>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x v="0"/>
    <n v="17194800"/>
    <x v="0"/>
    <x v="0"/>
  </r>
  <r>
    <x v="518"/>
    <s v="NOKIA 8210 4G VOLTE KEYPAD PHONE WITH DUAL SIM, BIG DISPLAY, INBUILT MP3 PLAYER &amp; WIRELESS FM RADIO | BLUE"/>
    <s v="ELECTRONICS|MOBILES&amp;ACCESSORIES|SMARTPHONES&amp;BASICMOBILES|BASICMOBILES"/>
    <x v="1"/>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1"/>
    <x v="1"/>
    <n v="8695659"/>
    <x v="0"/>
    <x v="0"/>
  </r>
  <r>
    <x v="519"/>
    <s v="SOUNCE PROTECTIVE CASE COVER COMPATIBLE BOAT XTEND OVERALL PROTECTIVE CASE TPU HD CLEAR ULTRA-THIN COVER WITH UNBREAKABLE SCREEN GUARD"/>
    <s v="ELECTRONICS|MOBILES&amp;ACCESSORIES|MOBILEACCESSORIES|CASES&amp;COVERS|BASICCASES"/>
    <x v="1"/>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x v="1"/>
    <n v="9001260"/>
    <x v="0"/>
    <x v="0"/>
  </r>
  <r>
    <x v="520"/>
    <s v="SAMSUNG GALAXY M53 5G (DEEP OCEAN BLUE, 6GB, 128GB STORAGE) | 108MP | SAMOLED+ 120HZ | 12GB RAM WITH RAM PLUS | TRAVEL ADAPTER TO BE PURCHASED SEPARATELY"/>
    <s v="ELECTRONICS|MOBILES&amp;ACCESSORIES|SMARTPHONES&amp;BASICMOBILES|SMARTPHONES"/>
    <x v="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1"/>
    <x v="1"/>
    <n v="292569134"/>
    <x v="0"/>
    <x v="0"/>
  </r>
  <r>
    <x v="521"/>
    <s v="IQOO 9 SE 5G (SUNSET SIERRA, 8GB RAM, 128GB STORAGE) | QUALCOMM SNAPDRAGON 888 | 66W FLASH CHARGE"/>
    <s v="ELECTRONICS|MOBILES&amp;ACCESSORIES|SMARTPHONES&amp;BASICMOBILES|SMARTPHONES"/>
    <x v="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1"/>
    <x v="0"/>
    <n v="335876010"/>
    <x v="0"/>
    <x v="0"/>
  </r>
  <r>
    <x v="522"/>
    <s v="SHREENOVA ID116 PLUS BLUETOOTH FITNESS SMART WATCH FOR MEN WOMEN AND KIDS ACTIVITY TRACKER (BLACK)"/>
    <s v="ELECTRONICS|WEARABLETECHNOLOGY|SMARTWATCHES"/>
    <x v="1"/>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x v="2"/>
    <n v="173913"/>
    <x v="0"/>
    <x v="1"/>
  </r>
  <r>
    <x v="523"/>
    <s v="POCO C31 (SHADOW GRAY, 64 GB) (4 GB RAM)"/>
    <s v="ELECTRONICS|MOBILES&amp;ACCESSORIES|SMARTPHONES&amp;BASICMOBILES|SMARTPHONES"/>
    <x v="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x v="1"/>
    <n v="1499875"/>
    <x v="0"/>
    <x v="1"/>
  </r>
  <r>
    <x v="524"/>
    <s v="NOISE_COLORFIT SMART WATCH CHARGER 2 PIN USB FAST CHARGER MAGNETIC CHARGING CABLE ADAPTER (SMART WATCH CHARGER 2 PIN)"/>
    <s v="ELECTRONICS|WEARABLETECHNOLOGY|SMARTWATCHES"/>
    <x v="1"/>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x v="0"/>
    <n v="37962"/>
    <x v="0"/>
    <x v="1"/>
  </r>
  <r>
    <x v="525"/>
    <s v="POPIO TEMPERED GLASS SCREEN PROTECTOR COMPATIBLE FOR IPHONE 12 / IPHONE 12 PRO WITH CASE FRIENDLY EDGE TO EDGE COVERAGE AND EASY INSTALLATION KIT, PACK OF 1"/>
    <s v="ELECTRONICS|MOBILES&amp;ACCESSORIES|MOBILEACCESSORIES|MAINTENANCE,UPKEEP&amp;REPAIRS|SCREENPROTECTORS"/>
    <x v="1"/>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x v="0"/>
    <n v="2799726"/>
    <x v="0"/>
    <x v="0"/>
  </r>
  <r>
    <x v="526"/>
    <s v="10WERUN ID-116 BLUETOOTH SMARTWATCH WIRELESS FITNESS BAND FOR BOYS, GIRLS, MEN, WOMEN &amp; KIDS | SPORTS GYM WATCH FOR ALL SMART PHONES I HEART RATE AND SPO2 MONITOR"/>
    <s v="ELECTRONICS|WEARABLETECHNOLOGY|SMARTWATCHES"/>
    <x v="1"/>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x v="0"/>
    <n v="782388"/>
    <x v="0"/>
    <x v="1"/>
  </r>
  <r>
    <x v="527"/>
    <s v="TOKDIS MX-1 PRO BLUETOOTH CALLING SMARTWATCH - 1.69‚ÄÙ LCD DISPLAY, MULTIPLE WATCH FACES, SLEEP MONITOR, HEART &amp; SPO2 MONITORING, MULTIPLE SPORTS MODES, WATER RESISTANT"/>
    <s v="ELECTRONICS|WEARABLETECHNOLOGY|SMARTWATCHES"/>
    <x v="1"/>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x v="2"/>
    <n v="2382819"/>
    <x v="0"/>
    <x v="1"/>
  </r>
  <r>
    <x v="528"/>
    <s v="URBN 20000 MAH LITHIUM_POLYMER POWER BANK WITH 12 WATT FAST CHARGING, CAMO"/>
    <s v="ELECTRONICS|MOBILES&amp;ACCESSORIES|MOBILEACCESSORIES|CHARGERS|POWERBANKS"/>
    <x v="1"/>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x v="1"/>
    <n v="127307616"/>
    <x v="0"/>
    <x v="0"/>
  </r>
  <r>
    <x v="529"/>
    <s v="SOUNCE GOLD PLATED 3.5 MM HEADPHONE SPLITTER FOR COMPUTER 2 MALE TO 1 FEMALE 3.5MM HEADPHONE MIC AUDIO Y SPLITTER CABLE SMARTPHONE HEADSET TO PC ADAPTER ‚ÄÌ (BLACK,20CM)"/>
    <s v="ELECTRONICS|HEADPHONES,EARBUDS&amp;ACCESSORIES|ADAPTERS"/>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x v="1"/>
    <n v="6484509"/>
    <x v="0"/>
    <x v="0"/>
  </r>
  <r>
    <x v="530"/>
    <s v="NOISE COLORFIT ULTRA 2 BUZZ 1.78&quot; AMOLED BLUETOOTH CALLING WATCH WITH 368*448PX ALWAYS ON DISPLAY, PREMIUM METALLIC FINISH, 100+ WATCH FACES, 100+ SPORTS MODES, HEALTH SUITE (JET BLACK)"/>
    <s v="ELECTRONICS|WEARABLETECHNOLOGY|SMARTWATCHES"/>
    <x v="1"/>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
    <x v="0"/>
    <n v="71592771"/>
    <x v="0"/>
    <x v="0"/>
  </r>
  <r>
    <x v="531"/>
    <s v="REDMI NOTE 11 (HORIZON BLUE, 6GB RAM, 64GB STORAGE)|90HZ FHD+ AMOLED DISPLAY | QUALCOMM¬Æ SNAPDRAGON‚Ñ¢ 680-6NM | 33W CHARGER INCLUDED"/>
    <s v="ELECTRONICS|MOBILES&amp;ACCESSORIES|SMARTPHONES&amp;BASICMOBILES|SMARTPHONES"/>
    <x v="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
    <x v="0"/>
    <n v="964617228"/>
    <x v="0"/>
    <x v="0"/>
  </r>
  <r>
    <x v="532"/>
    <s v="SPIGEN ULTRA HYBRID BACK COVER CASE COMPATIBLE WITH IPHONE 14 PRO MAX (TPU + POLY CARBONATE | CRYSTAL CLEAR)"/>
    <s v="ELECTRONICS|MOBILES&amp;ACCESSORIES|MOBILEACCESSORIES|CASES&amp;COVERS|BASICCASES"/>
    <x v="1"/>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1"/>
    <x v="0"/>
    <n v="4680799"/>
    <x v="0"/>
    <x v="0"/>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1"/>
    <x v="1"/>
    <n v="17270396"/>
    <x v="0"/>
    <x v="0"/>
  </r>
  <r>
    <x v="534"/>
    <s v="LAPSTER 12PCS SPIRAL CABLE PROTECTORS FOR CHARGER, WIRES, DATA CHARGER CABLE PROTECTOR FOR COMPUTERS, CELL PHONES ETC.(GREY)"/>
    <s v="ELECTRONICS|MOBILES&amp;ACCESSORIES|MOBILEACCESSORIES|D√©COR|PHONECHARMS"/>
    <x v="1"/>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x v="0"/>
    <n v="304695"/>
    <x v="0"/>
    <x v="1"/>
  </r>
  <r>
    <x v="535"/>
    <s v="MI REDMI 9I SPORT (CARBON BLACK, 64 GB) (4 GB RAM)"/>
    <s v="ELECTRONICS|MOBILES&amp;ACCESSORIES|SMARTPHONES&amp;BASICMOBILES|SMARTPHONES"/>
    <x v="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1"/>
    <x v="0"/>
    <n v="13758624"/>
    <x v="0"/>
    <x v="0"/>
  </r>
  <r>
    <x v="536"/>
    <s v="FIRE-BOLTT NINJA 3 SMARTWATCH FULL TOUCH 1.69 &quot; &amp; 60 SPORTS MODES WITH IP68, SP02 TRACKING, OVER 100 CLOUD BASED WATCH FACES ( GREEN )"/>
    <s v="ELECTRONICS|WEARABLETECHNOLOGY|SMARTWATCHES"/>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x v="0"/>
    <n v="181081362"/>
    <x v="0"/>
    <x v="0"/>
  </r>
  <r>
    <x v="537"/>
    <s v="LAVA A1 JOSH 21(BLUE SILVER) -DUAL SIM,CALL BLINK NOTIFICATION,MILITARY GRADE CERTIFIED WITH 4 DAY BATTERY BACKUP, KEYPAD MOBILE"/>
    <s v="ELECTRONICS|MOBILES&amp;ACCESSORIES|SMARTPHONES&amp;BASICMOBILES|BASICMOBILES"/>
    <x v="1"/>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1"/>
    <x v="1"/>
    <n v="2937648"/>
    <x v="0"/>
    <x v="0"/>
  </r>
  <r>
    <x v="538"/>
    <s v="POPIO TEMPERED GLASS COMPATIBLE FOR IPHONE 13 / IPHONE 13 PRO/IPHONE 14 (TRANSPARENT) EDGE TO EDGE FULL SCREEN COVERAGE WITH INSTALLATION KIT, PACK OF 2"/>
    <s v="ELECTRONICS|MOBILES&amp;ACCESSORIES|MOBILEACCESSORIES|MAINTENANCE,UPKEEP&amp;REPAIRS|SCREENPROTECTORS"/>
    <x v="1"/>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x v="0"/>
    <n v="427686"/>
    <x v="0"/>
    <x v="1"/>
  </r>
  <r>
    <x v="69"/>
    <s v="AMAZON BASICS USB TYPE-C TO USB-A 2.0 MALE FAST CHARGING CABLE FOR LAPTOP - 3 FEET (0.9 METERS), BLACK"/>
    <s v="COMPUTERS&amp;ACCESSORIES|ACCESSORIES&amp;PERIPHERALS|CABLES&amp;ACCESSORIES|CABLES|USBCABLES"/>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x v="0"/>
    <n v="14036400"/>
    <x v="0"/>
    <x v="0"/>
  </r>
  <r>
    <x v="539"/>
    <s v="AMOZO ULTRA HYBRID CAMERA AND DROP PROTECTION BACK COVER CASE FOR IPHONE 13 (POLYCARBONATE| BACK TRANSPARENT - SIDES BLACK)"/>
    <s v="ELECTRONICS|MOBILES&amp;ACCESSORIES|MOBILEACCESSORIES|CASES&amp;COVERS|BASICCASES"/>
    <x v="1"/>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x v="0"/>
    <n v="2615746"/>
    <x v="0"/>
    <x v="0"/>
  </r>
  <r>
    <x v="73"/>
    <s v="PINNACLZ ORIGINAL COMBO OF 2 MICRO USB FAST CHARGING CABLE, USB CHARGING CABLE FOR DATA TRANSFER PERFECT FOR ANDROID SMART PHONES WHITE 1.2 METER MADE IN INDIA (PACK OF 2)"/>
    <s v="COMPUTERS&amp;ACCESSORIES|ACCESSORIES&amp;PERIPHERALS|CABLES&amp;ACCESSORIES|CABLES|USBCABLES"/>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0"/>
    <x v="1"/>
    <n v="3858268"/>
    <x v="1"/>
    <x v="0"/>
  </r>
  <r>
    <x v="540"/>
    <s v="FLIX USB CHARGER,FLIX (BEETEL) BOLT 2.4 DUAL POART,5V/2.4A/12W USB WALL CHARGER FAST CHARGING,ADAPTER FOR ANDROID/IPHONE 11/XS/XS MAX/XR/X/8/7/6/PLUS,IPAD PRO/AIR 2/MINI 3/4,SAMSUNG S4/S5 &amp; MORE-BLACK"/>
    <s v="ELECTRONICS|MOBILES&amp;ACCESSORIES|MOBILEACCESSORIES|CHARGERS|WALLCHARGERS"/>
    <x v="1"/>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x v="1"/>
    <n v="1286053"/>
    <x v="0"/>
    <x v="0"/>
  </r>
  <r>
    <x v="541"/>
    <s v="REDMI 9A SPORT (CORAL GREEN, 3GB RAM, 32GB STORAGE) | 2GHZ OCTA-CORE HELIO G25 PROCESSOR | 5000 MAH BATTERY"/>
    <s v="ELECTRONICS|MOBILES&amp;ACCESSORIES|SMARTPHONES&amp;BASICMOBILES|SMARTPHONES"/>
    <x v="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1"/>
    <x v="0"/>
    <n v="2981090168"/>
    <x v="0"/>
    <x v="0"/>
  </r>
  <r>
    <x v="542"/>
    <s v="PROLET CLASSIC BUMPER CASE COVER FOR SAMSUNG GALAXY WATCH 4 44MM TPU PLATED FULL SCREEN PROTECTOR (BLACK)"/>
    <s v="ELECTRONICS|WEARABLETECHNOLOGY|SMARTWATCHES"/>
    <x v="1"/>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x v="1"/>
    <n v="464535"/>
    <x v="0"/>
    <x v="1"/>
  </r>
  <r>
    <x v="543"/>
    <s v="SAMSUNG GALAXY S20 FE 5G (CLOUD NAVY, 8GB RAM, 128GB STORAGE) WITH NO COST EMI &amp; ADDITIONAL EXCHANGE OFFERS"/>
    <s v="ELECTRONICS|MOBILES&amp;ACCESSORIES|SMARTPHONES&amp;BASICMOBILES|SMARTPHONES"/>
    <x v="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
    <x v="0"/>
    <n v="2084222210"/>
    <x v="0"/>
    <x v="0"/>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0"/>
    <x v="0"/>
    <n v="300398"/>
    <x v="1"/>
    <x v="1"/>
  </r>
  <r>
    <x v="76"/>
    <s v="AMBRANE 60W / 3A FAST CHARGING OUTPUT CABLE WITH TYPE-C TO USB FOR MOBILE, NECKBAND, TRUE WIRELESS EARPHONE CHARGING, 480MBPS DATA SYNC SPEED, 1M LENGTH (ACT - AZ10, BLACK)"/>
    <s v="COMPUTERS&amp;ACCESSORIES|ACCESSORIES&amp;PERIPHERALS|CABLES&amp;ACCESSORIES|CABLES|USBCABLES"/>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0"/>
    <x v="1"/>
    <n v="567777"/>
    <x v="1"/>
    <x v="0"/>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x v="0"/>
    <n v="979755"/>
    <x v="0"/>
    <x v="1"/>
  </r>
  <r>
    <x v="545"/>
    <s v="POCO C31 (ROYAL BLUE, 64 GB) (4 GB RAM)"/>
    <s v="ELECTRONICS|MOBILES&amp;ACCESSORIES|SMARTPHONES&amp;BASICMOBILES|SMARTPHONES"/>
    <x v="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
    <x v="1"/>
    <n v="3311724"/>
    <x v="0"/>
    <x v="1"/>
  </r>
  <r>
    <x v="546"/>
    <s v="NOISE COLORFIT PULSE GRAND SMART WATCH WITH 1.69&quot;(4.29CM) HD DISPLAY, 60 SPORTS MODES, 150 WATCH FACES, FAST CHARGE, SPO2, STRESS, SLEEP, HEART RATE MONITORING &amp; IP68 WATERPROOF (ELECTRIC BLUE)"/>
    <s v="ELECTRONICS|WEARABLETECHNOLOGY|SMARTWATCHES"/>
    <x v="1"/>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x v="1"/>
    <n v="120985746"/>
    <x v="0"/>
    <x v="0"/>
  </r>
  <r>
    <x v="547"/>
    <s v="FIRE-BOLTT VISIONARY 1.78&quot; AMOLED BLUETOOTH CALLING SMARTWATCH WITH 368*448 PIXEL RESOLUTION 100+ SPORTS MODE, TWS CONNECTION, VOICE ASSISTANCE, SPO2 &amp; HEART RATE MONITORING"/>
    <s v="ELECTRONICS|WEARABLETECHNOLOGY|SMARTWATCHES"/>
    <x v="1"/>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x v="0"/>
    <n v="308880839"/>
    <x v="0"/>
    <x v="0"/>
  </r>
  <r>
    <x v="548"/>
    <s v="AMAZON BASICS 2 AMP USB WALL CHARGER &amp; MICRO USB CABLE (WHITE)"/>
    <s v="ELECTRONICS|MOBILES&amp;ACCESSORIES|MOBILEACCESSORIES|CHARGERS|WALLCHARGERS"/>
    <x v="1"/>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0"/>
    <x v="0"/>
    <n v="6986"/>
    <x v="1"/>
    <x v="1"/>
  </r>
  <r>
    <x v="549"/>
    <s v="MOBILIFE BLUETOOTH EXTENDABLE SELFIE STICK WITH TRIPOD STAND AND WIRELESS REMOTE,3-IN-1 MULTIFUNCTIONAL SELFIE STICK TRIPOD FOR IPHONE SAMSUNG MI REALME OPPO VIVO GOOGLE MORE,BLACK"/>
    <s v="ELECTRONICS|MOBILES&amp;ACCESSORIES|MOBILEACCESSORIES|PHOTO&amp;VIDEOACCESSORIES|SELFIESTICKS"/>
    <x v="1"/>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x v="0"/>
    <n v="20369440"/>
    <x v="0"/>
    <x v="0"/>
  </r>
  <r>
    <x v="550"/>
    <s v="AMBRANE 27000MAH POWER BANK, 20W FAST CHARGING, TRIPLE OUTPUT, TYPE C PD (INPUT &amp; OUTPUT), QUICK CHARGE, LI-POLYMER, MULTI-LAYER PROTECTION FOR IPHONE, SMARTPHONES &amp; OTHER DEVICES (STYLO PRO, BLACK)"/>
    <s v="ELECTRONICS|MOBILES&amp;ACCESSORIES|MOBILEACCESSORIES|CHARGERS|POWERBANKS"/>
    <x v="1"/>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1"/>
    <x v="0"/>
    <n v="9464844"/>
    <x v="0"/>
    <x v="0"/>
  </r>
  <r>
    <x v="551"/>
    <s v="STRIFF WALL MOUNT PHONE HOLDER WALL MOUNT WITH ADHESIVE STRIPS, CHARGING HOLDER COMPATIBLE WITH IPHONE, SMARTPHONE AND MINI TABLET (PACK OF 1) (WHITE)"/>
    <s v="ELECTRONICS|MOBILES&amp;ACCESSORIES|MOBILEACCESSORIES|MOUNTS|SHOWER&amp;WALLMOUNTS"/>
    <x v="1"/>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0"/>
    <x v="0"/>
    <n v="4660660"/>
    <x v="1"/>
    <x v="0"/>
  </r>
  <r>
    <x v="552"/>
    <s v="FIRE-BOLTT TANK 1.85&quot; BLUETOOTH CALLING SMART WATCH, 123 SPORTS MODE, 8 UI INTERACTIONS, BUILT IN SPEAKER &amp; MIC, 7 DAYS BATTERY &amp; FIRE-BOLTT HEALTH SUITE"/>
    <s v="ELECTRONICS|WEARABLETECHNOLOGY|SMARTWATCHES"/>
    <x v="1"/>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x v="0"/>
    <n v="9215232"/>
    <x v="0"/>
    <x v="1"/>
  </r>
  <r>
    <x v="553"/>
    <s v="ELV ALUMINIUM ADJUSTABLE MOBILE PHONE FOLDABLE HOLDER TABLETOP STAND DOCK MOUNT FOR ALL SMARTPHONES, TABS, KINDLE, IPAD (MOONLIGHT SILVER)"/>
    <s v="ELECTRONICS|MOBILES&amp;ACCESSORIES|MOBILEACCESSORIES|STANDS"/>
    <x v="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x v="0"/>
    <n v="43438022"/>
    <x v="0"/>
    <x v="0"/>
  </r>
  <r>
    <x v="554"/>
    <s v="SAMSUNG GALAXY M13 5G (STARDUST BROWN, 6GB, 128GB STORAGE) | 5000MAH BATTERY | UPTO 12GB RAM WITH RAM PLUS"/>
    <s v="ELECTRONICS|MOBILES&amp;ACCESSORIES|SMARTPHONES&amp;BASICMOBILES|SMARTPHONES"/>
    <x v="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1"/>
    <x v="0"/>
    <n v="370442002"/>
    <x v="0"/>
    <x v="0"/>
  </r>
  <r>
    <x v="555"/>
    <s v="DYAZO USB 3.0 TYPE C FEMALE TO USB A MALE CONNECTOR/CONVERTER/ADAPTER COMPATIBLE FOR SAMSUNG GALAXY NOTE S 20 10 PLUS ULTRA,GOOGLE PIXEL 4 5 3 2 &amp; OTHER TYPE-C DEVICES"/>
    <s v="ELECTRONICS|MOBILES&amp;ACCESSORIES|MOBILEACCESSORIES|CABLES&amp;ADAPTERS|OTGADAPTERS"/>
    <x v="1"/>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0"/>
    <x v="0"/>
    <n v="2480529"/>
    <x v="1"/>
    <x v="0"/>
  </r>
  <r>
    <x v="556"/>
    <s v="KINGONE WIRELESS CHARGING PENCIL (2ND GENERATION) FOR IPAD WITH MAGNETIC AND TILT SENSITIVE, PALM REJECTION, COMPATIBLE WITH APPLE IPAD PRO 11 INCH 1/2/3/4, IPAD PRO 12.9 INCH 3/4/5/6, IPAD AIR 4/5, MINI6"/>
    <s v="ELECTRONICS|MOBILES&amp;ACCESSORIES|MOBILEACCESSORIES|STYLUSPENS"/>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x v="0"/>
    <n v="10680474"/>
    <x v="0"/>
    <x v="0"/>
  </r>
  <r>
    <x v="557"/>
    <s v="BOAT BASSHEADS 100 IN-EAR WIRED HEADPHONES WITH MIC (BLACK)"/>
    <s v="ELECTRONICS|HEADPHONES,EARBUDS&amp;ACCESSORIES|HEADPHONES|IN-EAR"/>
    <x v="1"/>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x v="0"/>
    <n v="363347289"/>
    <x v="0"/>
    <x v="0"/>
  </r>
  <r>
    <x v="558"/>
    <s v="BOAT AIRDOPES 141 BLUETOOTH TRULY WIRELESS IN EAR EARBUDS WITH MIC, 42H PLAYTIME, BEAST MODE(LOW LATENCY UPTO 80MS) FOR GAMING, ENX TECH, ASAP CHARGE, IWP, IPX4 WATER RESISTANCE (BOLD BLACK)"/>
    <s v="ELECTRONICS|HEADPHONES,EARBUDS&amp;ACCESSORIES|HEADPHONES|IN-EAR"/>
    <x v="1"/>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x v="1"/>
    <n v="614923460"/>
    <x v="0"/>
    <x v="0"/>
  </r>
  <r>
    <x v="335"/>
    <s v="FIRE-BOLTT PHOENIX SMART WATCH WITH BLUETOOTH CALLING 1.3&quot;,120+ SPORTS MODES, 240*240 PX HIGH RES WITH SPO2, HEART RATE MONITORING &amp; IP67 RATING"/>
    <s v="ELECTRONICS|WEARABLETECHNOLOGY|SMARTWATCHES"/>
    <x v="1"/>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x v="0"/>
    <n v="277062291"/>
    <x v="0"/>
    <x v="0"/>
  </r>
  <r>
    <x v="336"/>
    <s v="BOAT WAVE CALL SMART WATCH, SMART TALK WITH ADVANCED DEDICATED BLUETOOTH CALLING CHIP, 1.69‚ÄÙ HD DISPLAY WITH 550 NITS &amp; 70% COLOR GAMUT, 150+ WATCH FACES, MULTI-SPORT MODES,HR,SPO2, IP68(ACTIVE BLACK)"/>
    <s v="ELECTRONICS|WEARABLETECHNOLOGY|SMARTWATCHES"/>
    <x v="1"/>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x v="1"/>
    <n v="142485670"/>
    <x v="0"/>
    <x v="0"/>
  </r>
  <r>
    <x v="559"/>
    <s v="SANDISK CRUZER BLADE 32GB USB FLASH DRIVE"/>
    <s v="COMPUTERS&amp;ACCESSORIES|EXTERNALDEVICES&amp;DATASTORAGE|PENDRIVES"/>
    <x v="0"/>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x v="0"/>
    <n v="164518250"/>
    <x v="0"/>
    <x v="0"/>
  </r>
  <r>
    <x v="560"/>
    <s v="LOGITECH B170 WIRELESS MOUSE, 2.4 GHZ WITH USB NANO RECEIVER, OPTICAL TRACKING, 12-MONTHS BATTERY LIFE, AMBIDEXTROUS, PC/MAC/LAPTOP - BLACK"/>
    <s v="COMPUTERS&amp;ACCESSORIES|ACCESSORIES&amp;PERIPHERALS|KEYBOARDS,MICE&amp;INPUTDEVICES|MICE"/>
    <x v="0"/>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1"/>
    <x v="0"/>
    <n v="54876030"/>
    <x v="0"/>
    <x v="0"/>
  </r>
  <r>
    <x v="561"/>
    <s v="STORIO KIDS TOYS LCD WRITING TABLET 8.5INCH E-NOTE PAD BEST BIRTHDAY GIFT FOR GIRLS BOYS, MULTICOLOR (SC1667)"/>
    <s v="COMPUTERS&amp;ACCESSORIES|ACCESSORIES&amp;PERIPHERALS|KEYBOARDS,MICE&amp;INPUTDEVICES|GRAPHICTABLETS"/>
    <x v="0"/>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x v="1"/>
    <n v="1742898"/>
    <x v="1"/>
    <x v="0"/>
  </r>
  <r>
    <x v="562"/>
    <s v="BOAT AIRDOPES 121V2 IN-EAR TRUE WIRELESS EARBUDS WITH UPTO 14 HOURS PLAYBACK, 8MM DRIVERS, BATTERY INDICATORS, LIGHTWEIGHT EARBUDS &amp; MULTIFUNCTION CONTROLS (ACTIVE BLACK, WITH MIC)"/>
    <s v="ELECTRONICS|HEADPHONES,EARBUDS&amp;ACCESSORIES|HEADPHONES|IN-EAR"/>
    <x v="1"/>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x v="1"/>
    <n v="541184020"/>
    <x v="0"/>
    <x v="0"/>
  </r>
  <r>
    <x v="563"/>
    <s v="SKE BED STUDY TABLE PORTABLE WOOD MULTIFUNCTION LAPTOP-TABLE LAPDESK FOR CHILDREN BED FOLDABE TABLE WORK WITH TABLET SLOT &amp; CUP HOLDER BROWN BLACK"/>
    <s v="COMPUTERS&amp;ACCESSORIES|ACCESSORIES&amp;PERIPHERALS|LAPTOPACCESSORIES|LAPDESKS"/>
    <x v="0"/>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x v="1"/>
    <n v="482310"/>
    <x v="0"/>
    <x v="1"/>
  </r>
  <r>
    <x v="343"/>
    <s v="SANDISK ULTRA¬Æ MICROSDXC‚Ñ¢ UHS-I CARD, 64GB, 140MB/S R, 10 Y WARRANTY, FOR SMARTPHONES"/>
    <s v="ELECTRONICS|ACCESSORIES|MEMORYCARDS|MICROSD"/>
    <x v="1"/>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1"/>
    <x v="0"/>
    <n v="67262000"/>
    <x v="0"/>
    <x v="0"/>
  </r>
  <r>
    <x v="344"/>
    <s v="NOISE PULSE GO BUZZ SMART WATCH BLUETOOTH CALLING WITH 1.69&quot; DISPLAY, 550 NITS, 150+ CLOUD WATCH FACE, SPO2, HEART RATE TRACKING, 100 SPORTS MODE WITH AUTO DETECTION, LONGER BATTERY (JET BLACK)"/>
    <s v="ELECTRONICS|WEARABLETECHNOLOGY|SMARTWATCHES"/>
    <x v="1"/>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x v="0"/>
    <n v="53434311"/>
    <x v="0"/>
    <x v="0"/>
  </r>
  <r>
    <x v="564"/>
    <s v="BOAT ROCKERZ 255 PRO+ IN-EAR BLUETOOTH NECKBAND WITH UPTO 40 HOURS PLAYBACK, ASAP CHARGE, IPX7, DUAL PAIRING, BT V5.0, WITH MIC (ACTIVE BLACK)"/>
    <s v="ELECTRONICS|HEADPHONES,EARBUDS&amp;ACCESSORIES|HEADPHONES|IN-EAR"/>
    <x v="1"/>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x v="0"/>
    <n v="565945590"/>
    <x v="0"/>
    <x v="0"/>
  </r>
  <r>
    <x v="565"/>
    <s v="STRIFF ADJUSTABLE LAPTOP TABLETOP STAND PATENTED RISER VENTILATED PORTABLE FOLDABLE COMPATIBLE WITH MACBOOK NOTEBOOK TABLET TRAY DESK TABLE BOOK WITH FREE PHONE STAND (BLACK)"/>
    <s v="COMPUTERS&amp;ACCESSORIES|ACCESSORIES&amp;PERIPHERALS|LAPTOPACCESSORIES|NOTEBOOKCOMPUTERSTANDS"/>
    <x v="0"/>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x v="0"/>
    <n v="37161709"/>
    <x v="0"/>
    <x v="0"/>
  </r>
  <r>
    <x v="566"/>
    <s v="ZEBRONICS ZEB-BRO IN EAR WIRED EARPHONES WITH MIC, 3.5MM AUDIO JACK, 10MM DRIVERS, PHONE/TABLET COMPATIBLE(BLACK)"/>
    <s v="ELECTRONICS|HEADPHONES,EARBUDS&amp;ACCESSORIES|HEADPHONES|IN-EAR"/>
    <x v="1"/>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0"/>
    <x v="1"/>
    <n v="8683836"/>
    <x v="1"/>
    <x v="0"/>
  </r>
  <r>
    <x v="347"/>
    <s v="JBL C100SI WIRED IN EAR HEADPHONES WITH MIC, JBL PURE BASS SOUND, ONE BUTTON MULTI-FUNCTION REMOTE, ANGLED BUDS FOR COMFORT FIT (BLACK)"/>
    <s v="ELECTRONICS|HEADPHONES,EARBUDS&amp;ACCESSORIES|HEADPHONES|IN-EAR"/>
    <x v="1"/>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
    <x v="0"/>
    <n v="192394413"/>
    <x v="0"/>
    <x v="0"/>
  </r>
  <r>
    <x v="567"/>
    <s v="BOAT ROCKERZ 450 BLUETOOTH ON EAR HEADPHONES WITH MIC, UPTO 15 HOURS PLAYBACK, 40MM DRIVERS, PADDED EAR CUSHIONS, INTEGRATED CONTROLS AND DUAL MODES(LUSCIOUS BLACK)"/>
    <s v="ELECTRONICS|HEADPHONES,EARBUDS&amp;ACCESSORIES|HEADPHONES|ON-EAR"/>
    <x v="1"/>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x v="0"/>
    <n v="427532490"/>
    <x v="0"/>
    <x v="0"/>
  </r>
  <r>
    <x v="346"/>
    <s v="BOAT WAVE LITE SMARTWATCH WITH 1.69&quot; HD DISPLAY, SLEEK METAL BODY, HR &amp; SPO2 LEVEL MONITOR, 140+ WATCH FACES, ACTIVITY TRACKER, MULTIPLE SPORTS MODES, IP68 &amp; 7 DAYS BATTERY LIFE(ACTIVE BLACK)"/>
    <s v="ELECTRONICS|WEARABLETECHNOLOGY|SMARTWATCHES"/>
    <x v="1"/>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x v="1"/>
    <n v="152361030"/>
    <x v="0"/>
    <x v="0"/>
  </r>
  <r>
    <x v="568"/>
    <s v="JBL C50HI, WIRED IN EAR HEADPHONES WITH MIC, ONE BUTTON MULTI-FUNCTION REMOTE, LIGHTWEIGHT &amp; COMFORTABLE FIT (BLACK)"/>
    <s v="ELECTRONICS|HEADPHONES,EARBUDS&amp;ACCESSORIES|HEADPHONES|IN-EAR"/>
    <x v="1"/>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x v="1"/>
    <n v="92902005"/>
    <x v="0"/>
    <x v="0"/>
  </r>
  <r>
    <x v="569"/>
    <s v="LAPSTER SPIRAL CHARGER SPIRAL CHARGER CABLE PROTECTORS FOR WIRES DATA CABLE SAVER CHARGING CORD PROTECTIVE CABLE COVER SET OF 3 (12 PIECES)"/>
    <s v="COMPUTERS&amp;ACCESSORIES|ACCESSORIES&amp;PERIPHERALS|CABLES&amp;ACCESSORIES|CABLECONNECTIONPROTECTORS"/>
    <x v="0"/>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x v="0"/>
    <n v="8742249"/>
    <x v="0"/>
    <x v="0"/>
  </r>
  <r>
    <x v="351"/>
    <s v="PTRON BULLET PRO 36W PD QUICK CHARGER, 3 PORT FAST CAR CHARGER ADAPTER - COMPATIBLE WITH ALL SMARTPHONES &amp; TABLETS (BLACK)"/>
    <s v="ELECTRONICS|MOBILES&amp;ACCESSORIES|MOBILEACCESSORIES|CHARGERS|AUTOMOBILECHARGERS"/>
    <x v="1"/>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x v="1"/>
    <n v="18553617"/>
    <x v="0"/>
    <x v="0"/>
  </r>
  <r>
    <x v="570"/>
    <s v="HP V236W USB 2.0 64GB PEN DRIVE, METAL"/>
    <s v="COMPUTERS&amp;ACCESSORIES|EXTERNALDEVICES&amp;DATASTORAGE|PENDRIVES"/>
    <x v="0"/>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x v="0"/>
    <n v="96409500"/>
    <x v="0"/>
    <x v="0"/>
  </r>
  <r>
    <x v="571"/>
    <s v="HP X1000 WIRED USB MOUSE WITH 3 HANDY BUTTONS, FAST-MOVING SCROLL WHEEL AND OPTICAL SENSOR WORKS ON MOST SURFACES (H2C21AA, BLACK/GREY)"/>
    <s v="COMPUTERS&amp;ACCESSORIES|ACCESSORIES&amp;PERIPHERALS|KEYBOARDS,MICE&amp;INPUTDEVICES|MICE"/>
    <x v="0"/>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x v="0"/>
    <n v="35250435"/>
    <x v="0"/>
    <x v="0"/>
  </r>
  <r>
    <x v="572"/>
    <s v="PORTRONICS TOAD 23 WIRELESS OPTICAL MOUSE WITH 2.4GHZ, USB NANO DONGLE, OPTICAL ORIENTATION, CLICK WHEEL, ADJUSTABLE DPI(BLACK)"/>
    <s v="COMPUTERS&amp;ACCESSORIES|ACCESSORIES&amp;PERIPHERALS|KEYBOARDS,MICE&amp;INPUTDEVICES|MICE"/>
    <x v="0"/>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x v="0"/>
    <n v="956603"/>
    <x v="0"/>
    <x v="0"/>
  </r>
  <r>
    <x v="359"/>
    <s v="NOISE COLORFIT PULSE GRAND SMART WATCH WITH 1.69&quot;(4.29CM) HD DISPLAY, 60 SPORTS MODES, 150 WATCH FACES, FAST CHARGE, SPO2, STRESS, SLEEP, HEART RATE MONITORING &amp; IP68 WATERPROOF (JET BLACK)"/>
    <s v="ELECTRONICS|WEARABLETECHNOLOGY|SMARTWATCHES"/>
    <x v="1"/>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x v="1"/>
    <n v="120985746"/>
    <x v="0"/>
    <x v="0"/>
  </r>
  <r>
    <x v="360"/>
    <s v="FIRE-BOLTT NINJA 3 SMARTWATCH FULL TOUCH 1.69 &amp; 60 SPORTS MODES WITH IP68, SP02 TRACKING, OVER 100 CLOUD BASED WATCH FACES - BLACK"/>
    <s v="ELECTRONICS|WEARABLETECHNOLOGY|SMARTWATCHES"/>
    <x v="1"/>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x v="0"/>
    <n v="181081362"/>
    <x v="0"/>
    <x v="0"/>
  </r>
  <r>
    <x v="573"/>
    <s v="BOULT AUDIO BASSBUDS X1 IN-EAR WIRED EARPHONES WITH 10MM EXTRA BASS DRIVER AND HD SOUND WITH MIC(BLACK)"/>
    <s v="ELECTRONICS|HEADPHONES,EARBUDS&amp;ACCESSORIES|HEADPHONES|IN-EAR"/>
    <x v="1"/>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x v="1"/>
    <n v="76949973"/>
    <x v="0"/>
    <x v="0"/>
  </r>
  <r>
    <x v="574"/>
    <s v="DELL KB216 WIRED MULTIMEDIA USB KEYBOARD WITH SUPER QUITE PLUNGER KEYS WITH SPILL-RESISTANT ‚ÄÌ BLACK"/>
    <s v="COMPUTERS&amp;ACCESSORIES|ACCESSORIES&amp;PERIPHERALS|KEYBOARDS,MICE&amp;INPUTDEVICES|KEYBOARDS"/>
    <x v="0"/>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x v="0"/>
    <n v="51863371"/>
    <x v="0"/>
    <x v="0"/>
  </r>
  <r>
    <x v="365"/>
    <s v="FIRE-BOLTT INDIA'S NO 1 SMARTWATCH BRAND TALK 2 BLUETOOTH CALLING SMARTWATCH WITH DUAL BUTTON, HANDS ON VOICE ASSISTANCE, 60 SPORTS MODES, IN BUILT MIC &amp; SPEAKER WITH IP68 RATING"/>
    <s v="ELECTRONICS|WEARABLETECHNOLOGY|SMARTWATCHES"/>
    <x v="1"/>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x v="0"/>
    <n v="294750522"/>
    <x v="0"/>
    <x v="0"/>
  </r>
  <r>
    <x v="575"/>
    <s v="DELL MS116 1000DPI USB WIRED OPTICAL MOUSE, LED TRACKING, SCROLLING WHEEL, PLUG AND PLAY."/>
    <s v="COMPUTERS&amp;ACCESSORIES|ACCESSORIES&amp;PERIPHERALS|KEYBOARDS,MICE&amp;INPUTDEVICES|MICE"/>
    <x v="0"/>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x v="0"/>
    <n v="21564400"/>
    <x v="0"/>
    <x v="0"/>
  </r>
  <r>
    <x v="576"/>
    <s v="BOYA BYM1 AUXILIARY OMNIDIRECTIONAL LAVALIER CONDENSER MICROPHONE WITH 20FT AUDIO CABLE (BLACK)"/>
    <s v="MUSICALINSTRUMENTS|MICROPHONES|CONDENSER"/>
    <x v="2"/>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x v="1"/>
    <n v="136984680"/>
    <x v="0"/>
    <x v="0"/>
  </r>
  <r>
    <x v="0"/>
    <s v="WAYONA NYLON BRAIDED USB TO LIGHTNING FAST CHARGING AND DATA SYNC CABLE COMPATIBLE FOR IPHONE 13, 12,11, X, 8, 7, 6, 5, IPAD AIR, PRO, MINI (3 FT PACK OF 1, GREY)"/>
    <s v="COMPUTERS&amp;ACCESSORIES|ACCESSORIES&amp;PERIPHERALS|CABLES&amp;ACCESSORIES|CABLES|USBCABLES"/>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x v="0"/>
    <n v="26671631"/>
    <x v="0"/>
    <x v="0"/>
  </r>
  <r>
    <x v="577"/>
    <s v="DURACELL ULTRA ALKALINE AA BATTERY, 8 PCS"/>
    <s v="ELECTRONICS|GENERALPURPOSEBATTERIES&amp;BATTERYCHARGERS|DISPOSABLEBATTERIES"/>
    <x v="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x v="0"/>
    <n v="8829450"/>
    <x v="1"/>
    <x v="0"/>
  </r>
  <r>
    <x v="578"/>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1"/>
    <x v="0"/>
    <n v="289600"/>
    <x v="2"/>
    <x v="0"/>
  </r>
  <r>
    <x v="579"/>
    <s v="3M SCOTCH DOUBLE SIDED HEAVY DUTY TAPE(1M HOLDS 4.5KGS) FOR INDOOR HANGING APPLICATIONS (PHOTO FRAMES, MIRRORS, KEY HOLDERS, CAR INTERIORS, EXTENSION BOARDS, WALL DECORATION, ETC)(L: 3M, W: 24MM)"/>
    <s v="HOME&amp;KITCHEN|CRAFTMATERIALS|SCRAPBOOKING|TAPE"/>
    <x v="4"/>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1"/>
    <x v="1"/>
    <n v="2438370"/>
    <x v="2"/>
    <x v="0"/>
  </r>
  <r>
    <x v="580"/>
    <s v="BOAT BASSHEADS 152 IN EAR WIRED EARPHONES WITH MIC(ACTIVE BLACK)"/>
    <s v="ELECTRONICS|HEADPHONES,EARBUDS&amp;ACCESSORIES|HEADPHONES|IN-EAR"/>
    <x v="1"/>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x v="0"/>
    <n v="118383300"/>
    <x v="0"/>
    <x v="0"/>
  </r>
  <r>
    <x v="374"/>
    <s v="FIRE-BOLTT VISIONARY 1.78&quot; AMOLED BLUETOOTH CALLING SMARTWATCH WITH 368*448 PIXEL RESOLUTION 100+ SPORTS MODE, TWS CONNECTION, VOICE ASSISTANCE, SPO2 &amp; HEART RATE MONITORING"/>
    <s v="ELECTRONICS|WEARABLETECHNOLOGY|SMARTWATCHES"/>
    <x v="1"/>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x v="0"/>
    <n v="291736838"/>
    <x v="0"/>
    <x v="0"/>
  </r>
  <r>
    <x v="581"/>
    <s v="BOAT BASSHEADS 122 WIRED EARPHONES WITH HEAVY BASS, INTEGRATED CONTROLS AND MIC (GUN METAL)"/>
    <s v="ELECTRONICS|HEADPHONES,EARBUDS&amp;ACCESSORIES|HEADPHONES|IN-EAR"/>
    <x v="1"/>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x v="0"/>
    <n v="265740"/>
    <x v="0"/>
    <x v="1"/>
  </r>
  <r>
    <x v="582"/>
    <s v="DELL USB WIRELESS KEYBOARD AND MOUSE SET- KM3322W, ANTI-FADE &amp; SPILL-RESISTANT KEYS, UP TO 36 MONTH BATTERY LIFE, 3Y ADVANCE EXCHANGE WARRANTY, BLACK"/>
    <s v="COMPUTERS&amp;ACCESSORIES|ACCESSORIES&amp;PERIPHERALS|KEYBOARDS,MICE&amp;INPUTDEVICES|KEYBOARD&amp;MOUSESETS"/>
    <x v="0"/>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1"/>
    <x v="0"/>
    <n v="84225066"/>
    <x v="0"/>
    <x v="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x v="1"/>
    <n v="15353906"/>
    <x v="1"/>
    <x v="0"/>
  </r>
  <r>
    <x v="2"/>
    <s v="SOUNCE FAST PHONE CHARGING CABLE &amp; DATA SYNC USB CABLE COMPATIBLE FOR IPHONE 13, 12,11, X, 8, 7, 6, 5, IPAD AIR, PRO, MINI &amp; IOS DEVICES"/>
    <s v="COMPUTERS&amp;ACCESSORIES|ACCESSORIES&amp;PERIPHERALS|CABLES&amp;ACCESSORIES|CABLES|USBCABLES"/>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x v="1"/>
    <n v="7920072"/>
    <x v="0"/>
    <x v="0"/>
  </r>
  <r>
    <x v="375"/>
    <s v="NOISE COLORFIT PRO 4 ADVANCED BLUETOOTH CALLING SMART WATCH WITH 1.72&quot; TRUVIEW DISPLAY, FULLY-FUNCTIONAL DIGITAL CROWN, 311 PPI, 60HZ REFRESH RATE, 500 NITS BRIGHTNESS (CHARCOAL BLACK)"/>
    <s v="ELECTRONICS|WEARABLETECHNOLOGY|SMARTWATCHES"/>
    <x v="1"/>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x v="0"/>
    <n v="31068821"/>
    <x v="0"/>
    <x v="0"/>
  </r>
  <r>
    <x v="583"/>
    <s v="SEAGATE EXPANSION 1TB EXTERNAL HDD - USB 3.0 FOR WINDOWS AND MAC WITH 3 YR DATA RECOVERY SERVICES, PORTABLE HARD DRIVE (STKM1000400)"/>
    <s v="COMPUTERS&amp;ACCESSORIES|EXTERNALDEVICES&amp;DATASTORAGE|EXTERNALHARDDISKS"/>
    <x v="0"/>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1"/>
    <x v="0"/>
    <n v="253999190"/>
    <x v="0"/>
    <x v="0"/>
  </r>
  <r>
    <x v="584"/>
    <s v="HP W100 480P 30 FPS DIGITAL WEBCAM WITH BUILT-IN MIC, PLUG AND PLAY SETUP, WIDE-ANGLE VIEW FOR VIDEO CALLING ON SKYPE, ZOOM, MICROSOFT TEAMS AND OTHER APPS (BLACK)"/>
    <s v="ELECTRONICS|CAMERAS&amp;PHOTOGRAPHY|VIDEOCAMERAS"/>
    <x v="1"/>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x v="1"/>
    <n v="6734631"/>
    <x v="0"/>
    <x v="0"/>
  </r>
  <r>
    <x v="585"/>
    <s v="ZEBRONICS ZEB-DASH PLUS 2.4GHZ HIGH PRECISION WIRELESS MOUSE WITH UP TO 1600 DPI, POWER SAVING MODE, NANO RECEIVER AND PLUG &amp; PLAY USAGE - USB"/>
    <s v="COMPUTERS&amp;ACCESSORIES|ACCESSORIES&amp;PERIPHERALS|KEYBOARDS,MICE&amp;INPUTDEVICES|MICE"/>
    <x v="0"/>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x v="1"/>
    <n v="5310323"/>
    <x v="1"/>
    <x v="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x v="0"/>
    <n v="65960436"/>
    <x v="0"/>
    <x v="0"/>
  </r>
  <r>
    <x v="586"/>
    <s v="ZEBRONICS ZEB-COMPANION 107 USB WIRELESS KEYBOARD AND MOUSE SET WITH NANO RECEIVER (BLACK)"/>
    <s v="COMPUTERS&amp;ACCESSORIES|ACCESSORIES&amp;PERIPHERALS|KEYBOARDS,MICE&amp;INPUTDEVICES|KEYBOARD&amp;MOUSESETS"/>
    <x v="0"/>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1"/>
    <x v="1"/>
    <n v="15279705"/>
    <x v="0"/>
    <x v="0"/>
  </r>
  <r>
    <x v="587"/>
    <s v="SYVO WT 3130 ALUMINUM TRIPOD (133CM), UNIVERSAL LIGHTWEIGHT TRIPOD WITH MOBILE PHONE HOLDER MOUNT &amp; CARRY BAG FOR ALL SMART PHONES, GOPRO, CAMERAS - BROWN"/>
    <s v="ELECTRONICS|CAMERAS&amp;PHOTOGRAPHY|ACCESSORIES|TRIPODS&amp;MONOPODS|TABLETOP&amp;TRAVELTRIPODS"/>
    <x v="1"/>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x v="0"/>
    <n v="108284610"/>
    <x v="0"/>
    <x v="0"/>
  </r>
  <r>
    <x v="588"/>
    <s v="BOULT AUDIO AIRBASS Z20 TRUE WIRELESS, 40H BATTERY LIFE, ZEN ENC MIC, TYPE-C LIGHTNING BOULT FAST CHARGING (10MINS=100MINS), BOOMX TECH BASS, ENC, IPX5 IN EAR EARBUDS WITH MIC (GREEN)"/>
    <s v="ELECTRONICS|HEADPHONES,EARBUDS&amp;ACCESSORIES|HEADPHONES|IN-EAR"/>
    <x v="1"/>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x v="1"/>
    <n v="52262496"/>
    <x v="0"/>
    <x v="0"/>
  </r>
  <r>
    <x v="4"/>
    <s v="PORTRONICS KONNECT L 1.2M FAST CHARGING 3A 8 PIN USB CABLE WITH CHARGE &amp; SYNC FUNCTION FOR IPHONE, IPAD (GREY)"/>
    <s v="COMPUTERS&amp;ACCESSORIES|ACCESSORIES&amp;PERIPHERALS|CABLES&amp;ACCESSORIES|CABLES|USBCABLES"/>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0"/>
    <x v="0"/>
    <n v="6745095"/>
    <x v="1"/>
    <x v="0"/>
  </r>
  <r>
    <x v="589"/>
    <s v="SANDISK ULTRA FLAIR 64GB USB 3.0 PEN DRIVE, MULTICOLOR"/>
    <s v="COMPUTERS&amp;ACCESSORIES|EXTERNALDEVICES&amp;DATASTORAGE|PENDRIVES"/>
    <x v="0"/>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x v="0"/>
    <n v="40578300"/>
    <x v="0"/>
    <x v="0"/>
  </r>
  <r>
    <x v="390"/>
    <s v="BOAT XTEND SMARTWATCH WITH ALEXA BUILT-IN, 1.69‚ÄÙ HD DISPLAY, MULTIPLE WATCH FACES, STRESS MONITOR, HEART &amp; SPO2 MONITORING, 14 SPORTS MODES, SLEEP MONITOR, 5 ATM &amp; 7 DAYS BATTERY(CHARCOAL BLACK)"/>
    <s v="ELECTRONICS|WEARABLETECHNOLOGY|SMARTWATCHES"/>
    <x v="1"/>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x v="0"/>
    <n v="556255810"/>
    <x v="0"/>
    <x v="0"/>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x v="1"/>
    <n v="6760618"/>
    <x v="0"/>
    <x v="0"/>
  </r>
  <r>
    <x v="590"/>
    <s v="BOAT ROCKERZ 330 IN-EAR BLUETOOTH NECKBAND WITH UPTO 30 HOURS PLAYTIME, ASAP CHARGE, SIGNATURE SOUND, DUAL PAIRING &amp; IPX5 WITH MIC (ACTIVE BLACK)"/>
    <s v="ELECTRONICS|HEADPHONES,EARBUDS&amp;ACCESSORIES|HEADPHONES|IN-EAR"/>
    <x v="1"/>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x v="0"/>
    <n v="438357360"/>
    <x v="0"/>
    <x v="0"/>
  </r>
  <r>
    <x v="591"/>
    <s v="CASIO FX-991ES PLUS-2ND EDITION SCIENTIFIC CALCULATOR, BLACK"/>
    <s v="OFFICEPRODUCTS|OFFICEELECTRONICS|CALCULATORS|SCIENTIFIC"/>
    <x v="3"/>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1"/>
    <x v="0"/>
    <n v="7459200"/>
    <x v="0"/>
    <x v="0"/>
  </r>
  <r>
    <x v="592"/>
    <s v="TP-LINK AC750 WIFI RANGE EXTENDER | UP TO 750MBPS | DUAL BAND WIFI EXTENDER, REPEATER, WIFI SIGNAL BOOSTER, ACCESS POINT| EASY SET-UP | EXTENDS WIFI TO SMART HOME &amp; ALEXA DEVICES (RE200)"/>
    <s v="COMPUTERS&amp;ACCESSORIES|NETWORKINGDEVICES|REPEATERS&amp;EXTENDERS"/>
    <x v="0"/>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x v="0"/>
    <n v="272480949"/>
    <x v="0"/>
    <x v="0"/>
  </r>
  <r>
    <x v="593"/>
    <s v="BOAT BASSHEADS 242 IN EAR WIRED EARPHONES WITH MIC(BLUE)"/>
    <s v="ELECTRONICS|HEADPHONES,EARBUDS&amp;ACCESSORIES|HEADPHONES|IN-EAR"/>
    <x v="1"/>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x v="0"/>
    <n v="240898730"/>
    <x v="0"/>
    <x v="0"/>
  </r>
  <r>
    <x v="594"/>
    <s v="DIGITEK¬Æ (DTR 260 GT) GORILLA TRIPOD/MINI 33 CM (13 INCH) TRIPOD FOR MOBILE PHONE WITH PHONE MOUNT &amp; REMOTE, FLEXIBLE GORILLA STAND FOR DSLR &amp; ACTION CAMERAS"/>
    <s v="ELECTRONICS|CAMERAS&amp;PHOTOGRAPHY|ACCESSORIES|TRIPODS&amp;MONOPODS|TRIPODLEGS"/>
    <x v="1"/>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x v="1"/>
    <n v="21265140"/>
    <x v="0"/>
    <x v="0"/>
  </r>
  <r>
    <x v="392"/>
    <s v="SAMSUNG EVO PLUS 128GB MICROSDXC UHS-I U3 130MB/S FULL HD &amp; 4K UHD MEMORY CARD WITH ADAPTER (MB-MC128KA), BLUE"/>
    <s v="ELECTRONICS|ACCESSORIES|MEMORYCARDS|MICROSD"/>
    <x v="1"/>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x v="0"/>
    <n v="559999965"/>
    <x v="0"/>
    <x v="0"/>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x v="1"/>
    <n v="24870000"/>
    <x v="0"/>
    <x v="0"/>
  </r>
  <r>
    <x v="595"/>
    <s v="HP 805 BLACK ORIGINAL INK CARTRIDGE"/>
    <s v="COMPUTERS&amp;ACCESSORIES|PRINTERS,INKS&amp;ACCESSORIES|INKS,TONERS&amp;CARTRIDGES|INKJETINKCARTRIDGES"/>
    <x v="0"/>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1"/>
    <x v="1"/>
    <n v="5478439"/>
    <x v="0"/>
    <x v="0"/>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x v="1"/>
    <n v="1394604"/>
    <x v="0"/>
    <x v="0"/>
  </r>
  <r>
    <x v="596"/>
    <s v="GIZGA ESSENTIALS UNIVERSAL SILICONE KEYBOARD PROTECTOR SKIN FOR 15.6-INCHES LAPTOP (5 X 6 X 3 INCHES)"/>
    <s v="COMPUTERS&amp;ACCESSORIES|ACCESSORIES&amp;PERIPHERALS|KEYBOARDS,MICE&amp;INPUTDEVICES|KEYBOARD&amp;MICEACCESSORIES|DUSTCOVERS"/>
    <x v="0"/>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0"/>
    <x v="1"/>
    <n v="4554667"/>
    <x v="1"/>
    <x v="0"/>
  </r>
  <r>
    <x v="597"/>
    <s v="SANDISK ULTRA 128 GB USB 3.0 PEN DRIVE (BLACK)"/>
    <s v="COMPUTERS&amp;ACCESSORIES|EXTERNALDEVICES&amp;DATASTORAGE|PENDRIVES"/>
    <x v="0"/>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x v="0"/>
    <n v="139367500"/>
    <x v="0"/>
    <x v="0"/>
  </r>
  <r>
    <x v="598"/>
    <s v="BOULT AUDIO ZCHARGE BLUETOOTH WIRELESS IN EAR EARPHONES WITH MIC, 40H PLAYTIME AND SUPER FAST CHARGING, ENVIRONMENTAL NOISE CANCELLATION FOR PRO+ CALLING AND IPX5 WATER RESISTANT (BLACK)"/>
    <s v="ELECTRONICS|HEADPHONES,EARBUDS&amp;ACCESSORIES|HEADPHONES|IN-EAR"/>
    <x v="1"/>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x v="1"/>
    <n v="74790039"/>
    <x v="0"/>
    <x v="0"/>
  </r>
  <r>
    <x v="599"/>
    <s v="DELL WM118 WIRELESS MOUSE, 2.4 GHZ WITH USB NANO RECEIVER, OPTICAL TRACKING, 12-MONTHS BATTERY LIFE, AMBIDEXTROUS, PC/MAC/LAPTOP - BLACK."/>
    <s v="COMPUTERS&amp;ACCESSORIES|ACCESSORIES&amp;PERIPHERALS|KEYBOARDS,MICE&amp;INPUTDEVICES|MICE"/>
    <x v="0"/>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x v="0"/>
    <n v="12048225"/>
    <x v="0"/>
    <x v="0"/>
  </r>
  <r>
    <x v="600"/>
    <s v="BOULT AUDIO AIRBASS POWERBUDS WITH INBUILT POWERBANK, 120H TOTAL PLAYTIME, IPX7 FULLY WATERPROOF, LIGHTNING BOULT TYPE-C FAST CHARGING, LOW LATENCY GAMING, TWS EARBUDS WITH PRO+ CALLING MIC (BLACK)"/>
    <s v="ELECTRONICS|HEADPHONES,EARBUDS&amp;ACCESSORIES|HEADPHONES|IN-EAR"/>
    <x v="1"/>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x v="1"/>
    <n v="254887676"/>
    <x v="0"/>
    <x v="0"/>
  </r>
  <r>
    <x v="601"/>
    <s v="EVEREADY 1015 CARBON ZINC AA BATTERY - 10 PIECES"/>
    <s v="ELECTRONICS|GENERALPURPOSEBATTERIES&amp;BATTERYCHARGERS|DISPOSABLEBATTERIES"/>
    <x v="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x v="0"/>
    <n v="115920"/>
    <x v="2"/>
    <x v="1"/>
  </r>
  <r>
    <x v="602"/>
    <s v="ZEBRONICS ZEB-TRANSFORMER-M OPTICAL USB GAMING MOUSE WITH LED EFFECT(BLACK)"/>
    <s v="COMPUTERS&amp;ACCESSORIES|ACCESSORIES&amp;PERIPHERALS|PCGAMINGPERIPHERALS|GAMINGMICE"/>
    <x v="0"/>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1"/>
    <x v="0"/>
    <n v="9958311"/>
    <x v="0"/>
    <x v="0"/>
  </r>
  <r>
    <x v="603"/>
    <s v="PIDILITE FEVICRYL ACRYLIC COLOURS SUNFLOWER KIT (10 COLORS X 15 ML) DIY PAINT, RICH PIGMENT, NON-CRAKING PAINT FOR CANVAS, WOOD, LEATHER, EARTHENWARE, METAL, DIWALI GIFTS FOR DIWALI"/>
    <s v="HOME&amp;KITCHEN|CRAFTMATERIALS|PAINTINGMATERIALS|PAINTS"/>
    <x v="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x v="0"/>
    <n v="1620675"/>
    <x v="1"/>
    <x v="0"/>
  </r>
  <r>
    <x v="604"/>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x v="0"/>
    <n v="490509"/>
    <x v="0"/>
    <x v="1"/>
  </r>
  <r>
    <x v="605"/>
    <s v="GIZGA ESSENTIALS HARD DRIVE CASE SHELL, 6.35CM/2.5-INCH, PORTABLE STORAGE ORGANIZER BAG FOR EARPHONE USB CABLE POWER BANK MOBILE CHARGER DIGITAL GADGET HARD DISK, WATER RESISTANCE MATERIAL, BLACK"/>
    <s v="COMPUTERS&amp;ACCESSORIES|ACCESSORIES&amp;PERIPHERALS|HARDDISKBAGS"/>
    <x v="0"/>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x v="0"/>
    <n v="8127232"/>
    <x v="0"/>
    <x v="0"/>
  </r>
  <r>
    <x v="606"/>
    <s v="BOULT AUDIO FXCHARGE WITH ENC, 32H PLAYTIME, 5MIN=7H TYPE C FAST CHARGING, ZEN ENC, 14.2 MM BOOMX RICH BASS, IPX5, BLUETOOTH WIRELESS IN EAR EARPHONES NECKBAND WITH MIC (BLACK)"/>
    <s v="ELECTRONICS|HEADPHONES,EARBUDS&amp;ACCESSORIES|HEADPHONES|IN-EAR"/>
    <x v="1"/>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x v="1"/>
    <n v="15251610"/>
    <x v="0"/>
    <x v="0"/>
  </r>
  <r>
    <x v="607"/>
    <s v="BOULT AUDIO PROBASS CURVE BLUETOOTH WIRELESS IN EAR EARPHONES WITH MIC WITH IPX5 WATER RESISTANT, 12H BATTERY LIFE &amp; EXTRA BASS (BLACK)"/>
    <s v="ELECTRONICS|HEADPHONES,EARBUDS&amp;ACCESSORIES|HEADPHONES|IN-EAR"/>
    <x v="1"/>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x v="1"/>
    <n v="463630948"/>
    <x v="0"/>
    <x v="0"/>
  </r>
  <r>
    <x v="411"/>
    <s v="AMBRANE 20000MAH POWER BANK WITH 20W FAST CHARGING, TRIPLE OUTPUT, POWER DELIVERY, TYPE C INPUT, MADE IN INDIA, MULTI-LAYER PROTECTION, LI-POLYMER + TYPE C CABLE (STYLO-20K, BLACK)"/>
    <s v="ELECTRONICS|MOBILES&amp;ACCESSORIES|MOBILEACCESSORIES|CHARGERS|POWERBANKS"/>
    <x v="1"/>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1"/>
    <x v="0"/>
    <n v="46676322"/>
    <x v="0"/>
    <x v="0"/>
  </r>
  <r>
    <x v="6"/>
    <s v="BOAT MICRO USB 55 TANGLE-FREE, STURDY MICRO USB CABLE WITH 3A FAST CHARGING &amp; 480MBPS DATA TRANSMISSION (BLACK)"/>
    <s v="COMPUTERS&amp;ACCESSORIES|ACCESSORIES&amp;PERIPHERALS|CABLES&amp;ACCESSORIES|CABLES|USBCABLES"/>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0"/>
    <x v="0"/>
    <n v="7579311"/>
    <x v="1"/>
    <x v="0"/>
  </r>
  <r>
    <x v="608"/>
    <s v="CASIO FX-82MS 2ND GEN NON-PROGRAMMABLE SCIENTIFIC CALCULATOR, 240 FUNCTIONS AND 2-LINE DISPLAY, BLACK"/>
    <s v="OFFICEPRODUCTS|OFFICEELECTRONICS|CALCULATORS|SCIENTIFIC"/>
    <x v="3"/>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1"/>
    <x v="0"/>
    <n v="6698450"/>
    <x v="0"/>
    <x v="0"/>
  </r>
  <r>
    <x v="609"/>
    <s v="TYGOT 10 INCHES BIG LED RING LIGHT FOR CAMERA, PHONE TIKTOK YOUTUBE VIDEO SHOOTING AND MAKEUP, 10&quot; INCH RING LIGHT WITH 7 FEET LONG FOLDABLE AND LIGHTWEIGHT TRIPOD STAND"/>
    <s v="ELECTRONICS|CAMERAS&amp;PHOTOGRAPHY|FLASHES|MACRO&amp;RINGLIGHTFLASHES"/>
    <x v="1"/>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x v="1"/>
    <n v="25903042"/>
    <x v="0"/>
    <x v="0"/>
  </r>
  <r>
    <x v="610"/>
    <s v="HP X200 WIRELESS MOUSE WITH 2.4 GHZ WIRELESS CONNECTIVITY, ADJUSTABLE DPI UP TO 1600, AMBIDEXTROUS DESIGN, AND 18-MONTH LONG BATTERY LIFE. 3-YEARS WARRANTY (6VY95AA)"/>
    <s v="COMPUTERS&amp;ACCESSORIES|ACCESSORIES&amp;PERIPHERALS|KEYBOARDS,MICE&amp;INPUTDEVICES|MICE"/>
    <x v="0"/>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1"/>
    <x v="0"/>
    <n v="9901342"/>
    <x v="0"/>
    <x v="0"/>
  </r>
  <r>
    <x v="611"/>
    <s v="OAKTER MINI UPS FOR 12V WIFI ROUTER BROADBAND MODEM | BACKUP UPTO 4 HOURS | WIFI ROUTER UPS POWER BACKUP DURING POWER CUTS | UPS FOR 12V ROUTER BROADBAND MODEM | CURRENT SURGE &amp; DEEP DISCHARGE PROTECTION"/>
    <s v="COMPUTERS&amp;ACCESSORIES|NETWORKINGDEVICES"/>
    <x v="0"/>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x v="0"/>
    <n v="40888840"/>
    <x v="0"/>
    <x v="0"/>
  </r>
  <r>
    <x v="612"/>
    <s v="TP-LINK ARCHER AC1200 ARCHER C6 WI-FI SPEED UP TO 867 MBPS/5 GHZ + 400 MBPS/2.4 GHZ, 5 GIGABIT PORTS, 4 EXTERNAL ANTENNAS, MU-MIMO, DUAL BAND, WIFI COVERAGE WITH ACCESS POINT MODE, BLACK"/>
    <s v="COMPUTERS&amp;ACCESSORIES|NETWORKINGDEVICES|ROUTERS"/>
    <x v="0"/>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x v="0"/>
    <n v="175084976"/>
    <x v="0"/>
    <x v="0"/>
  </r>
  <r>
    <x v="613"/>
    <s v="BOAT ROCKERZ 550 OVER EAR BLUETOOTH HEADPHONES WITH UPTO 20 HOURS PLAYBACK, 50MM DRIVERS, SOFT PADDED EAR CUSHIONS AND PHYSICAL NOISE ISOLATION, WITHOUT MIC (BLACK)"/>
    <s v="ELECTRONICS|HEADPHONES,EARBUDS&amp;ACCESSORIES|HEADPHONES|OVER-EAR"/>
    <x v="1"/>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x v="0"/>
    <n v="275904808"/>
    <x v="0"/>
    <x v="0"/>
  </r>
  <r>
    <x v="614"/>
    <s v="XIAOMI MI WIRED IN EAR EARPHONES WITH MIC BASIC WITH ULTRA DEEP BASS &amp; ALUMINUM ALLOY SOUND CHAMBER (BLACK)"/>
    <s v="ELECTRONICS|HEADPHONES,EARBUDS&amp;ACCESSORIES|HEADPHONES|IN-EAR"/>
    <x v="1"/>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1"/>
    <x v="0"/>
    <n v="71560134"/>
    <x v="0"/>
    <x v="0"/>
  </r>
  <r>
    <x v="615"/>
    <s v="ZODO 8. 5 INCH LCD E-WRITER ELECTRONIC WRITING PAD/TABLET DRAWING BOARD (PAPERLESS MEMO DIGITAL TABLET)"/>
    <s v="COMPUTERS&amp;ACCESSORIES|ACCESSORIES&amp;PERIPHERALS|KEYBOARDS,MICE&amp;INPUTDEVICES|GRAPHICTABLETS"/>
    <x v="0"/>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0"/>
    <x v="1"/>
    <n v="4809362"/>
    <x v="1"/>
    <x v="0"/>
  </r>
  <r>
    <x v="616"/>
    <s v="ZEBRONICS ZEB-KM2100 MULTIMEDIA USB KEYBOARD COMES WITH 114 KEYS INCLUDING 12 DEDICATED MULTIMEDIA KEYS &amp; WITH RUPEE KEY"/>
    <s v="COMPUTERS&amp;ACCESSORIES|ACCESSORIES&amp;PERIPHERALS|KEYBOARDS,MICE&amp;INPUTDEVICES|KEYBOARDS"/>
    <x v="0"/>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x v="1"/>
    <n v="13460265"/>
    <x v="1"/>
    <x v="0"/>
  </r>
  <r>
    <x v="7"/>
    <s v="MI USB TYPE-C CABLE SMARTPHONE (BLACK)"/>
    <s v="COMPUTERS&amp;ACCESSORIES|ACCESSORIES&amp;PERIPHERALS|CABLES&amp;ACCESSORIES|CABLES|USBCABLES"/>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x v="0"/>
    <n v="9092889"/>
    <x v="1"/>
    <x v="0"/>
  </r>
  <r>
    <x v="617"/>
    <s v="ZEBRONICS ZEB-COMFORT WIRED USB MOUSE, 3-BUTTON, 1000 DPI OPTICAL SENSOR, PLUG &amp; PLAY, FOR WINDOWS/MAC, BLACK"/>
    <s v="COMPUTERS&amp;ACCESSORIES|ACCESSORIES&amp;PERIPHERALS|KEYBOARDS,MICE&amp;INPUTDEVICES|MICE"/>
    <x v="0"/>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x v="1"/>
    <n v="910156"/>
    <x v="1"/>
    <x v="0"/>
  </r>
  <r>
    <x v="618"/>
    <s v="BOAT ROCKERZ 370 ON EAR BLUETOOTH HEADPHONES WITH UPTO 12 HOURS PLAYTIME, COZY PADDED EARCUPS AND BLUETOOTH V5.0, WITH MIC (BUOYANT BLACK)"/>
    <s v="ELECTRONICS|HEADPHONES,EARBUDS&amp;ACCESSORIES|HEADPHONES|ON-EAR"/>
    <x v="1"/>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x v="1"/>
    <n v="83926416"/>
    <x v="0"/>
    <x v="0"/>
  </r>
  <r>
    <x v="619"/>
    <s v="ZEBRONICS ZEB-ASTRA 20 WIRELESS BT V5.0 PORTABLE SPEAKER WITH 10W RMS OUTPUT, TWS, 10H BACKUP APPROX, BUILT IN RECHARGEABLE BATTERY FM RADIO, AUX, MSD, USB, CALL FUNCTION AND DUAL 52MM DRIVERS MULTI"/>
    <s v="ELECTRONICS|HOMEAUDIO|SPEAKERS|BLUETOOTHSPEAKERS"/>
    <x v="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x v="1"/>
    <n v="4089921"/>
    <x v="0"/>
    <x v="0"/>
  </r>
  <r>
    <x v="417"/>
    <s v="GIZGA ESSENTIALS SPIRAL CABLE PROTECTOR CORD SAVER FOR MAC CHARGER, IPHONE CHARGER, WIRE PROTECTOR, LIGHTWEIGHT DURABLE FLEXIBLE WIRE WINDER FOR CHARGING CABLES, DATA CABLES, EARPHONES, PACK OF 10"/>
    <s v="ELECTRONICS|MOBILES&amp;ACCESSORIES|MOBILEACCESSORIES|D√©COR"/>
    <x v="1"/>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0"/>
    <x v="0"/>
    <n v="1793701"/>
    <x v="1"/>
    <x v="0"/>
  </r>
  <r>
    <x v="10"/>
    <s v="PORTRONICS KONNECT L POR-1081 FAST CHARGING 3A TYPE-C CABLE 1.2METER WITH CHARGE &amp; SYNC FUNCTION FOR ALL TYPE-C DEVICES (GREY)"/>
    <s v="COMPUTERS&amp;ACCESSORIES|ACCESSORIES&amp;PERIPHERALS|CABLES&amp;ACCESSORIES|CABLES|USBCABLES"/>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0"/>
    <x v="0"/>
    <n v="4539549"/>
    <x v="1"/>
    <x v="0"/>
  </r>
  <r>
    <x v="620"/>
    <s v="PANASONIC CR-2032/5BE LITHIUM COIN BATTERY - PACK OF 5"/>
    <s v="ELECTRONICS|GENERALPURPOSEBATTERIES&amp;BATTERYCHARGERS"/>
    <x v="1"/>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x v="0"/>
    <n v="6639000"/>
    <x v="1"/>
    <x v="0"/>
  </r>
  <r>
    <x v="621"/>
    <s v="MEMEHO¬Æ SMART STANDARD MULTI-PURPOSE LAPTOP TABLE WITH DOCK STAND/STUDY TABLE/BED TABLE/FOLDABLE AND PORTABLE/ERGONOMIC &amp; ROUNDED EDGES/NON-SLIP LEGS/ENGINEERED WOOD WITH CUP HOLDER (BLACK)"/>
    <s v="COMPUTERS&amp;ACCESSORIES|ACCESSORIES&amp;PERIPHERALS|LAPTOPACCESSORIES|LAPDESKS"/>
    <x v="0"/>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x v="0"/>
    <n v="38828597"/>
    <x v="0"/>
    <x v="0"/>
  </r>
  <r>
    <x v="622"/>
    <s v="SANDISK ULTRA DUAL DRIVE GO USB TYPE C PENDRIVE FOR MOBILE (BLACK, 128 GB, 5Y - SDDDC3-128G-I35)"/>
    <s v="COMPUTERS&amp;ACCESSORIES|EXTERNALDEVICES&amp;DATASTORAGE|PENDRIVES"/>
    <x v="0"/>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x v="0"/>
    <n v="149699200"/>
    <x v="0"/>
    <x v="0"/>
  </r>
  <r>
    <x v="413"/>
    <s v="BOAT XTEND SMARTWATCH WITH ALEXA BUILT-IN, 1.69‚ÄÙ HD DISPLAY, MULTIPLE WATCH FACES, STRESS MONITOR, HEART &amp; SPO2 MONITORING, 14 SPORTS MODES, SLEEP MONITOR, 5 ATM &amp; 7 DAYS BATTERY(PITCH BLACK)"/>
    <s v="ELECTRONICS|WEARABLETECHNOLOGY|SMARTWATCHES"/>
    <x v="1"/>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0"/>
    <x v="0"/>
    <n v="387099520"/>
    <x v="0"/>
    <x v="0"/>
  </r>
  <r>
    <x v="623"/>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x v="0"/>
    <n v="1547624"/>
    <x v="1"/>
    <x v="0"/>
  </r>
  <r>
    <x v="624"/>
    <s v="EPSON 003 65 ML FOR ECOTANK L1110/L3100/L3101/L3110/L3115/L3116/L3150/L3151/L3152/L3156/L5190 BLACK INK BOTTLE"/>
    <s v="COMPUTERS&amp;ACCESSORIES|PRINTERS,INKS&amp;ACCESSORIES|INKS,TONERS&amp;CARTRIDGES|INKJETINKCARTRIDGES"/>
    <x v="0"/>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x v="0"/>
    <n v="3480056"/>
    <x v="1"/>
    <x v="0"/>
  </r>
  <r>
    <x v="625"/>
    <s v="ZEBRONICS ZEB-THUNDER BLUETOOTH WIRELESS OVER EAR HEADPHONE FM, MSD, 9 HRS PLAYBACK WITH MIC (BLACK)"/>
    <s v="ELECTRONICS|HEADPHONES,EARBUDS&amp;ACCESSORIES|HEADPHONES|ON-EAR"/>
    <x v="1"/>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x v="1"/>
    <n v="83976374"/>
    <x v="0"/>
    <x v="0"/>
  </r>
  <r>
    <x v="626"/>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x v="1"/>
    <n v="1836534"/>
    <x v="0"/>
    <x v="0"/>
  </r>
  <r>
    <x v="627"/>
    <s v="STRIFF LAPTOP TABLETOP STAND, FOLD-UP, ADJUSTABLE, VENTILATED, PORTABLE HOLDER FOR DESK, ALUMINUM FOLDABLE LAPTOP ERGONOMIC COMPATIBILITY WITH UP TO 15.6-INCH LAPTOP, ALL MAC, TAB, AND MOBILE (SILVER)"/>
    <s v="COMPUTERS&amp;ACCESSORIES|ACCESSORIES&amp;PERIPHERALS|LAPTOPACCESSORIES|LAPDESKS"/>
    <x v="0"/>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x v="1"/>
    <n v="2099898"/>
    <x v="0"/>
    <x v="0"/>
  </r>
  <r>
    <x v="628"/>
    <s v="LOGITECH M221 WIRELESS MOUSE, SILENT BUTTONS, 2.4 GHZ WITH USB MINI RECEIVER, 1000 DPI OPTICAL TRACKING, 18-MONTH BATTERY LIFE, AMBIDEXTROUS PC / MAC / LAPTOP - CHARCOAL GREY"/>
    <s v="COMPUTERS&amp;ACCESSORIES|ACCESSORIES&amp;PERIPHERALS|KEYBOARDS,MICE&amp;INPUTDEVICES|MICE"/>
    <x v="0"/>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1"/>
    <x v="0"/>
    <n v="45133340"/>
    <x v="0"/>
    <x v="0"/>
  </r>
  <r>
    <x v="12"/>
    <s v="AMAZONBASICS FLEXIBLE PREMIUM HDMI CABLE (BLACK, 4K@60HZ, 18GBPS), 3-FOOT"/>
    <s v="ELECTRONICS|HOMETHEATER,TV&amp;VIDEO|ACCESSORIES|CABLES|HDMICABLES"/>
    <x v="1"/>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x v="0"/>
    <n v="298880400"/>
    <x v="0"/>
    <x v="0"/>
  </r>
  <r>
    <x v="629"/>
    <s v="CLASSMATE SOFT COVER 6 SUBJECT SPIRAL BINDING NOTEBOOK, SINGLE LINE, 300 PAGES"/>
    <s v="OFFICEPRODUCTS|OFFICEPAPERPRODUCTS|PAPER|STATIONERY|NOTEBOOKS,WRITINGPADS&amp;DIARIES|WIREBOUNDNOTEBOOKS"/>
    <x v="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1"/>
    <x v="0"/>
    <n v="1378880"/>
    <x v="2"/>
    <x v="0"/>
  </r>
  <r>
    <x v="423"/>
    <s v="HP 32GB CLASS 10 MICROSD MEMORY CARD (U1 TF CARD¬†32GB)"/>
    <s v="ELECTRONICS|ACCESSORIES|MEMORYCARDS|MICROSD"/>
    <x v="1"/>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x v="1"/>
    <n v="52200000"/>
    <x v="0"/>
    <x v="0"/>
  </r>
  <r>
    <x v="630"/>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1"/>
    <x v="1"/>
    <n v="3612182"/>
    <x v="0"/>
    <x v="0"/>
  </r>
  <r>
    <x v="631"/>
    <s v="DURACELL RECHARGEABLE AA 1300MAH BATTERIES, 4PCS"/>
    <s v="ELECTRONICS|GENERALPURPOSEBATTERIES&amp;BATTERYCHARGERS|RECHARGEABLEBATTERIES"/>
    <x v="1"/>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1"/>
    <x v="0"/>
    <n v="7000513"/>
    <x v="0"/>
    <x v="0"/>
  </r>
  <r>
    <x v="13"/>
    <s v="PORTRONICS KONNECT CL 20W POR-1067 TYPE-C TO 8 PIN USB 1.2M CABLE WITH POWER DELIVERY &amp; 3A QUICK CHARGE SUPPORT, NYLON BRAIDED FOR ALL TYPE-C AND 8 PIN DEVICES, GREEN"/>
    <s v="COMPUTERS&amp;ACCESSORIES|ACCESSORIES&amp;PERIPHERALS|CABLES&amp;ACCESSORIES|CABLES|USBCABLES"/>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x v="0"/>
    <n v="2033538"/>
    <x v="0"/>
    <x v="0"/>
  </r>
  <r>
    <x v="632"/>
    <s v="BOAT AIRDOPES 181 IN-EAR TRUE WIRELESS EARBUDS WITH ENX TECH, BEAST MODE(LOW LATENCY UPTO 60MS) FOR GAMING, WITH MIC, ASAP CHARGE, 20H PLAYTIME, BLUETOOTH V5.2, IPX4 &amp; IWP (COOL GREY)"/>
    <s v="ELECTRONICS|HEADPHONES,EARBUDS&amp;ACCESSORIES|HEADPHONES|IN-EAR"/>
    <x v="1"/>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1"/>
    <x v="1"/>
    <n v="32934850"/>
    <x v="0"/>
    <x v="0"/>
  </r>
  <r>
    <x v="633"/>
    <s v="TP-LINK USB BLUETOOTH ADAPTER FOR PC, 5.0 BLUETOOTH DONGLE RECEIVER (UB500) SUPPORTS WINDOWS 11/10/8.1/7 FOR DESKTOP, LAPTOP, MOUSE, KEYBOARD, PRINTERS, HEADSETS, SPEAKERS, PS4/ XBOX CONTROLLERS"/>
    <s v="COMPUTERS&amp;ACCESSORIES|NETWORKINGDEVICES|NETWORKADAPTERS|BLUETOOTHADAPTERS"/>
    <x v="0"/>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1"/>
    <x v="0"/>
    <n v="85509284"/>
    <x v="0"/>
    <x v="0"/>
  </r>
  <r>
    <x v="14"/>
    <s v="PORTRONICS KONNECT L 1.2M POR-1401 FAST CHARGING 3A 8 PIN USB CABLE WITH CHARGE &amp; SYNC FUNCTION (WHITE)"/>
    <s v="COMPUTERS&amp;ACCESSORIES|ACCESSORIES&amp;PERIPHERALS|CABLES&amp;ACCESSORIES|CABLES|USBCABLES"/>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0"/>
    <x v="0"/>
    <n v="1902432"/>
    <x v="1"/>
    <x v="0"/>
  </r>
  <r>
    <x v="634"/>
    <s v="SANDISK ULTRA DUAL DRIVE LUXE USB TYPE C FLASH DRIVE (SILVER, 128 GB, 5Y - SDDDC4-128G-I35)"/>
    <s v="COMPUTERS&amp;ACCESSORIES|EXTERNALDEVICES&amp;DATASTORAGE|PENDRIVES"/>
    <x v="0"/>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x v="0"/>
    <n v="69066000"/>
    <x v="0"/>
    <x v="0"/>
  </r>
  <r>
    <x v="437"/>
    <s v="NOISE COLORFIT PULSE SMARTWATCH WITH 3.56 CM (1.4&quot;) FULL TOUCH HD DISPLAY, SPO2, HEART RATE, SLEEP MONITORS &amp; 10-DAY BATTERY - JET BLACK"/>
    <s v="ELECTRONICS|WEARABLETECHNOLOGY|SMARTWATCHES"/>
    <x v="1"/>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x v="1"/>
    <n v="339687049"/>
    <x v="0"/>
    <x v="0"/>
  </r>
  <r>
    <x v="635"/>
    <s v="RTS [2 PACK] MINI USB C TYPE C ADAPTER PLUG, TYPE C FEMALE TO USB A MALE CHARGER CHARGING CABLE ADAPTER CONVERTER COMPATIBLE FOR IPHONE, SAMSUNG S20 ULTRA/S21/S10/S8/S9/MACBOOK PRO IPAD SILVER"/>
    <s v="COMPUTERS&amp;ACCESSORIES|ACCESSORIES&amp;PERIPHERALS|ADAPTERS|USBTOUSBADAPTERS"/>
    <x v="0"/>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x v="0"/>
    <n v="22125574"/>
    <x v="0"/>
    <x v="0"/>
  </r>
  <r>
    <x v="636"/>
    <s v="HP 682 BLACK ORIGINAL INK CARTRIDGE"/>
    <s v="COMPUTERS&amp;ACCESSORIES|PRINTERS,INKS&amp;ACCESSORIES|INKS,TONERS&amp;CARTRIDGES|INKJETINKCARTRIDGES"/>
    <x v="0"/>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1"/>
    <x v="0"/>
    <n v="3932187"/>
    <x v="0"/>
    <x v="0"/>
  </r>
  <r>
    <x v="637"/>
    <s v="LOGITECH H111 WIRED ON EAR HEADPHONES WITH MIC BLACK"/>
    <s v="ELECTRONICS|HEADPHONES,EARBUDS&amp;ACCESSORIES|HEADPHONES|ON-EAR"/>
    <x v="1"/>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1"/>
    <x v="1"/>
    <n v="10968615"/>
    <x v="0"/>
    <x v="0"/>
  </r>
  <r>
    <x v="638"/>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1"/>
    <x v="0"/>
    <n v="37766815"/>
    <x v="0"/>
    <x v="0"/>
  </r>
  <r>
    <x v="15"/>
    <s v="MI BRAIDED USB TYPE-C CABLE FOR CHARGING ADAPTER (RED)"/>
    <s v="COMPUTERS&amp;ACCESSORIES|ACCESSORIES&amp;PERIPHERALS|CABLES&amp;ACCESSORIES|CABLES|USBCABLES"/>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x v="0"/>
    <n v="7484043"/>
    <x v="1"/>
    <x v="0"/>
  </r>
  <r>
    <x v="20"/>
    <s v="DURACELL USB LIGHTNING APPLE CERTIFIED (MFI) BRAIDED SYNC &amp; CHARGE CABLE FOR IPHONE, IPAD AND IPOD. FAST CHARGING LIGHTNING CABLE, 3.9 FEET (1.2M) - BLACK"/>
    <s v="COMPUTERS&amp;ACCESSORIES|ACCESSORIES&amp;PERIPHERALS|CABLES&amp;ACCESSORIES|CABLES|USBCABLES"/>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1"/>
    <x v="0"/>
    <n v="1466185"/>
    <x v="0"/>
    <x v="1"/>
  </r>
  <r>
    <x v="639"/>
    <s v="TP-LINK TL-WA850RE SINGLE_BAND 300MBPS RJ45 WIRELESS RANGE EXTENDER, BROADBAND/WI-FI EXTENDER, WI-FI BOOSTER/HOTSPOT WITH 1 ETHERNET PORT, PLUG AND PLAY, BUILT-IN ACCESS POINT MODE, WHITE"/>
    <s v="COMPUTERS&amp;ACCESSORIES|NETWORKINGDEVICES|REPEATERS&amp;EXTENDERS"/>
    <x v="0"/>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1"/>
    <x v="0"/>
    <n v="391438362"/>
    <x v="0"/>
    <x v="0"/>
  </r>
  <r>
    <x v="640"/>
    <s v="COI NOTE PAD/MEMO BOOK WITH STICKY NOTES &amp; CLIP HOLDER WITH PEN FOR GIFTING"/>
    <s v="OFFICEPRODUCTS|OFFICEPAPERPRODUCTS|PAPER|STATIONERY|NOTEBOOKS,WRITINGPADS&amp;DIARIES|NOTEPADS&amp;MEMOBOOKS"/>
    <x v="3"/>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x v="0"/>
    <n v="7475200"/>
    <x v="0"/>
    <x v="0"/>
  </r>
  <r>
    <x v="641"/>
    <s v="FUJIFILM INSTAX MINI SINGLE PACK 10 SHEETS INSTANT FILM FOR FUJI INSTANT CAMERAS"/>
    <s v="ELECTRONICS|CAMERAS&amp;PHOTOGRAPHY|ACCESSORIES|FILM"/>
    <x v="1"/>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1"/>
    <x v="0"/>
    <n v="2676375"/>
    <x v="0"/>
    <x v="0"/>
  </r>
  <r>
    <x v="457"/>
    <s v="FIRE-BOLTT RING 3 SMART WATCH 1.8 BIGGEST DISPLAY WITH ADVANCED BLUETOOTH CALLING CHIP, VOICE ASSISTANCE,118 SPORTS MODES, IN BUILT CALCULATOR &amp; GAMES, SPO2, HEART RATE MONITORING"/>
    <s v="ELECTRONICS|WEARABLETECHNOLOGY|SMARTWATCHES"/>
    <x v="1"/>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x v="0"/>
    <n v="208789119"/>
    <x v="0"/>
    <x v="0"/>
  </r>
  <r>
    <x v="642"/>
    <s v="SAMSUNG GALAXY WATCH4 BLUETOOTH(4.4 CM, BLACK, COMPATIBLE WITH ANDROID ONLY)"/>
    <s v="ELECTRONICS|WEARABLETECHNOLOGY|SMARTWATCHES"/>
    <x v="1"/>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x v="0"/>
    <n v="142315256"/>
    <x v="0"/>
    <x v="0"/>
  </r>
  <r>
    <x v="643"/>
    <s v="NOISE BUDS VS104 BLUETOOTH TRULY WIRELESS IN EAR EARBUDS WITH MIC, 30-HOURS OF PLAYTIME, INSTACHARGE, 13MM DRIVER AND HYPER SYNC (CHARCOAL BLACK)"/>
    <s v="ELECTRONICS|HEADPHONES,EARBUDS&amp;ACCESSORIES|HEADPHONES|IN-EAR"/>
    <x v="1"/>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x v="1"/>
    <n v="43569548"/>
    <x v="0"/>
    <x v="0"/>
  </r>
  <r>
    <x v="644"/>
    <s v="DURACELL ULTRA ALKALINE AAA BATTERY, 8 PCS"/>
    <s v="ELECTRONICS|GENERALPURPOSEBATTERIES&amp;BATTERYCHARGERS|DISPOSABLEBATTERIES"/>
    <x v="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x v="0"/>
    <n v="5610150"/>
    <x v="1"/>
    <x v="0"/>
  </r>
  <r>
    <x v="645"/>
    <s v="JBL C200SI, PREMIUM IN EAR WIRED EARPHONES WITH MIC, SIGNATURE SOUND, ONE BUTTON MULTI-FUNCTION REMOTE, ANGLED EARBUDS FOR COMFORT FIT (BLUE)"/>
    <s v="ELECTRONICS|HEADPHONES,EARBUDS&amp;ACCESSORIES|HEADPHONES|IN-EAR"/>
    <x v="1"/>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1"/>
    <x v="0"/>
    <n v="80418352"/>
    <x v="0"/>
    <x v="0"/>
  </r>
  <r>
    <x v="646"/>
    <s v="ACER EK220Q 21.5 INCH (54.61 CM) FULL HD (1920X1080) VA PANEL LCD MONITOR WITH LED BACK LIGHT I 250 NITS I HDMI, VGA PORTS I EYE CARE FEATURES LIKE BLUELIGHT SHIELD, FLICKERLESS &amp; COMFY VIEW (BLACK)"/>
    <s v="COMPUTERS&amp;ACCESSORIES|MONITORS"/>
    <x v="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x v="0"/>
    <n v="27692500"/>
    <x v="0"/>
    <x v="0"/>
  </r>
  <r>
    <x v="647"/>
    <s v="E-COSMOS 5V 1.2W PORTABLE FLEXIBLE USB LED LIGHT (COLORS MAY VARY, SMALL) - SET OF 2 PIECES"/>
    <s v="COMPUTERS&amp;ACCESSORIES|ACCESSORIES&amp;PERIPHERALS|USBGADGETS|LAMPS"/>
    <x v="0"/>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1"/>
    <x v="1"/>
    <n v="351522"/>
    <x v="2"/>
    <x v="0"/>
  </r>
  <r>
    <x v="648"/>
    <s v="BOAT DUAL PORT RAPID CAR CHARGER (QUALCOMM CERTIFIED) WITH QUICK CHARGE 3.0 + FREE MICRO USB CABLE - (BLACK)"/>
    <s v="ELECTRONICS|MOBILES&amp;ACCESSORIES|MOBILEACCESSORIES|CHARGERS|AUTOMOBILECHARGERS"/>
    <x v="1"/>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
    <x v="0"/>
    <n v="38182779"/>
    <x v="0"/>
    <x v="0"/>
  </r>
  <r>
    <x v="649"/>
    <s v="ZEBRONICS ZEB-COUNTY 3W WIRELESS BLUETOOTH PORTABLE SPEAKER WITH SUPPORTING CARRY HANDLE, USB, SD CARD, AUX, FM &amp; CALL FUNCTION. (GREEN)"/>
    <s v="ELECTRONICS|HOMEAUDIO|SPEAKERS|BLUETOOTHSPEAKERS"/>
    <x v="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1"/>
    <x v="1"/>
    <n v="64640295"/>
    <x v="0"/>
    <x v="0"/>
  </r>
  <r>
    <x v="447"/>
    <s v="KINGONE UPGRADED STYLUS PEN, IPAD PENCIL, ULTRA HIGH PRECISION &amp; SENSITIVITY, PALM REJECTION, PREVENTS FALSE ON/OFF TOUCH, POWER DISPLAY, TILT SENSITIVITY, MAGNETIC ADSORPTION FOR IPAD 2018 AND LATER"/>
    <s v="ELECTRONICS|MOBILES&amp;ACCESSORIES|MOBILEACCESSORIES|STYLUSPENS"/>
    <x v="1"/>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x v="0"/>
    <n v="102756871"/>
    <x v="0"/>
    <x v="0"/>
  </r>
  <r>
    <x v="19"/>
    <s v="LG 80 CM (32 INCHES) HD READY SMART LED TV 32LM563BPTC (DARK IRON GRAY)"/>
    <s v="ELECTRONICS|HOMETHEATER,TV&amp;VIDEO|TELEVISIONS|SMARTTELEVISIONS"/>
    <x v="1"/>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
    <x v="0"/>
    <n v="263352240"/>
    <x v="0"/>
    <x v="0"/>
  </r>
  <r>
    <x v="650"/>
    <s v="ZEBRONICS WIRED KEYBOARD AND MOUSE COMBO WITH 104 KEYS AND A USB MOUSE WITH 1200 DPI - JUDWAA 750"/>
    <s v="COMPUTERS&amp;ACCESSORIES|ACCESSORIES&amp;PERIPHERALS|KEYBOARDS,MICE&amp;INPUTDEVICES|KEYBOARD&amp;MOUSESETS"/>
    <x v="0"/>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1"/>
    <x v="1"/>
    <n v="12126252"/>
    <x v="0"/>
    <x v="0"/>
  </r>
  <r>
    <x v="651"/>
    <s v="JBL TUNE 215BT, 16 HRS PLAYTIME WITH QUICK CHARGE, IN EAR BLUETOOTH WIRELESS EARPHONES WITH MIC, 12.5MM PREMIUM EARBUDS WITH PURE BASS, BT 5.0, DUAL PAIRING, TYPE C &amp; VOICE ASSISTANT SUPPORT (BLACK)"/>
    <s v="ELECTRONICS|HEADPHONES,EARBUDS&amp;ACCESSORIES|HEADPHONES|IN-EAR"/>
    <x v="1"/>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x v="1"/>
    <n v="263306202"/>
    <x v="0"/>
    <x v="0"/>
  </r>
  <r>
    <x v="652"/>
    <s v="GIZGA ESSENTIALS PROFESSIONAL 3-IN-1 CLEANING KIT FOR CAMERA, LENS, BINOCULAR, LAPTOP, TV, MONITOR, SMARTPHONE, TABLET (INCLUDES: CLEANING LIQUID 100ML, PLUSH MICROFIBER CLOTH, DUST REMOVAL BRUSH)"/>
    <s v="ELECTRONICS|CAMERAS&amp;PHOTOGRAPHY|ACCESSORIES|CLEANERS|CLEANINGKITS"/>
    <x v="1"/>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x v="0"/>
    <n v="12191568"/>
    <x v="1"/>
    <x v="0"/>
  </r>
  <r>
    <x v="653"/>
    <s v="SANDISK ULTRA DUAL 64 GB USB 3.0 OTG PEN DRIVE (BLACK)"/>
    <s v="COMPUTERS&amp;ACCESSORIES|EXTERNALDEVICES&amp;DATASTORAGE|PENDRIVES"/>
    <x v="0"/>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x v="0"/>
    <n v="264745600"/>
    <x v="0"/>
    <x v="0"/>
  </r>
  <r>
    <x v="654"/>
    <s v="TP-LINK TAPO 360¬∞ 2MP 1080P FULL HD PAN/TILT HOME SECURITY WI-FI SMART CAMERA| ALEXA ENABLED| 2-WAY AUDIO| NIGHT VISION| MOTION DETECTION| SOUND AND LIGHT ALARM| INDOOR CCTV (TAPO C200) WHITE"/>
    <s v="ELECTRONICS|CAMERAS&amp;PHOTOGRAPHY|SECURITYCAMERAS|DOMECAMERAS"/>
    <x v="1"/>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x v="0"/>
    <n v="307176488"/>
    <x v="0"/>
    <x v="0"/>
  </r>
  <r>
    <x v="655"/>
    <s v="BOAT AIRDOPES 171 IN EAR BLUETOOTH TRUE WIRELESS EARBUDS WITH UPTO 13 HOURS BATTERY, IPX4, BLUETOOTH V5.0, DUAL TONE FINISH WITH MIC (MYSTERIOUS BLUE)"/>
    <s v="ELECTRONICS|HEADPHONES,EARBUDS&amp;ACCESSORIES|HEADPHONES|IN-EAR"/>
    <x v="1"/>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x v="1"/>
    <n v="285078479"/>
    <x v="0"/>
    <x v="0"/>
  </r>
  <r>
    <x v="656"/>
    <s v="DURACELL PLUS AAA RECHARGEABLE BATTERIES (750 MAH) PACK OF 4"/>
    <s v="ELECTRONICS|GENERALPURPOSEBATTERIES&amp;BATTERYCHARGERS|RECHARGEABLEBATTERIES"/>
    <x v="1"/>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x v="0"/>
    <n v="13573299"/>
    <x v="1"/>
    <x v="0"/>
  </r>
  <r>
    <x v="21"/>
    <s v="TIZUM HDMI TO VGA ADAPTER CABLE 1080P FOR PROJECTOR, COMPUTER, LAPTOP, TV, PROJECTORS &amp; TV"/>
    <s v="ELECTRONICS|HOMETHEATER,TV&amp;VIDEO|ACCESSORIES|CABLES|HDMICABLES"/>
    <x v="1"/>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x v="1"/>
    <n v="5470038"/>
    <x v="1"/>
    <x v="0"/>
  </r>
  <r>
    <x v="22"/>
    <s v="SAMSUNG 80 CM (32 INCHES) WONDERTAINMENT SERIES HD READY LED SMART TV UA32T4340BKXXL (GLOSSY BLACK)"/>
    <s v="ELECTRONICS|HOMETHEATER,TV&amp;VIDEO|TELEVISIONS|SMARTTELEVISIONS"/>
    <x v="1"/>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1"/>
    <x v="0"/>
    <n v="373247100"/>
    <x v="0"/>
    <x v="0"/>
  </r>
  <r>
    <x v="657"/>
    <s v="LOGITECH B100 WIRED USB MOUSE, 3 YR WARRANTY, 800 DPI OPTICAL TRACKING, AMBIDEXTROUS PC/MAC/LAPTOP - BLACK"/>
    <s v="COMPUTERS&amp;ACCESSORIES|ACCESSORIES&amp;PERIPHERALS|KEYBOARDS,MICE&amp;INPUTDEVICES|MICE"/>
    <x v="0"/>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x v="0"/>
    <n v="11825250"/>
    <x v="1"/>
    <x v="0"/>
  </r>
  <r>
    <x v="658"/>
    <s v="NOISE PULSE BUZZ 1.69&quot; BLUETOOTH CALLING SMART WATCH WITH CALL FUNCTION, 150 WATCH FACES, 60 SPORTS MODES, SPO2 &amp; HEART RATE MONITORING, CALLING SMART WATCH FOR MEN &amp; WOMEN - JET BLACK"/>
    <s v="ELECTRONICS|WEARABLETECHNOLOGY|SMARTWATCHES"/>
    <x v="1"/>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x v="1"/>
    <n v="37847429"/>
    <x v="0"/>
    <x v="0"/>
  </r>
  <r>
    <x v="659"/>
    <s v="CLASSMATE 2100117 SOFT COVER 6 SUBJECT SPIRAL BINDING NOTEBOOK, SINGLE LINE, 300 PAGES"/>
    <s v="OFFICEPRODUCTS|OFFICEPAPERPRODUCTS|PAPER|STATIONERY|NOTEBOOKS,WRITINGPADS&amp;DIARIES|WIREBOUNDNOTEBOOKS"/>
    <x v="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1"/>
    <x v="0"/>
    <n v="1045920"/>
    <x v="2"/>
    <x v="0"/>
  </r>
  <r>
    <x v="23"/>
    <s v="FLIX MICRO USB CABLE FOR SMARTPHONE (BLACK)"/>
    <s v="COMPUTERS&amp;ACCESSORIES|ACCESSORIES&amp;PERIPHERALS|CABLES&amp;ACCESSORIES|CABLES|USBCABLES"/>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0"/>
    <x v="1"/>
    <n v="1866023"/>
    <x v="2"/>
    <x v="0"/>
  </r>
  <r>
    <x v="660"/>
    <s v="AIRCASE RUGGED HARD DRIVE CASE FOR 2.5-INCH WESTERN DIGITAL, SEAGATE, TOSHIBA, PORTABLE STORAGE SHELL FOR GADGET HARD DISK USB CABLE POWER BANK MOBILE CHARGER EARPHONE, WATERPROOF (BLACK)"/>
    <s v="COMPUTERS&amp;ACCESSORIES|ACCESSORIES&amp;PERIPHERALS|HARDDISKBAGS"/>
    <x v="0"/>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x v="0"/>
    <n v="10483990"/>
    <x v="1"/>
    <x v="0"/>
  </r>
  <r>
    <x v="661"/>
    <s v="NOISE BUDS VS402 TRULY WIRELESS IN EAR EARBUDS, 35-HOURS OF PLAYTIME, INSTACHARGE, QUAD MIC WITH ENC, HYPER SYNC, LOW LATENCY, 10MM DRIVER, BLUETOOTH V5.3 AND BREATHING LED LIGHTS (NEON BLACK)"/>
    <s v="ELECTRONICS|HEADPHONES,EARBUDS&amp;ACCESSORIES|HEADPHONES|IN-EAR"/>
    <x v="1"/>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x v="1"/>
    <n v="14064483"/>
    <x v="0"/>
    <x v="0"/>
  </r>
  <r>
    <x v="662"/>
    <s v="JBL GO 2, WIRELESS PORTABLE BLUETOOTH SPEAKER WITH MIC, JBL SIGNATURE SOUND, VIBRANT COLOR OPTIONS WITH IPX7 WATERPROOF &amp; AUX (BLUE)"/>
    <s v="ELECTRONICS|HOMEAUDIO|SPEAKERS|BLUETOOTHSPEAKERS"/>
    <x v="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1"/>
    <x v="0"/>
    <n v="191633101"/>
    <x v="0"/>
    <x v="0"/>
  </r>
  <r>
    <x v="25"/>
    <s v="TIZUM HIGH SPEED HDMI CABLE WITH ETHERNET | SUPPORTS 3D 4K | FOR ALL HDMI DEVICES LAPTOP COMPUTER GAMING CONSOLE TV SET TOP BOX (1.5 METER/ 5 FEET)"/>
    <s v="ELECTRONICS|HOMETHEATER,TV&amp;VIDEO|ACCESSORIES|CABLES|HDMICABLES"/>
    <x v="1"/>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x v="0"/>
    <n v="8494947"/>
    <x v="0"/>
    <x v="0"/>
  </r>
  <r>
    <x v="663"/>
    <s v="ROBUSTRION TEMPERED GLASS SCREEN PROTECTOR FOR IPAD 10.2 INCH 9TH GEN GENERATION 2021 8TH GEN 2020 7TH GEN 2019"/>
    <s v="COMPUTERS&amp;ACCESSORIES|ACCESSORIES&amp;PERIPHERALS|TABLETACCESSORIES|SCREENPROTECTORS"/>
    <x v="0"/>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x v="0"/>
    <n v="8589270"/>
    <x v="0"/>
    <x v="0"/>
  </r>
  <r>
    <x v="664"/>
    <s v="REDGEAR PRO WIRELESS GAMEPAD WITH 2.4GHZ WIRELESS TECHNOLOGY, INTEGRATED DUAL INTENSITY MOTOR, ILLUMINATED KEYS FOR PC(COMPATIBLE WITH WINDOWS 7/8/8.1/10 ONLY)"/>
    <s v="COMPUTERS&amp;ACCESSORIES|ACCESSORIES&amp;PERIPHERALS|PCGAMINGPERIPHERALS|GAMEPADS"/>
    <x v="0"/>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x v="0"/>
    <n v="101926512"/>
    <x v="0"/>
    <x v="0"/>
  </r>
  <r>
    <x v="665"/>
    <s v="LOGITECH M235 WIRELESS MOUSE, 1000 DPI OPTICAL TRACKING, 12 MONTH LIFE BATTERY, COMPATIBLE WITH WINDOWS, MAC, CHROMEBOOK/PC/LAPTOP"/>
    <s v="COMPUTERS&amp;ACCESSORIES|ACCESSORIES&amp;PERIPHERALS|KEYBOARDS,MICE&amp;INPUTDEVICES|MICE"/>
    <x v="0"/>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1"/>
    <x v="0"/>
    <n v="54132975"/>
    <x v="0"/>
    <x v="0"/>
  </r>
  <r>
    <x v="467"/>
    <s v="STRIFF 12 PIECES HIGHLY FLEXIBLE SILICONE MICRO USB PROTECTOR, MOUSE CABLE PROTECTOR, SUIT FOR ALL CELL PHONES, COMPUTERS AND CHARGERS (WHITE)"/>
    <s v="ELECTRONICS|MOBILES&amp;ACCESSORIES|MOBILEACCESSORIES|D√©COR"/>
    <x v="1"/>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0"/>
    <x v="0"/>
    <n v="972551"/>
    <x v="1"/>
    <x v="0"/>
  </r>
  <r>
    <x v="666"/>
    <s v="TP-LINK N300 WIFI WIRELESS ROUTER TL-WR845N | 300MBPS WI-FI SPEED | THREE 5DBI HIGH GAIN ANTENNAS | IPV6 COMPATIBLE | AP/RE/WISP MODE | PARENTAL CONTROL | GUEST NETWORK"/>
    <s v="COMPUTERS&amp;ACCESSORIES|NETWORKINGDEVICES|ROUTERS"/>
    <x v="0"/>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1"/>
    <x v="0"/>
    <n v="208090122"/>
    <x v="0"/>
    <x v="0"/>
  </r>
  <r>
    <x v="667"/>
    <s v="LOGITECH MK240 NANO WIRELESS USB KEYBOARD AND MOUSE SET, 12 FUNCTION KEYS 2.4GHZ WIRELESS, 1000DPI, SPILL-RESISTANT DESIGN, PC/MAC, BLACK/CHARTREUSE YELLOW"/>
    <s v="COMPUTERS&amp;ACCESSORIES|ACCESSORIES&amp;PERIPHERALS|KEYBOARDS,MICE&amp;INPUTDEVICES|KEYBOARD&amp;MOUSESETS"/>
    <x v="0"/>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1"/>
    <x v="0"/>
    <n v="14445795"/>
    <x v="0"/>
    <x v="0"/>
  </r>
  <r>
    <x v="668"/>
    <s v="CALLAS MULTIPURPOSE FOLDABLE LAPTOP TABLE WITH CUP HOLDER | DRAWER | MAC HOLDER | TABLE HOLDER STUDY TABLE, BREAKFAST TABLE, FOLDABLE AND PORTABLE/ERGONOMIC &amp; ROUNDED EDGES/NON-SLIP LEGS (WA-27-BLACK)"/>
    <s v="COMPUTERS&amp;ACCESSORIES|ACCESSORIES&amp;PERIPHERALS|LAPTOPACCESSORIES|LAPDESKS"/>
    <x v="0"/>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x v="1"/>
    <n v="102264543"/>
    <x v="0"/>
    <x v="0"/>
  </r>
  <r>
    <x v="669"/>
    <s v="CASIO MJ-12D 150 STEPS CHECK AND CORRECT DESKTOP CALCULATOR"/>
    <s v="OFFICEPRODUCTS|OFFICEELECTRONICS|CALCULATORS|BASIC"/>
    <x v="3"/>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x v="0"/>
    <n v="3788400"/>
    <x v="1"/>
    <x v="0"/>
  </r>
  <r>
    <x v="462"/>
    <s v="TUKZER CAPACITIVE STYLUS PEN FOR TOUCH SCREENS DEVICES, FINE POINT, LIGHTWEIGHT METAL BODY WITH MAGNETISM COVER CAP FOR SMARTPHONES/TABLETS/IPAD/IPAD PRO/IPHONE (GREY)"/>
    <s v="ELECTRONICS|MOBILES&amp;ACCESSORIES|MOBILEACCESSORIES|STYLUSPENS"/>
    <x v="1"/>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x v="1"/>
    <n v="16540443"/>
    <x v="0"/>
    <x v="0"/>
  </r>
  <r>
    <x v="670"/>
    <s v="AMAZON BASICS MULTIPURPOSE FOLDABLE LAPTOP TABLE WITH CUP HOLDER, BROWN"/>
    <s v="COMPUTERS&amp;ACCESSORIES|ACCESSORIES&amp;PERIPHERALS|LAPTOPACCESSORIES|LAPDESKS"/>
    <x v="0"/>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x v="1"/>
    <n v="4346913"/>
    <x v="0"/>
    <x v="0"/>
  </r>
  <r>
    <x v="671"/>
    <s v="KANGET [2 PACK] TYPE C FEMALE TO USB A MALE CHARGER | CHARGING CABLE ADAPTER CONVERTER COMPATIBLE FOR IPHONE 14, 13, 12,11 PRO MAX/MINI/XR/XS/X/SE, SAMSUNG S20 ULTRA/S21/S10/S8/S9/MACBOOK PRO IPAD (GREY)"/>
    <s v="COMPUTERS&amp;ACCESSORIES|ACCESSORIES&amp;PERIPHERALS|ADAPTERS|USBTOUSBADAPTERS"/>
    <x v="0"/>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x v="1"/>
    <n v="614460"/>
    <x v="1"/>
    <x v="0"/>
  </r>
  <r>
    <x v="672"/>
    <s v="AMAZON BASICS MAGIC SLATE 8.5-INCH LCD WRITING TABLET WITH STYLUS PEN, FOR DRAWING, PLAYING, NOTING BY KIDS &amp; ADULTS, BLACK"/>
    <s v="COMPUTERS&amp;ACCESSORIES|ACCESSORIES&amp;PERIPHERALS|KEYBOARDS,MICE&amp;INPUTDEVICES|GRAPHICTABLETS"/>
    <x v="0"/>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x v="0"/>
    <n v="400599"/>
    <x v="0"/>
    <x v="1"/>
  </r>
  <r>
    <x v="673"/>
    <s v="ZEBRONICS ZEB-90HB USB HUB, 4 PORTS, POCKET SIZED, PLUG &amp; PLAY, FOR LAPTOP &amp; COMPUTERS"/>
    <s v="COMPUTERS&amp;ACCESSORIES|ACCESSORIES&amp;PERIPHERALS|USBHUBS"/>
    <x v="0"/>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x v="1"/>
    <n v="4683115"/>
    <x v="1"/>
    <x v="0"/>
  </r>
  <r>
    <x v="674"/>
    <s v="NOISE COLORFIT PRO 2 FULL TOUCH CONTROL SMART WATCH WITH 35G WEIGHT &amp; UPGRADED LCD DISPLAY,IP68 WATERPROOF,HEART RATE MONITOR,SLEEP &amp; STEP TRACKER,CALL &amp; MESSAGE ALERTS &amp; LONG BATTERY LIFE (JET BLACK)"/>
    <s v="ELECTRONICS|WEARABLETECHNOLOGY|SMARTWATCHES"/>
    <x v="1"/>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x v="1"/>
    <n v="462847412"/>
    <x v="0"/>
    <x v="0"/>
  </r>
  <r>
    <x v="675"/>
    <s v="ZEBRONICS ZEB BUDS C2 IN EAR TYPE C WIRED EARPHONES WITH MIC, BRAIDED 1.2 METRE CABLE, METALLIC DESIGN, 10MM DRIVERS, IN LINE MIC &amp; VOLUME CONTROLLER (BLUE)"/>
    <s v="ELECTRONICS|HEADPHONES,EARBUDS&amp;ACCESSORIES|HEADPHONES|IN-EAR"/>
    <x v="1"/>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1"/>
    <x v="1"/>
    <n v="2414346"/>
    <x v="0"/>
    <x v="0"/>
  </r>
  <r>
    <x v="676"/>
    <s v="REDGEAR A-15 WIRED GAMING MOUSE WITH UPTO 6400 DPI, RGB &amp; DRIVER CUSTOMIZATION FOR PC(BLACK)"/>
    <s v="COMPUTERS&amp;ACCESSORIES|ACCESSORIES&amp;PERIPHERALS|PCGAMINGPERIPHERALS|GAMINGMICE"/>
    <x v="0"/>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1"/>
    <x v="0"/>
    <n v="12616210"/>
    <x v="0"/>
    <x v="0"/>
  </r>
  <r>
    <x v="677"/>
    <s v="JBL COMMERCIAL CSLM20B AUXILIARY OMNIDIRECTIONAL LAVALIER MICROPHONE WITH BATTERY FOR CONTENT CREATION, VOICEOVER/DUBBING, RECORDING (BLACK,SMALL)"/>
    <s v="COMPUTERS&amp;ACCESSORIES|ACCESSORIES&amp;PERIPHERALS|AUDIO&amp;VIDEOACCESSORIES|PCMICROPHONES"/>
    <x v="0"/>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x v="1"/>
    <n v="29938000"/>
    <x v="0"/>
    <x v="0"/>
  </r>
  <r>
    <x v="678"/>
    <s v="FIRE-BOLTT INDIA'S NO 1 SMARTWATCH BRAND RING BLUETOOTH CALLING WITH SPO2 &amp; 1.7‚ÄÙ METAL BODY WITH BLOOD OXYGEN MONITORING, CONTINUOUS HEART RATE, FULL TOUCH &amp; MULTIPLE WATCH FACES"/>
    <s v="ELECTRONICS|WEARABLETECHNOLOGY|SMARTWATCHES"/>
    <x v="1"/>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x v="0"/>
    <n v="421347861"/>
    <x v="0"/>
    <x v="0"/>
  </r>
  <r>
    <x v="679"/>
    <s v="EVEREADY RED 1012 AAA BATTERIES - PACK OF 10"/>
    <s v="ELECTRONICS|GENERALPURPOSEBATTERIES&amp;BATTERYCHARGERS|DISPOSABLEBATTERIES"/>
    <x v="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x v="0"/>
    <n v="178020"/>
    <x v="2"/>
    <x v="1"/>
  </r>
  <r>
    <x v="680"/>
    <s v="SANDISK EXTREME MICROSD UHS I CARD 128GB FOR 4K VIDEO ON SMARTPHONES,ACTION CAMS 190MB/S READ,90MB/S WRITE"/>
    <s v="ELECTRONICS|ACCESSORIES|MEMORYCARDS|MICROSD"/>
    <x v="1"/>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x v="0"/>
    <n v="56909600"/>
    <x v="0"/>
    <x v="0"/>
  </r>
  <r>
    <x v="681"/>
    <s v="PORTRONICS MPORT 31C 4-IN-1 USB HUB (TYPE C TO 4 USB-A PORTS) WITH FAST DATA TRANSFER"/>
    <s v="COMPUTERS&amp;ACCESSORIES|ACCESSORIES&amp;PERIPHERALS|USBHUBS"/>
    <x v="0"/>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1"/>
    <x v="0"/>
    <n v="3197799"/>
    <x v="0"/>
    <x v="0"/>
  </r>
  <r>
    <x v="682"/>
    <s v="INFINITY (JBL FUZE PINT, WIRELESS ULTRA PORTABLE MINI SPEAKER WITH MIC, DEEP BASS, DUAL EQUALIZER, BLUETOOTH 5.0 WITH VOICE ASSISTANT SUPPORT FOR MOBILES (BLACK)"/>
    <s v="ELECTRONICS|HOMEAUDIO|SPEAKERS|OUTDOORSPEAKERS"/>
    <x v="1"/>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x v="0"/>
    <n v="60907531"/>
    <x v="0"/>
    <x v="0"/>
  </r>
  <r>
    <x v="683"/>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x v="0"/>
    <n v="9930060"/>
    <x v="0"/>
    <x v="0"/>
  </r>
  <r>
    <x v="684"/>
    <s v="BRAND CONQUER 6 IN 1 WITH OTG, SD CARD READER, USB TYPE C, USB 3.0 AND MICRO USB, FOR MEMORY CARD | PORTABLE CARD READER | COMPATIBLE WITH TF, SD, MICRO SD, SDHC, SDXC, MMC, RS-MMC, MICRO SDXC"/>
    <s v="COMPUTERS&amp;ACCESSORIES|EXTERNALDEVICES&amp;DATASTORAGE|EXTERNALMEMORYCARDREADERS"/>
    <x v="0"/>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1"/>
    <x v="0"/>
    <n v="7750242"/>
    <x v="0"/>
    <x v="0"/>
  </r>
  <r>
    <x v="685"/>
    <s v="TP-LINK AC750 DUAL BAND WIRELESS CABLE ROUTER, 4 10/100 LAN + 10/100 WAN PORTS, SUPPORT GUEST NETWORK AND PARENTAL CONTROL, 750MBPS SPEED WI-FI, 3 ANTENNAS (ARCHER C20) BLUE, 2.4 GHZ"/>
    <s v="COMPUTERS&amp;ACCESSORIES|NETWORKINGDEVICES|ROUTERS"/>
    <x v="0"/>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1"/>
    <x v="0"/>
    <n v="164113191"/>
    <x v="0"/>
    <x v="0"/>
  </r>
  <r>
    <x v="686"/>
    <s v="PARKER QUINK INK BOTTLE, BLUE"/>
    <s v="OFFICEPRODUCTS|OFFICEPAPERPRODUCTS|PAPER|STATIONERY|PENS,PENCILS&amp;WRITINGSUPPLIES|PENS&amp;REFILLS|BOTTLEDINK"/>
    <x v="3"/>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1"/>
    <x v="0"/>
    <n v="309500"/>
    <x v="2"/>
    <x v="0"/>
  </r>
  <r>
    <x v="687"/>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x v="0"/>
    <n v="1353597"/>
    <x v="0"/>
    <x v="1"/>
  </r>
  <r>
    <x v="688"/>
    <s v="LOGITECH MK215 WIRELESS KEYBOARD AND MOUSE COMBO FOR WINDOWS, 2.4 GHZ WIRELESS, COMPACT DESIGN, 2-YEAR BATTERY LIFE(KEYBOARD),5 MONTH BATTERY LIFE(MOUSE) PC/LAPTOP- BLACK"/>
    <s v="COMPUTERS&amp;ACCESSORIES|ACCESSORIES&amp;PERIPHERALS|KEYBOARDS,MICE&amp;INPUTDEVICES|KEYBOARD&amp;MOUSESETS"/>
    <x v="0"/>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1"/>
    <x v="0"/>
    <n v="46258945"/>
    <x v="0"/>
    <x v="0"/>
  </r>
  <r>
    <x v="689"/>
    <s v="BOAT BASSHEADS 225 IN EAR WIRED EARPHONES WITH MIC(BLUE)"/>
    <s v="ELECTRONICS|HEADPHONES,EARBUDS&amp;ACCESSORIES|HEADPHONES|IN-EAR"/>
    <x v="1"/>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
    <x v="0"/>
    <n v="272915811"/>
    <x v="0"/>
    <x v="0"/>
  </r>
  <r>
    <x v="690"/>
    <s v="LUXOR 5 SUBJECT SINGLE RULED NOTEBOOK - A4, 70 GSM, 300 PAGES"/>
    <s v="OFFICEPRODUCTS|OFFICEPAPERPRODUCTS|PAPER|STATIONERY|NOTEBOOKS,WRITINGPADS&amp;DIARIES|COMPOSITIONNOTEBOOKS"/>
    <x v="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x v="0"/>
    <n v="1192275"/>
    <x v="1"/>
    <x v="0"/>
  </r>
  <r>
    <x v="691"/>
    <s v="DURACELL CHHOTA POWER AA BATTERY SET OF 10 PCS"/>
    <s v="ELECTRONICS|GENERALPURPOSEBATTERIES&amp;BATTERYCHARGERS|DISPOSABLEBATTERIES"/>
    <x v="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x v="0"/>
    <n v="630520"/>
    <x v="1"/>
    <x v="0"/>
  </r>
  <r>
    <x v="692"/>
    <s v="ZEBRONICS ZEB-TRANSFORMER GAMING KEYBOARD AND MOUSE COMBO (USB, BRAIDED CABLE)"/>
    <s v="COMPUTERS&amp;ACCESSORIES|ACCESSORIES&amp;PERIPHERALS|KEYBOARDS,MICE&amp;INPUTDEVICES|KEYBOARD&amp;MOUSESETS"/>
    <x v="0"/>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1"/>
    <x v="0"/>
    <n v="43529577"/>
    <x v="0"/>
    <x v="0"/>
  </r>
  <r>
    <x v="693"/>
    <s v="SANDISK ULTRA 64 GB USB PEN DRIVES (SDDDC2-064G-I35, BLACK, SILVER)"/>
    <s v="COMPUTERS&amp;ACCESSORIES|EXTERNALDEVICES&amp;DATASTORAGE|PENDRIVES"/>
    <x v="0"/>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x v="0"/>
    <n v="135887400"/>
    <x v="0"/>
    <x v="0"/>
  </r>
  <r>
    <x v="694"/>
    <s v="PARKER CLASSIC GOLD GOLD TRIM BALL PEN"/>
    <s v="OFFICEPRODUCTS|OFFICEPAPERPRODUCTS|PAPER|STATIONERY|PENS,PENCILS&amp;WRITINGSUPPLIES|PENS&amp;REFILLS|RETRACTABLEBALLPOINTPENS"/>
    <x v="3"/>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1"/>
    <x v="0"/>
    <n v="3431400"/>
    <x v="0"/>
    <x v="0"/>
  </r>
  <r>
    <x v="477"/>
    <s v="BOAT FLASH EDITION SMART WATCH WITH ACTIVITY TRACKER, MULTIPLE SPORTS MODES, 1.3&quot; SCREEN, 170+ WATCH FACES, SLEEP MONITOR, GESTURE, CAMERA &amp; MUSIC CONTROL, IP68 &amp; 7 DAYS BATTERY LIFE(LIGHTNING BLACK)"/>
    <s v="ELECTRONICS|WEARABLETECHNOLOGY|SMARTWATCHES"/>
    <x v="1"/>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x v="1"/>
    <n v="187891200"/>
    <x v="0"/>
    <x v="0"/>
  </r>
  <r>
    <x v="695"/>
    <s v="TARKAN PORTABLE FOLDING LAPTOP DESK FOR BED, LAPDESK WITH HANDLE, DRAWER, CUP &amp; MOBILE/TABLET HOLDER FOR STUDY, EATING, WORK (BLACK)"/>
    <s v="COMPUTERS&amp;ACCESSORIES|ACCESSORIES&amp;PERIPHERALS|LAPTOPACCESSORIES|LAPDESKS"/>
    <x v="0"/>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x v="0"/>
    <n v="4223310"/>
    <x v="0"/>
    <x v="0"/>
  </r>
  <r>
    <x v="27"/>
    <s v="AMBRANE UNBREAKABLE 3 IN 1 FAST CHARGING BRAIDED MULTIPURPOSE CABLE FOR SPEAKER WITH 2.1 A SPEED - 1.25 METER, BLACK"/>
    <s v="COMPUTERS&amp;ACCESSORIES|ACCESSORIES&amp;PERIPHERALS|CABLES&amp;ACCESSORIES|CABLES|USBCABLES"/>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x v="1"/>
    <n v="1103634"/>
    <x v="1"/>
    <x v="0"/>
  </r>
  <r>
    <x v="696"/>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x v="0"/>
    <n v="5852028"/>
    <x v="0"/>
    <x v="0"/>
  </r>
  <r>
    <x v="697"/>
    <s v="HP USB WIRELESS SPILL RESISTANCE KEYBOARD AND MOUSE SET WITH 10M WORKING RANGE 2.4G WIRELESS TECHNOLOGY / 3 YEARS WARRANTY (4SC12PA), BLACK"/>
    <s v="COMPUTERS&amp;ACCESSORIES|ACCESSORIES&amp;PERIPHERALS|KEYBOARDS,MICE&amp;INPUTDEVICES|KEYBOARD&amp;MOUSESETS"/>
    <x v="0"/>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1"/>
    <x v="1"/>
    <n v="15634374"/>
    <x v="0"/>
    <x v="0"/>
  </r>
  <r>
    <x v="29"/>
    <s v="BOAT A400 USB TYPE-C TO USB-A 2.0 MALE DATA CABLE, 2 METER (BLACK)"/>
    <s v="COMPUTERS&amp;ACCESSORIES|ACCESSORIES&amp;PERIPHERALS|CABLES&amp;ACCESSORIES|CABLES|USBCABLES"/>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x v="0"/>
    <n v="20829150"/>
    <x v="0"/>
    <x v="0"/>
  </r>
  <r>
    <x v="698"/>
    <s v="HUMBLE DYNAMIC LAPEL COLLAR MIC VOICE RECORDING FILTER MICROPHONE FOR SINGING YOUTUBE SMARTPHONES, BLACK"/>
    <s v="COMPUTERS&amp;ACCESSORIES|ACCESSORIES&amp;PERIPHERALS|AUDIO&amp;VIDEOACCESSORIES|PCMICROPHONES"/>
    <x v="0"/>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x v="1"/>
    <n v="1399196"/>
    <x v="1"/>
    <x v="0"/>
  </r>
  <r>
    <x v="699"/>
    <s v="BOULT AUDIO OMEGA WITH 30DB ANC+ ENC, 32H PLAYTIME, 45MS LATENCY GAMING MODE, QUAD MIC ZEN ENC, 3 EQUALIZER MODES, ANC, TYPE-C FAST CHARGING, IPX5 TRUE WIRELESS IN EAR BLUETOOTH EARBUDS (BLACK)"/>
    <s v="ELECTRONICS|HEADPHONES,EARBUDS&amp;ACCESSORIES|HEADPHONES|IN-EAR"/>
    <x v="1"/>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x v="1"/>
    <n v="19858014"/>
    <x v="0"/>
    <x v="0"/>
  </r>
  <r>
    <x v="700"/>
    <s v="STRIFF UPH2W MULTI ANGLE TABLET/MOBILE STAND. HOLDER FOR IPHONE, ANDROID, SAMSUNG, ONEPLUS, XIAOMI. PORTABLE,FOLDABLE STAND.PERFECT FOR BED,OFFICE, HOME,GIFT AND DESKTOP (WHITE)"/>
    <s v="ELECTRONICS|MOBILES&amp;ACCESSORIES|MOBILEACCESSORIES|STANDS"/>
    <x v="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0"/>
    <x v="0"/>
    <n v="1223049"/>
    <x v="1"/>
    <x v="0"/>
  </r>
  <r>
    <x v="701"/>
    <s v="AMAZON BASICS WIRELESS MOUSE | 2.4 GHZ CONNECTION, 1600 DPI | TYPE - C ADAPTER | UPTO 12 MONTHS OF BATTERY LIFE | AMBIDEXTROUS DESIGN | SUITABLE FOR PC/MAC/LAPTOP"/>
    <s v="COMPUTERS&amp;ACCESSORIES|ACCESSORIES&amp;PERIPHERALS|KEYBOARDS,MICE&amp;INPUTDEVICES|MICE"/>
    <x v="0"/>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x v="0"/>
    <n v="23000"/>
    <x v="0"/>
    <x v="1"/>
  </r>
  <r>
    <x v="702"/>
    <s v="CRUCIAL RAM 8GB DDR4 3200MHZ CL22 (OR 2933MHZ OR 2666MHZ) LAPTOP MEMORY CT8G4SFRA32A"/>
    <s v="COMPUTERS&amp;ACCESSORIES|COMPONENTS|MEMORY"/>
    <x v="0"/>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1"/>
    <x v="0"/>
    <n v="91679000"/>
    <x v="0"/>
    <x v="0"/>
  </r>
  <r>
    <x v="703"/>
    <s v="APC BACK-UPS BX600C-IN 600VA / 360W, 230V, UPS SYSTEM, AN IDEAL POWER BACKUP &amp; PROTECTION FOR HOME OFFICE, DESKTOP PC &amp; HOME ELECTRONICS"/>
    <s v="COMPUTERS&amp;ACCESSORIES|ACCESSORIES&amp;PERIPHERALS|UNINTERRUPTEDPOWERSUPPLIES"/>
    <x v="0"/>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1"/>
    <x v="1"/>
    <n v="64710300"/>
    <x v="0"/>
    <x v="0"/>
  </r>
  <r>
    <x v="704"/>
    <s v="LUXOR 5 SUBJECT SINGLE RULED NOTEBOOK - A5 SIZE, 70 GSM, 300 PAGES"/>
    <s v="OFFICEPRODUCTS|OFFICEPAPERPRODUCTS|PAPER|STATIONERY|NOTEBOOKS,WRITINGPADS&amp;DIARIES|COMPOSITIONNOTEBOOKS"/>
    <x v="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1"/>
    <x v="0"/>
    <n v="1449540"/>
    <x v="2"/>
    <x v="0"/>
  </r>
  <r>
    <x v="705"/>
    <s v="ZEBRONICS ZEB-JAGUAR WIRELESS MOUSE, 2.4GHZ WITH USB NANO RECEIVER, HIGH PRECISION OPTICAL TRACKING, 4 BUTTONS, PLUG &amp; PLAY, AMBIDEXTROUS, FOR PC/MAC/LAPTOP (BLACK+GREY)"/>
    <s v="COMPUTERS&amp;ACCESSORIES|ACCESSORIES&amp;PERIPHERALS|KEYBOARDS,MICE&amp;INPUTDEVICES|MICE"/>
    <x v="0"/>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x v="0"/>
    <n v="3342710"/>
    <x v="0"/>
    <x v="0"/>
  </r>
  <r>
    <x v="706"/>
    <s v="BOULT AUDIO TRUEBUDS WITH 30H PLAYTIME, IPX7 WATERPROOF, LIGHTNING BOULT‚Ñ¢ TYPE C FAST CHARGING (10 MIN=100MINS), BOOMX‚Ñ¢ TECH RICH BASS, PRO+ CALLING HD MIC, TOUCH CONTROLS IN EAR EARBUDS TWS (GREY)"/>
    <s v="ELECTRONICS|HEADPHONES,EARBUDS&amp;ACCESSORIES|HEADPHONES|IN-EAR"/>
    <x v="1"/>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x v="1"/>
    <n v="207254090"/>
    <x v="0"/>
    <x v="0"/>
  </r>
  <r>
    <x v="707"/>
    <s v="WEMBLEY LCD WRITING PAD/TAB | WRITING, DRAWING, REUSABLE, PORTABLE PAD WITH COLORFUL LETTERS | 9 INCH GRAPHIC TABLET (ASSORTED)"/>
    <s v="COMPUTERS&amp;ACCESSORIES|ACCESSORIES&amp;PERIPHERALS|KEYBOARDS,MICE&amp;INPUTDEVICES|GRAPHICTABLETS"/>
    <x v="0"/>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x v="1"/>
    <n v="1875627"/>
    <x v="0"/>
    <x v="0"/>
  </r>
  <r>
    <x v="708"/>
    <s v="GIZGA ESSENTIALS MULTI-PURPOSE PORTABLE &amp; FOLDABLE WOODEN DESK FOR BED TRAY, LAPTOP TABLE, STUDY TABLE (BLACK)"/>
    <s v="COMPUTERS&amp;ACCESSORIES|ACCESSORIES&amp;PERIPHERALS|LAPTOPACCESSORIES|LAPDESKS"/>
    <x v="0"/>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x v="1"/>
    <n v="12837578"/>
    <x v="0"/>
    <x v="0"/>
  </r>
  <r>
    <x v="709"/>
    <s v="E-COSMOS PLUG IN LED NIGHT LIGHT MINI USB LED LIGHT FLEXIBLE USB LED AMBIENT LIGHT MINI USB LED LIGHT, LED PORTABLE CAR BULB, INDOOR, OUTDOOR, READING, SLEEP (4 PCS)"/>
    <s v="COMPUTERS&amp;ACCESSORIES|ACCESSORIES&amp;PERIPHERALS|USBGADGETS|LAMPS"/>
    <x v="0"/>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1"/>
    <x v="0"/>
    <n v="23859"/>
    <x v="2"/>
    <x v="1"/>
  </r>
  <r>
    <x v="28"/>
    <s v="DURACELL USB C TO LIGHTNING APPLE CERTIFIED (MFI) BRAIDED SYNC &amp; CHARGE CABLE FOR IPHONE, IPAD AND IPOD. FAST CHARGING LIGHTNING CABLE, 3.9 FEET (1.2M) - BLACK"/>
    <s v="COMPUTERS&amp;ACCESSORIES|ACCESSORIES&amp;PERIPHERALS|CABLES&amp;ACCESSORIES|CABLES|USBCABLES"/>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x v="0"/>
    <n v="367816"/>
    <x v="0"/>
    <x v="1"/>
  </r>
  <r>
    <x v="710"/>
    <s v="NOISE BUDS VS201 V2 IN-EAR TRULY WIRELESS EARBUDS WITH DUAL EQUALIZER | WITH MIC | TOTAL 14-HOUR PLAYTIME | FULL TOUCH CONTROL | IPX5 WATER RESISTANCE AND BLUETOOTH V5.1 (OLIVE GREEN)"/>
    <s v="ELECTRONICS|HEADPHONES,EARBUDS&amp;ACCESSORIES|HEADPHONES|IN-EAR"/>
    <x v="1"/>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x v="1"/>
    <n v="43872371"/>
    <x v="0"/>
    <x v="0"/>
  </r>
  <r>
    <x v="711"/>
    <s v="LAPSTER GEL MOUSE PAD WITH WRIST REST , GAMING MOUSE PAD WITH LYCRA CLOTH NONSLIP FOR LAPTOP , COMPUTER, , HOME &amp; OFFICE (BLACK)"/>
    <s v="COMPUTERS&amp;ACCESSORIES|ACCESSORIES&amp;PERIPHERALS|KEYBOARDS,MICE&amp;INPUTDEVICES|KEYBOARD&amp;MICEACCESSORIES|MOUSEPADS"/>
    <x v="0"/>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x v="0"/>
    <n v="1526472"/>
    <x v="0"/>
    <x v="0"/>
  </r>
  <r>
    <x v="712"/>
    <s v="GIZGA ESSENTIALS EARPHONE CARRYING CASE, MULTI-PURPOSE POCKET STORAGE TRAVEL ORGANIZER FOR EARPHONES, HEADSET, PEN DRIVES, SD CARDS, SHOCK-PROOF BALLISTIC NYLON, SOFT FABRIC, MESH POCKET, GREEN"/>
    <s v="ELECTRONICS|HEADPHONES,EARBUDS&amp;ACCESSORIES|CASES"/>
    <x v="1"/>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0"/>
    <x v="0"/>
    <n v="7500968"/>
    <x v="1"/>
    <x v="0"/>
  </r>
  <r>
    <x v="713"/>
    <s v="SANDISK ULTRA SDHC UHS-I CARD 32GB 120MB/S R FOR DSLR CAMERAS, FOR FULL HD RECORDING, 10Y WARRANTY"/>
    <s v="ELECTRONICS|ACCESSORIES|MEMORYCARDS|SECUREDIGITALCARDS"/>
    <x v="1"/>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1"/>
    <x v="0"/>
    <n v="55668000"/>
    <x v="0"/>
    <x v="0"/>
  </r>
  <r>
    <x v="714"/>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x v="0"/>
    <n v="50226645"/>
    <x v="0"/>
    <x v="0"/>
  </r>
  <r>
    <x v="715"/>
    <s v="CLASSMATE LONG NOTEBOOK - 140 PAGES, SINGLE LINE, 297MM X 210MM (PACK OF 12)"/>
    <s v="OFFICEPRODUCTS|OFFICEPAPERPRODUCTS|PAPER|STATIONERY|NOTEBOOKS,WRITINGPADS&amp;DIARIES|COMPOSITIONNOTEBOOKS"/>
    <x v="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1"/>
    <x v="0"/>
    <n v="2291040"/>
    <x v="0"/>
    <x v="0"/>
  </r>
  <r>
    <x v="716"/>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x v="0"/>
    <n v="15272740"/>
    <x v="0"/>
    <x v="0"/>
  </r>
  <r>
    <x v="717"/>
    <s v="DYAZO 6 ANGLES ADJUSTABLE ALUMINUM ERGONOMIC FOLDABLE PORTABLE TABLETOP LAPTOP/DESKTOP RISER STAND HOLDER COMPATIBLE FOR MACBOOK, HP, DELL, LENOVO &amp; ALL OTHER NOTEBOOK (SILVER)"/>
    <s v="COMPUTERS&amp;ACCESSORIES|ACCESSORIES&amp;PERIPHERALS|LAPTOPACCESSORIES|NOTEBOOKCOMPUTERSTANDS"/>
    <x v="0"/>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x v="0"/>
    <n v="9467264"/>
    <x v="0"/>
    <x v="0"/>
  </r>
  <r>
    <x v="718"/>
    <s v="WESTERN DIGITAL WD 2TB MY PASSPORT PORTABLE HARD DISK DRIVE, USB 3.0 WITH¬† AUTOMATIC BACKUP, 256 BIT AES HARDWARE ENCRYPTION,PASSWORD PROTECTION,COMPATIBLE WITH WINDOWS AND MAC, EXTERNAL HDD-BLACK"/>
    <s v="COMPUTERS&amp;ACCESSORIES|EXTERNALDEVICES&amp;DATASTORAGE|EXTERNALHARDDISKS"/>
    <x v="0"/>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1"/>
    <x v="0"/>
    <n v="536586750"/>
    <x v="0"/>
    <x v="0"/>
  </r>
  <r>
    <x v="719"/>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1"/>
    <x v="0"/>
    <n v="52932810"/>
    <x v="0"/>
    <x v="0"/>
  </r>
  <r>
    <x v="720"/>
    <s v="PORTRONICS MPORT 31 4 PORTS USB HUB (USB A TO 4 USB-A PORTS 4 IN 1 CONNECTOR USB HUB(GREY)"/>
    <s v="COMPUTERS&amp;ACCESSORIES|ACCESSORIES&amp;PERIPHERALS|USBHUBS"/>
    <x v="0"/>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1"/>
    <x v="0"/>
    <n v="1697875"/>
    <x v="0"/>
    <x v="0"/>
  </r>
  <r>
    <x v="721"/>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x v="0"/>
    <n v="11318670"/>
    <x v="0"/>
    <x v="0"/>
  </r>
  <r>
    <x v="722"/>
    <s v="ZINQ FIVE FAN COOLING PAD AND LAPTOP STAND WITH DUAL HEIGHT ADJUSTMENT AND DUAL USB PORT EXTENSION (BLACK)"/>
    <s v="COMPUTERS&amp;ACCESSORIES|ACCESSORIES&amp;PERIPHERALS|LAPTOPACCESSORIES|COOLINGPADS"/>
    <x v="0"/>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x v="0"/>
    <n v="54854559"/>
    <x v="0"/>
    <x v="0"/>
  </r>
  <r>
    <x v="723"/>
    <s v="GIZGA ESSENTIALS WEBCAM COVER, PRIVACY PROTECTOR WEBCAM COVER SLIDE, COMPATIBLE WITH LAPTOP, DESKTOP, PC, SMARTPHONE, PROTECT YOUR PRIVACY AND SECURITY, STRONG ADHESIVE, SET OF 3, BLACK"/>
    <s v="COMPUTERS&amp;ACCESSORIES|ACCESSORIES&amp;PERIPHERALS|LAPTOPACCESSORIES|CAMERAPRIVACYCOVERS"/>
    <x v="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x v="0"/>
    <n v="76245"/>
    <x v="1"/>
    <x v="1"/>
  </r>
  <r>
    <x v="724"/>
    <s v="HP Z3700 WIRELESS OPTICAL MOUSE WITH USB RECEIVER AND 2.4GHZ WIRELESS CONNECTION/ 1200DPI / 16 MONTHS LONG BATTERY LIFE /AMBIDEXTROUS AND SLIM DESIGN (MODERN GOLD)"/>
    <s v="COMPUTERS&amp;ACCESSORIES|ACCESSORIES&amp;PERIPHERALS|KEYBOARDS,MICE&amp;INPUTDEVICES|MICE"/>
    <x v="0"/>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1"/>
    <x v="0"/>
    <n v="34737826"/>
    <x v="0"/>
    <x v="0"/>
  </r>
  <r>
    <x v="725"/>
    <s v="MAONO AU-400 LAVALIER AUXILIARY OMNIDIRECTIONAL MICROPHONE (BLACK)"/>
    <s v="MUSICALINSTRUMENTS|MICROPHONES|CONDENSER"/>
    <x v="2"/>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1"/>
    <x v="1"/>
    <n v="14132382"/>
    <x v="0"/>
    <x v="0"/>
  </r>
  <r>
    <x v="726"/>
    <s v="TABLE MAGIC MULTIPURPOSE LAPTOP TABLE MAT FINISH TOP WORK AT HOME STUDY TABLE (TM REGULAR- BLACK) (ALLOY STEEL)"/>
    <s v="COMPUTERS&amp;ACCESSORIES|ACCESSORIES&amp;PERIPHERALS|LAPTOPACCESSORIES"/>
    <x v="0"/>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1"/>
    <x v="0"/>
    <n v="27574260"/>
    <x v="0"/>
    <x v="0"/>
  </r>
  <r>
    <x v="30"/>
    <s v="AMAZONBASICS USB 2.0 - A-MALE TO A-FEMALE EXTENSION CABLE FOR PERSONAL COMPUTER, PRINTER (BLACK, 9.8 FEET/3 METERS)"/>
    <s v="COMPUTERS&amp;ACCESSORIES|ACCESSORIES&amp;PERIPHERALS|CABLES&amp;ACCESSORIES|CABLES|USBCABLES"/>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x v="0"/>
    <n v="56232000"/>
    <x v="0"/>
    <x v="0"/>
  </r>
  <r>
    <x v="727"/>
    <s v="GIZGA ESSENTIALS PORTABLE TABLETOP TABLET STAND MOBILE HOLDER, DESKTOP STAND, CRADLE, DOCK FOR IPAD, SMARTPHONE, KINDLE, E-READER, FULLY FOLDABLE, ADJUSTABLE ANGLE, ANTI-SLIP PADS, BLACK"/>
    <s v="COMPUTERS&amp;ACCESSORIES|ACCESSORIES&amp;PERIPHERALS|TABLETACCESSORIES|STANDS"/>
    <x v="0"/>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x v="0"/>
    <n v="12777893"/>
    <x v="1"/>
    <x v="0"/>
  </r>
  <r>
    <x v="728"/>
    <s v="BOAT STONE 650 10W BLUETOOTH SPEAKER WITH UPTO 7 HOURS PLAYBACK, IPX5 AND INTEGRATED CONTROLS (BLUE)"/>
    <s v="ELECTRONICS|HOMEAUDIO|SPEAKERS|BLUETOOTHSPEAKERS"/>
    <x v="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x v="0"/>
    <n v="205717740"/>
    <x v="0"/>
    <x v="0"/>
  </r>
  <r>
    <x v="729"/>
    <s v="ESNIPE MART WORLDWIDE TRAVEL ADAPTER WITH BUILD IN DUAL USB CHARGER PORTS WITH 125V 6A, 250V PROTECTED ELECTRICAL PLUG FOR LAPTOPS, CAMERAS (WHITE)"/>
    <s v="HOMEIMPROVEMENT|ELECTRICAL|ADAPTERS&amp;MULTI-OUTLETS"/>
    <x v="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x v="1"/>
    <n v="2578419"/>
    <x v="0"/>
    <x v="0"/>
  </r>
  <r>
    <x v="730"/>
    <s v="BOAT STONE 180 5W BLUETOOTH SPEAKER WITH UPTO 10 HOURS PLAYBACK, 1.75&quot; DRIVER, IPX7 &amp; TWS FEATURE(BLACK)"/>
    <s v="ELECTRONICS|HOMEAUDIO|SPEAKERS|OUTDOORSPEAKERS"/>
    <x v="1"/>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x v="0"/>
    <n v="45644190"/>
    <x v="0"/>
    <x v="0"/>
  </r>
  <r>
    <x v="731"/>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x v="0"/>
    <n v="1777221"/>
    <x v="0"/>
    <x v="0"/>
  </r>
  <r>
    <x v="732"/>
    <s v="BRUSTRO COPYTINTA COLOURED CRAFT PAPER A4 SIZE 80 GSM MIXED BRIGHT COLOUR 40 SHEETS PACK (10 COLS X 4 SHEETS) DOUBLE SIDE COLOR FOR OFFICE PRINTING, ART AND CRAFT."/>
    <s v="OFFICEPRODUCTS|OFFICEPAPERPRODUCTS|PAPER|COPY&amp;PRINTINGPAPER|COLOUREDPAPER"/>
    <x v="3"/>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1"/>
    <x v="0"/>
    <n v="38412"/>
    <x v="2"/>
    <x v="1"/>
  </r>
  <r>
    <x v="733"/>
    <s v="CUZOR 12V MINI UPS FOR WIFI ROUTER | POWER BACKUP UP TO 4 HOURS | REPLACEABLE BATTERY | UPS FOR WI-FI ROUTER AND MODEM | UPS FOR ROUTER UP TO 2A | UPS FOR UNINTERRUPTED WI-FI"/>
    <s v="COMPUTERS&amp;ACCESSORIES|NETWORKINGDEVICES|ROUTERS"/>
    <x v="0"/>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x v="0"/>
    <n v="25959344"/>
    <x v="0"/>
    <x v="0"/>
  </r>
  <r>
    <x v="734"/>
    <s v="CRUCIAL BX500 240GB 3D NAND SATA 6.35 CM (2.5-INCH) SSD (CT240BX500SSD1)"/>
    <s v="COMPUTERS&amp;ACCESSORIES|COMPONENTS|INTERNALSOLIDSTATEDRIVES"/>
    <x v="0"/>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1"/>
    <x v="0"/>
    <n v="288067500"/>
    <x v="0"/>
    <x v="0"/>
  </r>
  <r>
    <x v="735"/>
    <s v="CLASSMATE PULSE SPIRAL NOTEBOOK - 240 MM X 180 MM, SOFT COVER, 200 PAGES, UNRULED"/>
    <s v="OFFICEPRODUCTS|OFFICEPAPERPRODUCTS|PAPER|STATIONERY|NOTEBOOKS,WRITINGPADS&amp;DIARIES|COMPOSITIONNOTEBOOKS"/>
    <x v="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1"/>
    <x v="0"/>
    <n v="95175"/>
    <x v="2"/>
    <x v="0"/>
  </r>
  <r>
    <x v="736"/>
    <s v="PORTRONICS MY BUDDY PLUS ADJUSTABLE LAPTOP COOLING TABLE (BROWN)"/>
    <s v="COMPUTERS&amp;ACCESSORIES|ACCESSORIES&amp;PERIPHERALS|LAPTOPACCESSORIES|LAPDESKS"/>
    <x v="0"/>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1"/>
    <x v="0"/>
    <n v="46946406"/>
    <x v="0"/>
    <x v="0"/>
  </r>
  <r>
    <x v="737"/>
    <s v="ZEBRONICS ZEB-EVOLVE WIRELESS IN EAR NECKBAND EARPHONE WITH SUPPORTING BLUETOOTH V5.0, VOICE ASSISTANT, RAPID CHARGE, CALL FUNCTION &amp; MAGNETIC EARPIECE, WITH MIC (METALLIC BLUE)"/>
    <s v="ELECTRONICS|HEADPHONES,EARBUDS&amp;ACCESSORIES|HEADPHONES|IN-EAR"/>
    <x v="1"/>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x v="1"/>
    <n v="13744331"/>
    <x v="0"/>
    <x v="0"/>
  </r>
  <r>
    <x v="738"/>
    <s v="INOVERA WORLD MAP EXTENDED ANTI SLIP RUBBER GAMING STITCHED MOUSE PAD DESK MAT FOR COMPUTER LAPTOP (BLACK, 900L X 400B X 2H MM)"/>
    <s v="COMPUTERS&amp;ACCESSORIES|ACCESSORIES&amp;PERIPHERALS|KEYBOARDS,MICE&amp;INPUTDEVICES|KEYBOARD&amp;MICEACCESSORIES|MOUSEPADS"/>
    <x v="0"/>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x v="0"/>
    <n v="1028970"/>
    <x v="0"/>
    <x v="0"/>
  </r>
  <r>
    <x v="739"/>
    <s v="SEAGATE ONE TOUCH 2TB EXTERNAL HDD WITH PASSWORD PROTECTION ‚ÄÌ BLACK, FOR WINDOWS AND MAC, WITH 3 YR DATA RECOVERY SERVICES, AND 4 MONTHS ADOBE CC PHOTOGRAPHY (STKY2000400)"/>
    <s v="COMPUTERS&amp;ACCESSORIES|EXTERNALDEVICES&amp;DATASTORAGE|EXTERNALHARDDISKS"/>
    <x v="0"/>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1"/>
    <x v="0"/>
    <n v="402133727"/>
    <x v="0"/>
    <x v="0"/>
  </r>
  <r>
    <x v="740"/>
    <s v="ZEBRONICS ZEB-FAME 5WATTS 2.0 MULTI MEDIA SPEAKERS WITH AUX, USB AND VOLUME CONTROL (BLACK)"/>
    <s v="ELECTRONICS|HOMEAUDIO|SPEAKERS|MULTIMEDIASPEAKERSYSTEMS"/>
    <x v="1"/>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
    <x v="1"/>
    <n v="5386858"/>
    <x v="0"/>
    <x v="0"/>
  </r>
  <r>
    <x v="741"/>
    <s v="TVARA LCD WRITING TABLET 8.5 INCH E-NOTE PAD LCD WRITING TABLET, KIDS DRAWING PAD 8.5 INCH DOODLE BOARD, TODDLER BOY AND GIRL LEARNING GIFT FOR 3 4 5 6 YEARS OLD, BLACK"/>
    <s v="COMPUTERS&amp;ACCESSORIES|ACCESSORIES&amp;PERIPHERALS|KEYBOARDS,MICE&amp;INPUTDEVICES|GRAPHICTABLETS"/>
    <x v="0"/>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x v="1"/>
    <n v="724800"/>
    <x v="0"/>
    <x v="0"/>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0"/>
    <x v="1"/>
    <n v="964567"/>
    <x v="1"/>
    <x v="0"/>
  </r>
  <r>
    <x v="742"/>
    <s v="WESTERN DIGITAL WD 1.5TB ELEMENTS PORTABLE HARD DISK DRIVE, USB 3.0, COMPATIBLE WITH PC, PS4 AND XBOX, EXTERNAL HDD (WDBU6Y0015BBK-WESN)"/>
    <s v="COMPUTERS&amp;ACCESSORIES|EXTERNALDEVICES&amp;DATASTORAGE|EXTERNALHARDDISKS"/>
    <x v="0"/>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1"/>
    <x v="0"/>
    <n v="143384404"/>
    <x v="0"/>
    <x v="0"/>
  </r>
  <r>
    <x v="743"/>
    <s v="REDGEAR MP35 SPEED-TYPE GAMING MOUSEPAD (BLACK/RED)"/>
    <s v="COMPUTERS&amp;ACCESSORIES|ACCESSORIES&amp;PERIPHERALS|PCGAMINGPERIPHERALS|GAMEPADS"/>
    <x v="0"/>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1"/>
    <x v="0"/>
    <n v="18388700"/>
    <x v="0"/>
    <x v="0"/>
  </r>
  <r>
    <x v="744"/>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x v="0"/>
    <n v="8758390"/>
    <x v="0"/>
    <x v="0"/>
  </r>
  <r>
    <x v="745"/>
    <s v="LOGITECH K480 WIRELESS MULTI-DEVICE KEYBOARD FOR WINDOWS, MACOS, IPADOS, ANDROID OR CHROME OS, BLUETOOTH, COMPACT, COMPATIBLE WITH PC, MAC, LAPTOP, SMARTPHONE, TABLET - BLACK"/>
    <s v="COMPUTERS&amp;ACCESSORIES|ACCESSORIES&amp;PERIPHERALS|KEYBOARDS,MICE&amp;INPUTDEVICES|KEYBOARDS"/>
    <x v="0"/>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1"/>
    <x v="0"/>
    <n v="74526310"/>
    <x v="0"/>
    <x v="0"/>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x v="0"/>
    <n v="1070426"/>
    <x v="0"/>
    <x v="1"/>
  </r>
  <r>
    <x v="746"/>
    <s v="RESONATE ROUTERUPS CRU12V2A | ZERO DROP | UPS FOR WIFI ROUTER | MINI UPS | UP TO 4 HOURS POWERBACKUP | BATTERY REPLACEMENT PROGRAM | ROUTER UPS COMPATIBLE WITH 12V &lt;2A ROUTERS, FTTH, MODEM, SET TOP BOX, ALEXA, MINI CAMERA"/>
    <s v="COMPUTERS&amp;ACCESSORIES|NETWORKINGDEVICES|ROUTERS"/>
    <x v="0"/>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1"/>
    <x v="0"/>
    <n v="59215562"/>
    <x v="0"/>
    <x v="0"/>
  </r>
  <r>
    <x v="747"/>
    <s v="3M POST-IT STICKY NOTE CUBE, 200 SHEETS (4 COLORS X 50 SHEETS) | 3&quot; X 3&quot; SIZE | FOR NOTES, REMINDERS, STUDY, SCHOOL AND ORGANIZING"/>
    <s v="OFFICEPRODUCTS|OFFICEPAPERPRODUCTS|PAPER|STATIONERY|NOTEBOOKS,WRITINGPADS&amp;DIARIES|NOTEPADS&amp;MEMOBOOKS"/>
    <x v="3"/>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1"/>
    <x v="0"/>
    <n v="1300075"/>
    <x v="2"/>
    <x v="0"/>
  </r>
  <r>
    <x v="748"/>
    <s v="OFIXO MULTI-PURPOSE LAPTOP TABLE/STUDY TABLE/BED TABLE/FOLDABLE AND PORTABLE WOODEN/WRITING DESK (WOODEN)"/>
    <s v="COMPUTERS&amp;ACCESSORIES|ACCESSORIES&amp;PERIPHERALS|LAPTOPACCESSORIES|LAPDESKS"/>
    <x v="0"/>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1"/>
    <x v="1"/>
    <n v="15827377"/>
    <x v="0"/>
    <x v="0"/>
  </r>
  <r>
    <x v="749"/>
    <s v="FIRE-BOLTT NINJA CALLING 1.69&quot; BLUETOOTH CALLING SMART WATCH, DIAL PAD, SPEAKER, AI VOICE ASSISTANT WITH 450 NITS PEAK BRIGHTNESS, WRIST GAMING &amp; 100+ WATCH FACES WITH SPO2, HR, MULTIPLE SPORTS MODE"/>
    <s v="ELECTRONICS|WEARABLETECHNOLOGY|SMARTWATCHES"/>
    <x v="1"/>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x v="0"/>
    <n v="250408695"/>
    <x v="0"/>
    <x v="0"/>
  </r>
  <r>
    <x v="750"/>
    <s v="AIRTEL AMF-311WW DATA CARD (BLACK), 4G HOTSPOT SUPPORT WITH 2300 MAH BATTERY"/>
    <s v="COMPUTERS&amp;ACCESSORIES|NETWORKINGDEVICES|DATACARDS&amp;DONGLES"/>
    <x v="0"/>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1"/>
    <x v="1"/>
    <n v="36442250"/>
    <x v="0"/>
    <x v="0"/>
  </r>
  <r>
    <x v="751"/>
    <s v="GIZGA ESSENTIALS LAPTOP POWER CABLE CORD- 3 PIN ADAPTER ISI CERTIFIED(1 METER/3.3 FEET)"/>
    <s v="COMPUTERS&amp;ACCESSORIES|ACCESSORIES&amp;PERIPHERALS|LAPTOPACCESSORIES|LAPTOPCHARGERS&amp;POWERSUPPLIES"/>
    <x v="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x v="0"/>
    <n v="5076826"/>
    <x v="1"/>
    <x v="0"/>
  </r>
  <r>
    <x v="752"/>
    <s v="LOGITECH MK270R USB WIRELESS KEYBOARD AND MOUSE SET FOR WINDOWS, 2.4 GHZ WIRELESS, SPILL-RESISTANT DESIGN, 8 MULTIMEDIA &amp; SHORTCUT KEYS, 2-YEAR BATTERY LIFE, PC/LAPTOP- BLACK"/>
    <s v="COMPUTERS&amp;ACCESSORIES|ACCESSORIES&amp;PERIPHERALS|KEYBOARDS,MICE&amp;INPUTDEVICES|KEYBOARD&amp;MOUSESETS"/>
    <x v="0"/>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1"/>
    <x v="0"/>
    <n v="39962835"/>
    <x v="0"/>
    <x v="0"/>
  </r>
  <r>
    <x v="753"/>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x v="0"/>
    <n v="6642620"/>
    <x v="0"/>
    <x v="0"/>
  </r>
  <r>
    <x v="754"/>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x v="0"/>
    <n v="4029924"/>
    <x v="1"/>
    <x v="0"/>
  </r>
  <r>
    <x v="33"/>
    <s v="SAMSUNG ORIGINAL TYPE C TO C CABLE - 3.28 FEET (1 METER), WHITE"/>
    <s v="COMPUTERS&amp;ACCESSORIES|ACCESSORIES&amp;PERIPHERALS|CABLES&amp;ACCESSORIES|CABLES|USBCABLES"/>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1"/>
    <x v="0"/>
    <n v="212645"/>
    <x v="0"/>
    <x v="1"/>
  </r>
  <r>
    <x v="755"/>
    <s v="KINGSTON DATATRAVELER EXODIA DTX/32 GB PEN DRIVE USB 3.2 GEN 1 (MULTICOLOR)"/>
    <s v="COMPUTERS&amp;ACCESSORIES|EXTERNALDEVICES&amp;DATASTORAGE|PENDRIVES"/>
    <x v="0"/>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x v="0"/>
    <n v="8395200"/>
    <x v="1"/>
    <x v="0"/>
  </r>
  <r>
    <x v="756"/>
    <s v="DURACELL RECHARGEABLE AA 2500MAH BATTERIES, 4 PCS"/>
    <s v="ELECTRONICS|GENERALPURPOSEBATTERIES&amp;BATTERYCHARGERS|DISPOSABLEBATTERIES"/>
    <x v="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
    <x v="0"/>
    <n v="35043291"/>
    <x v="0"/>
    <x v="0"/>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x v="1"/>
    <n v="1073925"/>
    <x v="0"/>
    <x v="0"/>
  </r>
  <r>
    <x v="757"/>
    <s v="ENVIE¬Æ (AA10004PLNI-CD) AA RECHARGEABLE BATTERIES, LOW SELF DISCHARGE, AA 1000MAH NI-CD (PACK OF 4)"/>
    <s v="ELECTRONICS|GENERALPURPOSEBATTERIES&amp;BATTERYCHARGERS|RECHARGEABLEBATTERIES"/>
    <x v="1"/>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x v="1"/>
    <n v="3492750"/>
    <x v="1"/>
    <x v="0"/>
  </r>
  <r>
    <x v="758"/>
    <s v="ZEBRONICS ZEB-BUDS 30 3.5MM STEREO WIRED IN EAR EARPHONES WITH MIC FOR CALLING, VOLUME CONTROL, MULTIFUNCTION BUTTON, 14MM DRIVERS, STYLISH EARTIP,1.2 METER DURABLE CABLE AND LIGHTWEIGHT DESIGN(RED)"/>
    <s v="ELECTRONICS|HEADPHONES,EARBUDS&amp;ACCESSORIES|HEADPHONES|IN-EAR"/>
    <x v="1"/>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0"/>
    <x v="1"/>
    <n v="1243508"/>
    <x v="1"/>
    <x v="0"/>
  </r>
  <r>
    <x v="36"/>
    <s v="AMAZONBASICS NYLON BRAIDED USB-C TO LIGHTNING CABLE, FAST CHARGING MFI CERTIFIED SMARTPHONE, IPHONE CHARGER (6-FOOT, DARK GREY)"/>
    <s v="COMPUTERS&amp;ACCESSORIES|ACCESSORIES&amp;PERIPHERALS|CABLES&amp;ACCESSORIES|CABLES|USBCABLES"/>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x v="0"/>
    <n v="25748800"/>
    <x v="0"/>
    <x v="0"/>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x v="1"/>
    <n v="574425"/>
    <x v="0"/>
    <x v="1"/>
  </r>
  <r>
    <x v="759"/>
    <s v="LAPSTER ACCESSORIES POWER CABLE CORD 2 PIN LAPTOP ADAPTER AND TAPE RECORDER 1.5M"/>
    <s v="COMPUTERS&amp;ACCESSORIES|ACCESSORIES&amp;PERIPHERALS|LAPTOPACCESSORIES|LAPTOPCHARGERS&amp;POWERSUPPLIES"/>
    <x v="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x v="1"/>
    <n v="2520477"/>
    <x v="0"/>
    <x v="0"/>
  </r>
  <r>
    <x v="760"/>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x v="0"/>
    <n v="527648"/>
    <x v="0"/>
    <x v="1"/>
  </r>
  <r>
    <x v="761"/>
    <s v="VERILUX¬Æ USB C HUB MULTIPORT ADAPTER- 6 IN 1 PORTABLE ALUMINUM TYPE C HUB WITH 4K HDMI OUTPUT, USB 2.0/3.0 PORTS, SD/MICRO SD CARD READER COMPATIBLE FOR MACBOOK PRO 2016-2020, MACBOOK AIR 2018-2020, TYPE-C DEVICES"/>
    <s v="COMPUTERS&amp;ACCESSORIES|ACCESSORIES&amp;PERIPHERALS|USBHUBS"/>
    <x v="0"/>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1"/>
    <x v="0"/>
    <n v="3205998"/>
    <x v="0"/>
    <x v="0"/>
  </r>
  <r>
    <x v="762"/>
    <s v="ZEBRONICS ZEB WONDERBAR 10 USB POWERED 2.0 COMPUTER SPEAKER WITH RGB LIGHTS"/>
    <s v="COMPUTERS&amp;ACCESSORIES|ACCESSORIES&amp;PERIPHERALS|AUDIO&amp;VIDEOACCESSORIES|PCSPEAKERS"/>
    <x v="0"/>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1"/>
    <x v="1"/>
    <n v="11020648"/>
    <x v="0"/>
    <x v="0"/>
  </r>
  <r>
    <x v="763"/>
    <s v="HP WIRED MOUSE 100 WITH 1600 DPI OPTICAL SENSOR, USB PLUG-AND -PLAY,AMBIDEXTROUS DESIGN, BUILT-IN SCROLLING AND 3 HANDY BUTTONS. 3-YEARS WARRANTY (6VY96AA)"/>
    <s v="COMPUTERS&amp;ACCESSORIES|ACCESSORIES&amp;PERIPHERALS|KEYBOARDS,MICE&amp;INPUTDEVICES|MICE"/>
    <x v="0"/>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x v="0"/>
    <n v="1372959"/>
    <x v="1"/>
    <x v="0"/>
  </r>
  <r>
    <x v="764"/>
    <s v="ANJANEY ENTERPRISE SMART MULTIPURPOSE FOLDABLE LAPTOP TABLE WITH CUP HOLDER, STUDY TABLE, BED TABLE, BREAKFAST TABLE, FOLDABLE AND PORTABLE/ERGONOMIC &amp; ROUNDED EDGES/NON-SLIP (BLACK)"/>
    <s v="COMPUTERS&amp;ACCESSORIES|ACCESSORIES&amp;PERIPHERALS|LAPTOPACCESSORIES|LAPDESKS"/>
    <x v="0"/>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x v="1"/>
    <n v="65007"/>
    <x v="0"/>
    <x v="1"/>
  </r>
  <r>
    <x v="765"/>
    <s v="ENVIE ECR-20 CHARGER FOR AA &amp; AAA RECHARGEABLE BATTERIES"/>
    <s v="ELECTRONICS|CAMERAS&amp;PHOTOGRAPHY|ACCESSORIES|BATTERIES&amp;CHARGERS|BATTERYCHARGERS"/>
    <x v="1"/>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x v="1"/>
    <n v="16358000"/>
    <x v="1"/>
    <x v="0"/>
  </r>
  <r>
    <x v="766"/>
    <s v="PROELITE FAUX LEATHER SMART FLIP CASE COVER FOR APPLE IPAD 10.2&quot; 9TH GEN (2021) / 8TH GEN / 7TH GEN WITH STYLUS PEN, BLACK"/>
    <s v="COMPUTERS&amp;ACCESSORIES|ACCESSORIES&amp;PERIPHERALS|TABLETACCESSORIES|BAGS,CASES&amp;SLEEVES|CASES"/>
    <x v="0"/>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x v="0"/>
    <n v="16497994"/>
    <x v="0"/>
    <x v="0"/>
  </r>
  <r>
    <x v="767"/>
    <s v="CLASSMATE PULSE 6 SUBJECT NOTEBOOK - UNRULED, 300 PAGES, SPIRAL BINDING, 240MM*180MM"/>
    <s v="OFFICEPRODUCTS|OFFICEPAPERPRODUCTS|PAPER|STATIONERY|NOTEBOOKS,WRITINGPADS&amp;DIARIES|WIREBOUNDNOTEBOOKS"/>
    <x v="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1"/>
    <x v="0"/>
    <n v="1072560"/>
    <x v="2"/>
    <x v="0"/>
  </r>
  <r>
    <x v="768"/>
    <s v="PENTONIC MULTICOLOR BALL POINT PEN, PACK OF 10"/>
    <s v="OFFICEPRODUCTS|OFFICEPAPERPRODUCTS|PAPER|STATIONERY|PENS,PENCILS&amp;WRITINGSUPPLIES|PENS&amp;REFILLS|STICKBALLPOINTPENS"/>
    <x v="3"/>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1"/>
    <x v="0"/>
    <n v="516960"/>
    <x v="2"/>
    <x v="0"/>
  </r>
  <r>
    <x v="39"/>
    <s v="DURACELL TYPE C TO TYPE C 5A (100W) BRAIDED SYNC &amp; FAST CHARGING CABLE, 3.9 FEET (1.2M). USB C TO C CABLE, SUPPORTS PD &amp; QC 3.0 CHARGING, 5 GBPS DATA TRANSMISSION ‚ÄÌ BLACK"/>
    <s v="COMPUTERS&amp;ACCESSORIES|ACCESSORIES&amp;PERIPHERALS|CABLES&amp;ACCESSORIES|CABLES|USBCABLES"/>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x v="0"/>
    <n v="923538"/>
    <x v="0"/>
    <x v="1"/>
  </r>
  <r>
    <x v="40"/>
    <s v="AMAZONBASICS USB 2.0 CABLE - A-MALE TO B-MALE - FOR PERSONAL COMPUTER, PRINTER- 6 FEET (1.8 METERS), BLACK"/>
    <s v="COMPUTERS&amp;ACCESSORIES|ACCESSORIES&amp;PERIPHERALS|CABLES&amp;ACCESSORIES|CABLES|USBCABLES"/>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x v="0"/>
    <n v="74841770"/>
    <x v="0"/>
    <x v="0"/>
  </r>
  <r>
    <x v="769"/>
    <s v="LOGITECH PEBBLE M350 WIRELESS MOUSE WITH BLUETOOTH OR USB - SILENT, SLIM COMPUTER MOUSE WITH QUIET CLICK FOR LAPTOP, NOTEBOOK, PC AND MAC - GRAPHITE"/>
    <s v="COMPUTERS&amp;ACCESSORIES|ACCESSORIES&amp;PERIPHERALS|KEYBOARDS,MICE&amp;INPUTDEVICES|MICE"/>
    <x v="0"/>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1"/>
    <x v="0"/>
    <n v="24446340"/>
    <x v="0"/>
    <x v="0"/>
  </r>
  <r>
    <x v="770"/>
    <s v="APSARA PLATINUM PENCILS VALUE PACK - PACK OF 20"/>
    <s v="HOME&amp;KITCHEN|CRAFTMATERIALS|DRAWINGMATERIALS|DRAWINGMEDIA|PENCILS|WOODENPENCILS"/>
    <x v="4"/>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1"/>
    <x v="0"/>
    <n v="498564"/>
    <x v="2"/>
    <x v="0"/>
  </r>
  <r>
    <x v="771"/>
    <s v="ZEBRONICS ZEB-POWER WIRED USB MOUSE, 3-BUTTON, 1200 DPI OPTICAL SENSOR, PLUG &amp; PLAY, FOR WINDOWS/MAC"/>
    <s v="COMPUTERS&amp;ACCESSORIES|ACCESSORIES&amp;PERIPHERALS|KEYBOARDS,MICE&amp;INPUTDEVICES|MICE"/>
    <x v="0"/>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x v="1"/>
    <n v="1259193"/>
    <x v="1"/>
    <x v="0"/>
  </r>
  <r>
    <x v="772"/>
    <s v="ANT ESPORTS GM320 RGB OPTICAL WIRED GAMING MOUSE | 8 PROGRAMMABLE BUTTONS | 12800 DPI"/>
    <s v="COMPUTERS&amp;ACCESSORIES|ACCESSORIES&amp;PERIPHERALS|PCGAMINGPERIPHERALS|GAMINGMICE"/>
    <x v="0"/>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x v="0"/>
    <n v="23895063"/>
    <x v="0"/>
    <x v="0"/>
  </r>
  <r>
    <x v="45"/>
    <s v="WECOOL NYLON BRAIDED MULTIFUNCTION FAST CHARGING CABLE FOR ANDROID SMARTPHONE, IOS AND TYPE C USB DEVICES, 3 IN 1 CHARGING CABLE, 3A, (3 FEET) (BLACK)"/>
    <s v="COMPUTERS&amp;ACCESSORIES|ACCESSORIES&amp;PERIPHERALS|CABLES&amp;ACCESSORIES|CABLES|USBCABLES"/>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x v="1"/>
    <n v="9782208"/>
    <x v="0"/>
    <x v="0"/>
  </r>
  <r>
    <x v="773"/>
    <s v="PILOT V7 LIQUID INK ROLLER BALL PEN (2 BLUE + 1 BLACK)"/>
    <s v="OFFICEPRODUCTS|OFFICEPAPERPRODUCTS|PAPER|STATIONERY|PENS,PENCILS&amp;WRITINGSUPPLIES|PENS&amp;REFILLS|RETRACTABLEBALLPOINTPENS"/>
    <x v="3"/>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x v="0"/>
    <n v="514500"/>
    <x v="1"/>
    <x v="0"/>
  </r>
  <r>
    <x v="774"/>
    <s v="BOAT AIRDOPES 191G TRUE WIRELESS EARBUDS WITH ENX‚Ñ¢ TECH EQUIPPED QUAD MICS, BEAST‚Ñ¢ MODE(LOW LATENCY- 65MS) FOR GAMING, 2X6MM DUAL DRIVERS, 30H PLAYTIME, IPX5, IWP‚Ñ¢, APPEALING CASE LEDS(SPORT BLUE)"/>
    <s v="ELECTRONICS|HEADPHONES,EARBUDS&amp;ACCESSORIES|HEADPHONES|IN-EAR"/>
    <x v="1"/>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x v="1"/>
    <n v="2359240"/>
    <x v="0"/>
    <x v="1"/>
  </r>
  <r>
    <x v="775"/>
    <s v="BOULT AUDIO BASSBUDS OAK IN-EAR WIRED EARPHONES WITH 10MM EXTRA BASS DRIVER AND HD SOUND WITH MIC(BROWN)"/>
    <s v="ELECTRONICS|HEADPHONES,EARBUDS&amp;ACCESSORIES|HEADPHONES|IN-EAR"/>
    <x v="1"/>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x v="1"/>
    <n v="1523727"/>
    <x v="0"/>
    <x v="0"/>
  </r>
  <r>
    <x v="776"/>
    <s v="IT2M DESIGNER MOUSE PAD FOR LAPTOP/COMPUTER (9.2 X 7.6 INCHES, 12788)"/>
    <s v="COMPUTERS&amp;ACCESSORIES|ACCESSORIES&amp;PERIPHERALS|KEYBOARDS,MICE&amp;INPUTDEVICES|KEYBOARD&amp;MICEACCESSORIES|MOUSEPADS"/>
    <x v="0"/>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x v="0"/>
    <n v="4989002"/>
    <x v="1"/>
    <x v="0"/>
  </r>
  <r>
    <x v="777"/>
    <s v="NOISE COLORFIT ULTRA BUZZ BLUETOOTH CALLING SMART WATCH WITH 1.75&quot; HD DISPLAY, 320X385 PX RESOLUTION, 100 SPORTS MODES, STOCK MARKET INFO SMARTWATCH FOR MEN &amp; WOMEN (OLIVE GREEN)"/>
    <s v="ELECTRONICS|WEARABLETECHNOLOGY|SMARTWATCHES"/>
    <x v="1"/>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x v="0"/>
    <n v="35106148"/>
    <x v="0"/>
    <x v="0"/>
  </r>
  <r>
    <x v="778"/>
    <s v="LAPSTER CADDY FOR SSD AND HDD, OPTICAL BAY 2ND HARD DRIVE CADDY, CADDY 9.5MM FOR LAPTOP"/>
    <s v="COMPUTERS&amp;ACCESSORIES|COMPONENTS|INTERNALHARDDRIVES"/>
    <x v="0"/>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x v="0"/>
    <n v="361638"/>
    <x v="0"/>
    <x v="1"/>
  </r>
  <r>
    <x v="779"/>
    <s v="SANDISK EXTREME SD UHS I 64GB CARD FOR 4K VIDEO FOR DSLR AND MIRRORLESS CAMERAS 170MB/S READ &amp; 80MB/S WRITE"/>
    <s v="ELECTRONICS|ACCESSORIES|MEMORYCARDS|MICROSD"/>
    <x v="1"/>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
    <x v="0"/>
    <n v="369093600"/>
    <x v="0"/>
    <x v="0"/>
  </r>
  <r>
    <x v="780"/>
    <s v="FIRE-BOLTT RING PRO BLUETOOTH CALLING, 1.75‚ÄÙ 320*385PX HIGH RES, IP68 &amp; SPO2 MONITORING, PIN CODE LOCKING FUNCTIONALITY &amp; SPLIT SCREEN ACCESS, BUILT IN MIC &amp; SPEAKER FOR HD CALLS, BLACK, FREE SIZE"/>
    <s v="ELECTRONICS|WEARABLETECHNOLOGY|SMARTWATCHES"/>
    <x v="1"/>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x v="1"/>
    <n v="90890910"/>
    <x v="0"/>
    <x v="0"/>
  </r>
  <r>
    <x v="781"/>
    <s v="LENOVO 600 BLUETOOTH 5.0 SILENT MOUSE: COMPACT, PORTABLE, DONGLE-FREE MULTI-DEVICE CONNECTIVITY WITH MICROSOFT SWIFT PAIR | 3-LEVEL ADJUSTABLE DPI UP TO 2400 | BATTERY LIFE: UP TO 1 YR"/>
    <s v="COMPUTERS&amp;ACCESSORIES|ACCESSORIES&amp;PERIPHERALS|KEYBOARDS,MICE&amp;INPUTDEVICES|MICE"/>
    <x v="0"/>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x v="0"/>
    <n v="11846110"/>
    <x v="0"/>
    <x v="0"/>
  </r>
  <r>
    <x v="782"/>
    <s v="BOULT AUDIO AIRBASS PROPODS X TWS BLUETOOTH TRULY WIRELESS IN EAR EARBUDS WITH MIC, 32H PLAYTIME, FAST CHARGING TYPE-C, IPX5 WATER RESISTANT, TOUCH CONTROLS AND VOICE ASSISTANT (RED)"/>
    <s v="ELECTRONICS|HEADPHONES,EARBUDS&amp;ACCESSORIES|HEADPHONES|IN-EAR"/>
    <x v="1"/>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x v="1"/>
    <n v="77783034"/>
    <x v="0"/>
    <x v="0"/>
  </r>
  <r>
    <x v="783"/>
    <s v="CLASSMATE SOFT COVER 6 SUBJECT SPIRAL BINDING NOTEBOOK, UNRULED, 300 PAGES"/>
    <s v="OFFICEPRODUCTS|OFFICEPAPERPRODUCTS|PAPER|STATIONERY|NOTEBOOKS,WRITINGPADS&amp;DIARIES|WIREBOUNDNOTEBOOKS"/>
    <x v="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1"/>
    <x v="0"/>
    <n v="708480"/>
    <x v="2"/>
    <x v="0"/>
  </r>
  <r>
    <x v="43"/>
    <s v="TP-LINK NANO AC600 USB WI-FI ADAPTER(ARCHER T2U NANO)- 2.4G/5G DUAL BAND WIRELESS NETWORK ADAPTER FOR PC DESKTOP LAPTOP, MINI TRAVEL SIZE, SUPPORTS WINDOWS 11,10, 8.1, 8, 7, XP/MAC OS 10.9-10.15"/>
    <s v="COMPUTERS&amp;ACCESSORIES|NETWORKINGDEVICES|NETWORKADAPTERS|WIRELESSUSBADAPTERS"/>
    <x v="0"/>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1"/>
    <x v="0"/>
    <n v="19336707"/>
    <x v="0"/>
    <x v="0"/>
  </r>
  <r>
    <x v="784"/>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x v="1"/>
    <n v="5686308"/>
    <x v="0"/>
    <x v="0"/>
  </r>
  <r>
    <x v="785"/>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0"/>
    <x v="0"/>
    <n v="10479"/>
    <x v="1"/>
    <x v="1"/>
  </r>
  <r>
    <x v="786"/>
    <s v="CP PLUS 2MP FULL HD SMART WI-FI CCTV SECURITY CAMERA | 360¬∞ WITH PAN TILT | TWO WAY TALK | CLOUD MONITOR | MOTION DETECT | NIGHT VISION | SUPPORTS SD CARD (UP TO 128 GB) | ALEXA &amp; OK GOOGLE | CP-E21A"/>
    <s v="ELECTRONICS|CAMERAS&amp;PHOTOGRAPHY|SECURITYCAMERAS|DOMECAMERAS"/>
    <x v="1"/>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x v="1"/>
    <n v="8836000"/>
    <x v="0"/>
    <x v="0"/>
  </r>
  <r>
    <x v="787"/>
    <s v="HP DESKJET 2331 COLOUR PRINTER, SCANNER AND COPIER FOR HOME/SMALL OFFICE, COMPACT SIZE, RELIABLE, EASY SET-UP THROUGH SMART APP ON YOUR PC CONNECTED THROUGH USB, IDEAL FOR HOME."/>
    <s v="COMPUTERS&amp;ACCESSORIES|PRINTERS,INKS&amp;ACCESSORIES|PRINTERS"/>
    <x v="0"/>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1"/>
    <x v="1"/>
    <n v="94293875.519999996"/>
    <x v="0"/>
    <x v="0"/>
  </r>
  <r>
    <x v="788"/>
    <s v="D-LINK DIR-615 WI-FI ETHERNET-N300 SINGLE_BAND 300MBPS ROUTER, MOBILE APP SUPPORT, ROUTER | AP | REPEATER | CLIENT MODES(BLACK)"/>
    <s v="COMPUTERS&amp;ACCESSORIES|NETWORKINGDEVICES|ROUTERS"/>
    <x v="0"/>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x v="0"/>
    <n v="40275000"/>
    <x v="0"/>
    <x v="0"/>
  </r>
  <r>
    <x v="789"/>
    <s v="RPM EURO GAMES GAMING MOUSEPAD SPEED TYPE EXTENDED LARGE (SIZE - 800 MM X 300 MM X 3 MM)"/>
    <s v="COMPUTERS&amp;ACCESSORIES|ACCESSORIES&amp;PERIPHERALS|KEYBOARDS,MICE&amp;INPUTDEVICES|KEYBOARD&amp;MICEACCESSORIES|MOUSEPADS"/>
    <x v="0"/>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x v="0"/>
    <n v="2428470"/>
    <x v="0"/>
    <x v="0"/>
  </r>
  <r>
    <x v="790"/>
    <s v="WACOM ONE BY CTL-472/K0-CX DIGITAL DRAWING GRAPHICS PEN TABLET (RED &amp; BLACK) SMALL (6-INCH X 3.5-INCH)(15X8CM) | BATTERY FREE CORDLESS PEN WITH 2048 PRESSURE LEVEL"/>
    <s v="COMPUTERS&amp;ACCESSORIES|ACCESSORIES&amp;PERIPHERALS|KEYBOARDS,MICE&amp;INPUTDEVICES|GRAPHICTABLETS"/>
    <x v="0"/>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1"/>
    <x v="0"/>
    <n v="63643256"/>
    <x v="0"/>
    <x v="0"/>
  </r>
  <r>
    <x v="791"/>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x v="0"/>
    <n v="60258240"/>
    <x v="0"/>
    <x v="0"/>
  </r>
  <r>
    <x v="792"/>
    <s v="PARKER QUINK INK BOTTLE (BLACK)"/>
    <s v="OFFICEPRODUCTS|OFFICEPAPERPRODUCTS|PAPER|STATIONERY|PENS,PENCILS&amp;WRITINGSUPPLIES|PENS&amp;REFILLS|BOTTLEDINK"/>
    <x v="3"/>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1"/>
    <x v="0"/>
    <n v="306100"/>
    <x v="2"/>
    <x v="0"/>
  </r>
  <r>
    <x v="793"/>
    <s v="SONY WI-C100 WIRELESS HEADPHONES WITH CUSTOMIZABLE EQUALIZER FOR DEEP BASS &amp; 25 HRS BATTERY, DSEE-UPSCALE, SPLASH PROOF, 360RA, FAST PAIR, IN-EAR BLUETOOTH HEADSET WITH MIC FOR PHONE CALLS (BLACK)"/>
    <s v="ELECTRONICS|HEADPHONES,EARBUDS&amp;ACCESSORIES|HEADPHONES|IN-EAR"/>
    <x v="1"/>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1"/>
    <x v="1"/>
    <n v="6338880"/>
    <x v="0"/>
    <x v="0"/>
  </r>
  <r>
    <x v="794"/>
    <s v="ZEBRONICS, ZEB-NC3300 USB POWERED LAPTOP COOLING PAD WITH DUAL FAN, DUAL USB PORT AND BLUE LED LIGHTS"/>
    <s v="COMPUTERS&amp;ACCESSORIES|ACCESSORIES&amp;PERIPHERALS|LAPTOPACCESSORIES|COOLINGPADS"/>
    <x v="0"/>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1"/>
    <x v="1"/>
    <n v="7593399"/>
    <x v="0"/>
    <x v="0"/>
  </r>
  <r>
    <x v="46"/>
    <s v="D-LINK DWA-131 300 MBPS WIRELESS NANO USB ADAPTER (BLACK)"/>
    <s v="COMPUTERS&amp;ACCESSORIES|NETWORKINGDEVICES|NETWORKADAPTERS|WIRELESSUSBADAPTERS"/>
    <x v="0"/>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x v="0"/>
    <n v="9822248"/>
    <x v="0"/>
    <x v="0"/>
  </r>
  <r>
    <x v="795"/>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x v="0"/>
    <n v="3792881"/>
    <x v="0"/>
    <x v="0"/>
  </r>
  <r>
    <x v="796"/>
    <s v="INFINITY (JBL GLIDE 510, 72 HRS PLAYTIME WITH QUICK CHARGE, WIRELESS ON EAR HEADPHONE WITH MIC, DEEP BASS, DUAL EQUALIZER, BLUETOOTH 5.0 WITH VOICE ASSISTANT SUPPORT (BLACK)"/>
    <s v="ELECTRONICS|HEADPHONES,EARBUDS&amp;ACCESSORIES|HEADPHONES|ON-EAR"/>
    <x v="1"/>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x v="0"/>
    <n v="171057225"/>
    <x v="0"/>
    <x v="0"/>
  </r>
  <r>
    <x v="797"/>
    <s v="ROBUSTRION SMART TRIFOLD HARD BACK FLIP STAND CASE COVER FOR APPLE IPAD 10.2 COVER IPAD 9TH GENERATION COVER 2021 8TH GEN 2020 7TH GEN 2019 GENERATION CASE - BLACK"/>
    <s v="COMPUTERS&amp;ACCESSORIES|ACCESSORIES&amp;PERIPHERALS|TABLETACCESSORIES|BAGS,CASES&amp;SLEEVES|CASES"/>
    <x v="0"/>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x v="0"/>
    <n v="13884444"/>
    <x v="0"/>
    <x v="0"/>
  </r>
  <r>
    <x v="49"/>
    <s v="AMAZONBASICS MICRO USB FAST CHARGING CABLE FOR ANDROID SMARTPHONE,PERSONAL COMPUTER,PRINTER WITH GOLD PLATED CONNECTORS (6 FEET, BLACK)"/>
    <s v="COMPUTERS&amp;ACCESSORIES|ACCESSORIES&amp;PERIPHERALS|CABLES&amp;ACCESSORIES|CABLES|USBCABLES"/>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0"/>
    <x v="0"/>
    <n v="36575025"/>
    <x v="1"/>
    <x v="0"/>
  </r>
  <r>
    <x v="798"/>
    <s v="LOGITECH M331 SILENT PLUS WIRELESS MOUSE, 2.4GHZ WITH USB NANO RECEIVER, 1000 DPI OPTICAL TRACKING, 3 BUTTONS, 24 MONTH LIFE BATTERY, PC/MAC/LAPTOP - BLACK"/>
    <s v="COMPUTERS&amp;ACCESSORIES|ACCESSORIES&amp;PERIPHERALS|KEYBOARDS,MICE&amp;INPUTDEVICES|MICE"/>
    <x v="0"/>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1"/>
    <x v="0"/>
    <n v="20356875"/>
    <x v="0"/>
    <x v="0"/>
  </r>
  <r>
    <x v="799"/>
    <s v="CAMEL ARTIST ACRYLIC COLOR BOX - 9ML TUBES, 12 SHADES"/>
    <s v="HOME&amp;KITCHEN|CRAFTMATERIALS|PAINTINGMATERIALS|PAINTS"/>
    <x v="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x v="0"/>
    <n v="1823420"/>
    <x v="1"/>
    <x v="0"/>
  </r>
  <r>
    <x v="517"/>
    <s v="LIRAMARK WEBCAM COVER SLIDE, ULTRA THIN LAPTOP CAMERA COVER SLIDE BLOCKER FOR COMPUTER MACBOOK PRO IMAC PC TABLET (PACK OF 3)"/>
    <s v="COMPUTERS&amp;ACCESSORIES|ACCESSORIES&amp;PERIPHERALS|LAPTOPACCESSORIES|CAMERAPRIVACYCOVERS"/>
    <x v="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1"/>
    <x v="0"/>
    <n v="1614117"/>
    <x v="2"/>
    <x v="0"/>
  </r>
  <r>
    <x v="800"/>
    <s v="PORTRONICS KEY2 COMBO MULTIMEDIA USB WIRELESS KEYBOARD AND MOUSE SET WITH 2.4 GHZ WIRELESS TECHNOLOGY, SOFT &amp; SILENT BUTTON, COMPACT SIZE (GREY)"/>
    <s v="COMPUTERS&amp;ACCESSORIES|ACCESSORIES&amp;PERIPHERALS|KEYBOARDS,MICE&amp;INPUTDEVICES|KEYBOARD&amp;MOUSESETS"/>
    <x v="0"/>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1"/>
    <x v="0"/>
    <n v="15654057"/>
    <x v="0"/>
    <x v="0"/>
  </r>
  <r>
    <x v="801"/>
    <s v="SUPCARES LAPTOP STAND 7 HEIGHT ADJUSTABLE, ALUMINIUM, VENTILATED, FOLDABLE, PORTABLE LAPTOP HOLDER FOR DESK &amp; TABLE MOUNT UPTO 15.6 INCH LAPTOP WITH CARRY POUCH (SILVER)"/>
    <s v="COMPUTERS&amp;ACCESSORIES|ACCESSORIES&amp;PERIPHERALS|LAPTOPACCESSORIES|LAPDESKS"/>
    <x v="0"/>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x v="0"/>
    <n v="563766"/>
    <x v="0"/>
    <x v="1"/>
  </r>
  <r>
    <x v="802"/>
    <s v="ZEBRONICS ZEB-SOUND BOMB N1 TRUE WIRELESS IN EAR EARBUDS WITH MIC ENC, GAMING MODE (UP TO 50MS), UP TO 18H PLAYBACK, BT V5.2, FIDGET CASE, VOICE ASSISTANT, SPLASH PROOF, TYPE C (MIDNIGHT BLACK)"/>
    <s v="ELECTRONICS|HEADPHONES,EARBUDS&amp;ACCESSORIES|HEADPHONES|IN-EAR"/>
    <x v="1"/>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x v="1"/>
    <n v="8032687"/>
    <x v="0"/>
    <x v="0"/>
  </r>
  <r>
    <x v="803"/>
    <s v="WESTERN DIGITAL WD GREEN SATA 240GB INTERNAL SSD SOLID STATE DRIVE - SATA 6GB/S 2.5 INCHES - WDS240G3G0A"/>
    <s v="COMPUTERS&amp;ACCESSORIES|COMPONENTS|INTERNALSOLIDSTATEDRIVES"/>
    <x v="0"/>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x v="0"/>
    <n v="12116000"/>
    <x v="0"/>
    <x v="0"/>
  </r>
  <r>
    <x v="80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x v="0"/>
    <n v="657000"/>
    <x v="1"/>
    <x v="0"/>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1"/>
    <x v="0"/>
    <n v="54491220"/>
    <x v="0"/>
    <x v="0"/>
  </r>
  <r>
    <x v="805"/>
    <s v="CLASSMATE OCTANE COLOUR BURST-MULTICOLOUR GEL PENS (PACK OF 10) | GOLD &amp; SILVER GLITTER SPARKLE PENS|10 COLOUR INK SHADES FOR ART LOVERS AND KIDS|FUN AT HOME ESSENTIALS"/>
    <s v="HOME&amp;KITCHEN|CRAFTMATERIALS|DRAWINGMATERIALS|DRAWINGMEDIA|PENS"/>
    <x v="4"/>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1"/>
    <x v="0"/>
    <n v="1071800"/>
    <x v="2"/>
    <x v="0"/>
  </r>
  <r>
    <x v="806"/>
    <s v="TUKZER STYLUS PEN, IPAD PENCIL WITH PALM REJECTION TILT SENSOR| 2ND GEN FOR 2018-2022 IPAD 6/7/8/9TH GEN; IPAD 10.2&quot;, PRO 12.9/11&quot;, MINI 6/5TH, AIR 5/4/3RD, PRECISE FOR WRITING/DRAWING (3 SPARE TIPS)"/>
    <s v="ELECTRONICS|MOBILES&amp;ACCESSORIES|MOBILEACCESSORIES|STYLUSPENS"/>
    <x v="1"/>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x v="0"/>
    <n v="37391767"/>
    <x v="0"/>
    <x v="0"/>
  </r>
  <r>
    <x v="807"/>
    <s v="LOGITECH G102 USB LIGHT SYNC GAMING MOUSE WITH CUSTOMIZABLE RGB LIGHTING, 6 PROGRAMMABLE BUTTONS, GAMING GRADE SENSOR, 8K DPI TRACKING, 16.8MN COLOR, LIGHT WEIGHT - BLACK"/>
    <s v="COMPUTERS&amp;ACCESSORIES|ACCESSORIES&amp;PERIPHERALS|PCGAMINGPERIPHERALS|GAMINGMICE"/>
    <x v="0"/>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1"/>
    <x v="0"/>
    <n v="21029295"/>
    <x v="0"/>
    <x v="0"/>
  </r>
  <r>
    <x v="52"/>
    <s v="AMAZONBASICS NEW RELEASE NYLON USB-A TO LIGHTNING CABLE CORD, FAST CHARGING MFI CERTIFIED CHARGER FOR APPLE IPHONE, IPAD (6-FT, ROSE GOLD)"/>
    <s v="COMPUTERS&amp;ACCESSORIES|ACCESSORIES&amp;PERIPHERALS|CABLES&amp;ACCESSORIES|CABLES|USBCABLES"/>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x v="0"/>
    <n v="17194800"/>
    <x v="0"/>
    <x v="0"/>
  </r>
  <r>
    <x v="808"/>
    <s v="ZEBRONICS ZEB-VITA WIRELESS BLUETOOTH 10W PORTABLE BAR SPEAKER WITH SUPPORTING USB, SD CARD, AUX, FM, TWS &amp; CALL FUNCTION"/>
    <s v="ELECTRONICS|HOMEAUDIO|SPEAKERS|BLUETOOTHSPEAKERS"/>
    <x v="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1"/>
    <x v="1"/>
    <n v="12890449"/>
    <x v="0"/>
    <x v="0"/>
  </r>
  <r>
    <x v="809"/>
    <s v="LAPSTER USB 3.0 SATA CABLE FOR 2.5 INCH SSD AND HDD , USB 3.0 TO SATA III HARD DRIVER ADAPTER , SATA TO USB CABLE-(BLUE)"/>
    <s v="COMPUTERS&amp;ACCESSORIES|ACCESSORIES&amp;PERIPHERALS|CABLES&amp;ACCESSORIES|CABLES|SATACABLES"/>
    <x v="0"/>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x v="1"/>
    <n v="816183"/>
    <x v="0"/>
    <x v="1"/>
  </r>
  <r>
    <x v="810"/>
    <s v="URBN 10000 MAH LITHIUM POWER BANK UPR10K WITH 12 WATT FAST CHARGING, BLUE"/>
    <s v="ELECTRONICS|MOBILES&amp;ACCESSORIES|MOBILEACCESSORIES|CHARGERS|POWERBANKS"/>
    <x v="1"/>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x v="1"/>
    <n v="90923616"/>
    <x v="0"/>
    <x v="0"/>
  </r>
  <r>
    <x v="811"/>
    <s v="QUBO SMART CAM 360 FROM HERO GROUP | MADE IN INDIA | 2MP 1080P FULL HD | CCTV WI-FI CAMERA | 360 DEGREE COVERAGE| TWO WAY TALK | MOBILE APP CONNECTIVITY | NIGHT VISION | CLOUD &amp; SD CARD RECORDING"/>
    <s v="ELECTRONICS|CAMERAS&amp;PHOTOGRAPHY|SECURITYCAMERAS|DOMECAMERAS"/>
    <x v="1"/>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1"/>
    <x v="0"/>
    <n v="14387940"/>
    <x v="0"/>
    <x v="0"/>
  </r>
  <r>
    <x v="812"/>
    <s v="DURACELL CR2025 3V LITHIUM COIN BATTERY, 5 PCS, 2025 COIN BUTTON CELL BATTERY, DL2025"/>
    <s v="ELECTRONICS|GENERALPURPOSEBATTERIES&amp;BATTERYCHARGERS"/>
    <x v="1"/>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x v="0"/>
    <n v="71400"/>
    <x v="1"/>
    <x v="1"/>
  </r>
  <r>
    <x v="813"/>
    <s v="CAMEL FABRICA ACRYLIC ULTRA COLOR - 15ML EACH, 10 SHADES"/>
    <s v="HOME&amp;KITCHEN|CRAFTMATERIALS|PAINTINGMATERIALS|PAINTS"/>
    <x v="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x v="0"/>
    <n v="2339100"/>
    <x v="1"/>
    <x v="0"/>
  </r>
  <r>
    <x v="814"/>
    <s v="LENOVO GX20L29764 65W LAPTOP ADAPTER/CHARGER WITH POWER CORD FOR SELECT MODELS OF LENOVO (ROUND PIN) (BLACK)"/>
    <s v="COMPUTERS&amp;ACCESSORIES|ACCESSORIES&amp;PERIPHERALS|LAPTOPACCESSORIES|LAPTOPCHARGERS&amp;POWERSUPPLIES"/>
    <x v="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x v="0"/>
    <n v="12856008"/>
    <x v="0"/>
    <x v="0"/>
  </r>
  <r>
    <x v="815"/>
    <s v="HP WIRED ON EAR HEADPHONES WITH MIC WITH 3.5 MM DRIVERS, IN-BUILT NOISE CANCELLING, FOLDABLE AND ADJUSTABLE FOR LAPTOP/PC/OFFICE/HOME/ 1 YEAR WARRANTY (B4B09PA)"/>
    <s v="COMPUTERS&amp;ACCESSORIES|ACCESSORIES&amp;PERIPHERALS|AUDIO&amp;VIDEOACCESSORIES|PCHEADSETS"/>
    <x v="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1"/>
    <x v="1"/>
    <n v="7214778"/>
    <x v="0"/>
    <x v="0"/>
  </r>
  <r>
    <x v="816"/>
    <s v="REDRAGON K617 FIZZ 60% WIRED RGB GAMING KEYBOARD, 61 KEYS COMPACT MECHANICAL KEYBOARD W/WHITE AND GREY COLOR KEYCAPS, LINEAR RED SWITCH, PRO DRIVER/SOFTWARE SUPPORTED"/>
    <s v="COMPUTERS&amp;ACCESSORIES|ACCESSORIES&amp;PERIPHERALS|PCGAMINGPERIPHERALS|GAMINGKEYBOARDS"/>
    <x v="0"/>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1"/>
    <x v="0"/>
    <n v="4447229"/>
    <x v="0"/>
    <x v="0"/>
  </r>
  <r>
    <x v="54"/>
    <s v="AMBRANE UNBREAKABLE 3A FAST CHARGING BRAIDED TYPE C CABLE 1.5 METER (RCT15, BLUE) SUPPORTS QC 2.0/3.0 CHARGING"/>
    <s v="COMPUTERS&amp;ACCESSORIES|ACCESSORIES&amp;PERIPHERALS|CABLES&amp;ACCESSORIES|CABLES|USBCABLES"/>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x v="0"/>
    <n v="109586"/>
    <x v="1"/>
    <x v="1"/>
  </r>
  <r>
    <x v="817"/>
    <s v="HP GT 53 XL CARTRIDGE INK"/>
    <s v="COMPUTERS&amp;ACCESSORIES|PRINTERS,INKS&amp;ACCESSORIES|INKS,TONERS&amp;CARTRIDGES|INKJETINKCARTRIDGES"/>
    <x v="0"/>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1"/>
    <x v="0"/>
    <n v="2327337"/>
    <x v="0"/>
    <x v="0"/>
  </r>
  <r>
    <x v="818"/>
    <s v="NOISE COLORFIT ULTRA SMART WATCH WITH 1.75&quot; HD DISPLAY, ALUMINIUM ALLOY BODY, 60 SPORTS MODES, SPO2, LIGHTWEIGHT, STOCK MARKET INFO, CALLS &amp; SMS REPLY (SPACE BLUE)"/>
    <s v="ELECTRONICS|WEARABLETECHNOLOGY|SMARTWATCHES"/>
    <x v="1"/>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x v="0"/>
    <n v="233235121"/>
    <x v="0"/>
    <x v="0"/>
  </r>
  <r>
    <x v="819"/>
    <s v="ZEBRONICS ZEB-JUKEBAR 3900, 80W MULTIMEDIA SOUNDBAR WITH SUBWOOFER SUPPORTING BLUETOOTH, HDMI(ARC), COAXIAL INPUT, AUX, USB &amp; REMOTE CONTROL (BLACK)"/>
    <s v="ELECTRONICS|HOMEAUDIO|SPEAKERS|SOUNDBARSPEAKERS"/>
    <x v="1"/>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x v="0"/>
    <n v="56757959"/>
    <x v="0"/>
    <x v="0"/>
  </r>
  <r>
    <x v="820"/>
    <s v="BOAT BASSHEADS 102 WIRED IN EAR EARPHONES WITH MIC (MINT GREEN)"/>
    <s v="ELECTRONICS|HEADPHONES,EARBUDS&amp;ACCESSORIES|HEADPHONES|IN-EAR"/>
    <x v="1"/>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x v="0"/>
    <n v="98094180"/>
    <x v="0"/>
    <x v="0"/>
  </r>
  <r>
    <x v="821"/>
    <s v="DURACELL CR2016 3V LITHIUM COIN BATTERY, 5 PCS, 2016 COIN BUTTON CELL BATTERY, DL2016"/>
    <s v="ELECTRONICS|GENERALPURPOSEBATTERIES&amp;BATTERYCHARGERS"/>
    <x v="1"/>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x v="0"/>
    <n v="97000"/>
    <x v="1"/>
    <x v="1"/>
  </r>
  <r>
    <x v="822"/>
    <s v="MI 360¬∞ HOME SECURITY WIRELESS CAMERA 2K PRO WITH BLUETOOTH GATEWAY BLE 4.2 L DUAL BAND WI-FI CONNECTION L 3 MILLION 1296P| FULL COLOR IN LOW-LIGHT | AI HUMAN DETECTION, WHITE"/>
    <s v="ELECTRONICS|CAMERAS&amp;PHOTOGRAPHY|SECURITYCAMERAS|DOMECAMERAS"/>
    <x v="1"/>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
    <x v="0"/>
    <n v="268131304"/>
    <x v="0"/>
    <x v="0"/>
  </r>
  <r>
    <x v="823"/>
    <s v="ZEBRONICS ZEB-100HB 4 PORTS USB HUB FOR LAPTOP, PC COMPUTERS, PLUG &amp; PLAY, BACKWARD COMPATIBLE - BLACK"/>
    <s v="COMPUTERS&amp;ACCESSORIES|ACCESSORIES&amp;PERIPHERALS|USBHUBS"/>
    <x v="0"/>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x v="1"/>
    <n v="4274434"/>
    <x v="1"/>
    <x v="0"/>
  </r>
  <r>
    <x v="824"/>
    <s v="BOULT AUDIO BASS BUDS Q2 LIGHTWEIGHT STEREO WIRED OVER EAR HEADPHONES SET WITH MIC WITH DEEP BASS, COMFORTABLE EAR CUSHIONS, &amp; LONG CORD (BLACK)"/>
    <s v="ELECTRONICS|HEADPHONES,EARBUDS&amp;ACCESSORIES|HEADPHONES|OVER-EAR"/>
    <x v="1"/>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x v="1"/>
    <n v="32609451"/>
    <x v="0"/>
    <x v="0"/>
  </r>
  <r>
    <x v="825"/>
    <s v="ESR SCREEN PROTECTOR COMPATIBLE WITH IPAD PRO 11 INCH (2022/2021/2020/2018) AND IPAD AIR 5/4 (2022/2020, 10.9 INCH), TEMPERED-GLASS FILM WITH ALIGNMENT FRAME, SCRATCH RESISTANT, HD CLARITY, 2 PACK"/>
    <s v="COMPUTERS&amp;ACCESSORIES|ACCESSORIES&amp;PERIPHERALS|TABLETACCESSORIES|SCREENPROTECTORS"/>
    <x v="0"/>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1"/>
    <x v="0"/>
    <n v="26671320"/>
    <x v="0"/>
    <x v="0"/>
  </r>
  <r>
    <x v="514"/>
    <s v="BOAT ROCKERZ 400 BLUETOOTH ON EAR HEADPHONES WITH MIC WITH UPTO 8 HOURS PLAYBACK &amp; SOFT PADDED EAR CUSHIONS(GREY/GREEN)"/>
    <s v="ELECTRONICS|HEADPHONES,EARBUDS&amp;ACCESSORIES|HEADPHONES|ON-EAR"/>
    <x v="1"/>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x v="0"/>
    <n v="290550260"/>
    <x v="0"/>
    <x v="0"/>
  </r>
  <r>
    <x v="826"/>
    <s v="PARKER VECTOR STANDARD CHROME TRIM BALL PEN (INK - BLACK)"/>
    <s v="OFFICEPRODUCTS|OFFICEPAPERPRODUCTS|PAPER|STATIONERY|PENS,PENCILS&amp;WRITINGSUPPLIES|PENS&amp;REFILLS|STICKBALLPOINTPENS"/>
    <x v="3"/>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x v="1"/>
    <n v="1179520"/>
    <x v="1"/>
    <x v="0"/>
  </r>
  <r>
    <x v="827"/>
    <s v="SILICONE RUBBER EARBUDS TIPS, EARTIPS, EARPADS, EARPLUGS, FOR REPLACEMENT IN EARPHONES AND BLUETOOTH MEDIUM SIZE (10 PCS BLACK)"/>
    <s v="ELECTRONICS|HEADPHONES,EARBUDS&amp;ACCESSORIES|EARPADS"/>
    <x v="1"/>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x v="1"/>
    <n v="593406"/>
    <x v="0"/>
    <x v="1"/>
  </r>
  <r>
    <x v="828"/>
    <s v="CANON PIXMA MG2577S ALL-IN-ONE INKJET COLOUR PRINTER WITH 1 ADDITIONAL COLOUR CARTRIDGE"/>
    <s v="COMPUTERS&amp;ACCESSORIES|PRINTERS,INKS&amp;ACCESSORIES|PRINTERS|INKJETPRINTERS"/>
    <x v="0"/>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1"/>
    <x v="1"/>
    <n v="47216875"/>
    <x v="0"/>
    <x v="0"/>
  </r>
  <r>
    <x v="829"/>
    <s v="SAMSUNG 24-INCH(60.46CM) FHD MONITOR, IPS, 75 HZ, BEZEL LESS DESIGN, AMD FREESYNC, FLICKER FREE, HDMI, D-SUB, (LF24T350FHWXXL, DARK BLUE GRAY)"/>
    <s v="COMPUTERS&amp;ACCESSORIES|MONITORS"/>
    <x v="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1"/>
    <x v="0"/>
    <n v="50125530"/>
    <x v="0"/>
    <x v="0"/>
  </r>
  <r>
    <x v="830"/>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x v="0"/>
    <n v="9691299"/>
    <x v="0"/>
    <x v="0"/>
  </r>
  <r>
    <x v="831"/>
    <s v="FABER-CASTELL CONNECTOR PEN SET - PACK OF 25 (ASSORTED)"/>
    <s v="TOYS&amp;GAMES|ARTS&amp;CRAFTS|DRAWING&amp;PAINTINGSUPPLIES|COLOURINGPENS&amp;MARKERS"/>
    <x v="6"/>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1"/>
    <x v="0"/>
    <n v="2380050"/>
    <x v="2"/>
    <x v="0"/>
  </r>
  <r>
    <x v="58"/>
    <s v="WECOOL UNBREAKABLE 3 IN 1 CHARGING CABLE WITH 3A SPEED, FAST CHARGING MULTI PURPOSE CABLE 1.25 MTR LONG, TYPE C CABLE, MICRO USB CABLE AND CABLE FOR IPHONE, WHITE"/>
    <s v="COMPUTERS&amp;ACCESSORIES|ACCESSORIES&amp;PERIPHERALS|CABLES&amp;ACCESSORIES|CABLES|USBCABLES"/>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x v="0"/>
    <n v="983344"/>
    <x v="0"/>
    <x v="1"/>
  </r>
  <r>
    <x v="832"/>
    <s v="ZINQ UPS FOR ROUTER, MINI UPS FOR 12V WIFI ROUTER BROADBAND MODEM WITH UPTO 4 HOURS POWER BACKUP, UPTO 2AMP, WORKS WITH EXISTING ADAPTER, ALSO WORKS WITH SET-TOP BOX, SMART CAMERA, CCTV (BLACK)"/>
    <s v="COMPUTERS&amp;ACCESSORIES|NETWORKINGDEVICES|ROUTERS"/>
    <x v="0"/>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x v="0"/>
    <n v="32164275"/>
    <x v="0"/>
    <x v="0"/>
  </r>
  <r>
    <x v="833"/>
    <s v="SALEON‚Ñ¢ PORTABLE STORAGE ORGANIZER BAG FOR EARPHONE USB CABLE POWER BANK MOBILE CHARGER DIGITAL GADGET HARD DISK, WATER RESISTANCE MATERIAL - DARK GREY"/>
    <s v="COMPUTERS&amp;ACCESSORIES|ACCESSORIES&amp;PERIPHERALS|HARDDISKBAGS"/>
    <x v="0"/>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x v="1"/>
    <n v="2719475"/>
    <x v="0"/>
    <x v="0"/>
  </r>
  <r>
    <x v="59"/>
    <s v="PORTRONICS KONNECT L 1.2MTR, FAST CHARGING 3A MICRO USB CABLE WITH CHARGE &amp; SYNC FUNCTION (GREY)"/>
    <s v="COMPUTERS&amp;ACCESSORIES|ACCESSORIES&amp;PERIPHERALS|CABLES&amp;ACCESSORIES|CABLES|USBCABLES"/>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0"/>
    <x v="0"/>
    <n v="2465336"/>
    <x v="1"/>
    <x v="0"/>
  </r>
  <r>
    <x v="834"/>
    <s v="RPM EURO GAMES LAPTOP/PC CONTROLLER WIRED FOR WINDOWS - 7, 8, 8.1, 10 AND XP, PS3(UPGRADED WITH XYAB BUTTONS)"/>
    <s v="COMPUTERS&amp;ACCESSORIES|ACCESSORIES&amp;PERIPHERALS|PCGAMINGPERIPHERALS|GAMEPADS"/>
    <x v="0"/>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x v="1"/>
    <n v="8546640"/>
    <x v="0"/>
    <x v="0"/>
  </r>
  <r>
    <x v="835"/>
    <s v="REALME BUDS WIRELESS IN EAR BLUETOOTH EARPHONES WITH MIC, 11.2MM BASS BOOST DRIVER, MAGNETIC FAST PAIR, FAST CHARGING AND 12 HRS PLAYTIME (YELLOW)"/>
    <s v="ELECTRONICS|HEADPHONES,EARBUDS&amp;ACCESSORIES|HEADPHONES|IN-EAR"/>
    <x v="1"/>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1"/>
    <x v="0"/>
    <n v="145053437"/>
    <x v="0"/>
    <x v="0"/>
  </r>
  <r>
    <x v="836"/>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x v="1"/>
    <n v="1539000"/>
    <x v="0"/>
    <x v="0"/>
  </r>
  <r>
    <x v="837"/>
    <s v="WINGS PHANTOM PRO EARPHONES GAMING EARBUDS WITH LED BATTERY INDICATOR, 50MS LOW LATENCY, BLUETOOTH 5.3, 40 HOURS PLAYTIME, MEMS MIC, IPX4 RESIST, 12MM DRIVER, 500MAH CASE, HEADPHONES, (BLACK TWS)"/>
    <s v="COMPUTERS&amp;ACCESSORIES|ACCESSORIES&amp;PERIPHERALS|PCGAMINGPERIPHERALS|HEADSETS"/>
    <x v="0"/>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x v="1"/>
    <n v="11234457"/>
    <x v="0"/>
    <x v="0"/>
  </r>
  <r>
    <x v="838"/>
    <s v="ROBUSTRION [ANTI-SCRATCH] &amp; [SMUDGE PROOF] [S PEN COMPATIBLE] PREMIUM TEMPERED GLASS SCREEN PROTECTOR FOR SAMSUNG TAB S6 LITE 10.4 INCH SM-P610/615 [BUBBLE FREE]"/>
    <s v="COMPUTERS&amp;ACCESSORIES|ACCESSORIES&amp;PERIPHERALS|TABLETACCESSORIES|SCREENPROTECTORS"/>
    <x v="0"/>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x v="0"/>
    <n v="6219351"/>
    <x v="0"/>
    <x v="0"/>
  </r>
  <r>
    <x v="839"/>
    <s v="CABLET 2.5 INCH SATA USB 3.0 HDD/SSD PORTABLE EXTERNAL ENCLOSURE FOR 7MM AND 9.5MM, TOOL-FREE DESIGN, SUPPORTS UASP MAX 6TB"/>
    <s v="COMPUTERS&amp;ACCESSORIES|EXTERNALDEVICES&amp;DATASTORAGE|EXTERNALHARDDISKS"/>
    <x v="0"/>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1"/>
    <x v="0"/>
    <n v="57350"/>
    <x v="0"/>
    <x v="1"/>
  </r>
  <r>
    <x v="840"/>
    <s v="SANDISK 1TB EXTREME PORTABLE SSD 1050MB/S R, 1000MB/S W,UPTO 2 METER DROP PROTECTION WITH IP55 WATER/DUST RESISTANCE, HW ENCRYPTION, PC,MAC &amp; TYPEC SMARTPHONE COMPATIBLE, 5Y WARRANTY, EXTERNAL SSD"/>
    <s v="COMPUTERS&amp;ACCESSORIES|EXTERNALDEVICES&amp;DATASTORAGE|EXTERNALSOLIDSTATEDRIVES"/>
    <x v="0"/>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x v="0"/>
    <n v="1324736000"/>
    <x v="0"/>
    <x v="0"/>
  </r>
  <r>
    <x v="841"/>
    <s v="ZEBRONICS ZEB-WARRIOR II 10 WATTS 2.0 MULTIMEDIA SPEAKER WITH RGB LIGHTS, USB POWERED, AUX INPUT, VOLUME CONTROL POD FOR PC, LAPTOPS, DESKTOP"/>
    <s v="COMPUTERS&amp;ACCESSORIES|ACCESSORIES&amp;PERIPHERALS|AUDIO&amp;VIDEOACCESSORIES|PCSPEAKERS"/>
    <x v="0"/>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x v="0"/>
    <n v="6753500"/>
    <x v="0"/>
    <x v="0"/>
  </r>
  <r>
    <x v="842"/>
    <s v="TP-LINK UE300C USB TYPE-C TO RJ45 GIGABIT ETHERNET NETWORK ADAPTER/RJ45 LAN WIRED ADAPTER FOR ULTRABOOK, CHROMEBOOK, LAPTOP, DESKTOP, PLUG &amp; PLAY, USB 3.0, FOLDABLE AND PORTABLE DESIGN"/>
    <s v="COMPUTERS&amp;ACCESSORIES|NETWORKINGDEVICES|NETWORKADAPTERS|POWERLANADAPTERS"/>
    <x v="0"/>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1"/>
    <x v="0"/>
    <n v="44817580"/>
    <x v="0"/>
    <x v="0"/>
  </r>
  <r>
    <x v="62"/>
    <s v="LAPSTER 1.5 MTR USB 2.0 TYPE A MALE TO USB A MALE CABLE FOR COMPUTER AND LAPTOP"/>
    <s v="COMPUTERS&amp;ACCESSORIES|ACCESSORIES&amp;PERIPHERALS|CABLES&amp;ACCESSORIES|CABLES|USBCABLES"/>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x v="1"/>
    <n v="1311687"/>
    <x v="0"/>
    <x v="0"/>
  </r>
  <r>
    <x v="843"/>
    <s v="WECOOL MOONWALK M1 ENC TRUE WIRELESS IN EAR EARBUDS WITH MIC, TITANIUM DRIVERS FOR RICH BASS EXPERIENCE, 40+ HOURS PLAY TIME, TYPE C FAST CHARGING, LOW LATENCY, BT 5.3, IPX5, DEEP BASS (BLACK)"/>
    <s v="ELECTRONICS|HEADPHONES,EARBUDS&amp;ACCESSORIES|HEADPHONES|IN-EAR"/>
    <x v="1"/>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x v="0"/>
    <n v="4565716"/>
    <x v="0"/>
    <x v="0"/>
  </r>
  <r>
    <x v="844"/>
    <s v="HP 330 WIRELESS BLACK KEYBOARD AND MOUSE SET WITH NUMERIC KEYPAD, 2.4GHZ WIRELESS CONNECTION AND 1600 DPI, USB RECEIVER, LED INDICATORS , BLACK(2V9E6AA)"/>
    <s v="COMPUTERS&amp;ACCESSORIES|ACCESSORIES&amp;PERIPHERALS|KEYBOARDS,MICE&amp;INPUTDEVICES|KEYBOARD&amp;MOUSESETS"/>
    <x v="0"/>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1"/>
    <x v="1"/>
    <n v="938973"/>
    <x v="0"/>
    <x v="1"/>
  </r>
  <r>
    <x v="845"/>
    <s v="RC PRINT GI 790 INK REFILL FOR CANON G1000, G1010, G1100, G2000, G2002, G2010, G2012, G2100, G3000, G3010, G3012, G3100, G4000, G4010"/>
    <s v="COMPUTERS&amp;ACCESSORIES|PRINTERS,INKS&amp;ACCESSORIES|INKS,TONERS&amp;CARTRIDGES|INKJETINKREFILLS&amp;KITS"/>
    <x v="0"/>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x v="0"/>
    <n v="2732633"/>
    <x v="0"/>
    <x v="0"/>
  </r>
  <r>
    <x v="846"/>
    <s v="REDGEAR CLOAK WIRED RGB WIRED OVER EAR GAMING HEADPHONES WITH MIC FOR PC"/>
    <s v="COMPUTERS&amp;ACCESSORIES|ACCESSORIES&amp;PERIPHERALS|PCGAMINGPERIPHERALS|HEADSETS"/>
    <x v="0"/>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x v="1"/>
    <n v="23745001"/>
    <x v="0"/>
    <x v="0"/>
  </r>
  <r>
    <x v="63"/>
    <s v="AMAZONBASICS USB TYPE-C TO USB TYPE-C 2.0 CABLE - 3 FEET LAPTOP (0.9 METERS) - WHITE"/>
    <s v="COMPUTERS&amp;ACCESSORIES|ACCESSORIES&amp;PERIPHERALS|CABLES&amp;ACCESSORIES|CABLES|USBCABLES"/>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x v="0"/>
    <n v="25135370"/>
    <x v="0"/>
    <x v="0"/>
  </r>
  <r>
    <x v="847"/>
    <s v="WAYONA TYPE C TO TYPE C 65W/3.25A NYLON BRAIDED FAST CHARGING CABLE COMPATIBLE FOR LAPTOP, MACBOOK, SAMSUNG GALAXY M33 M53 M51 S20 ULTRA, A71, A53, A51, IPAD PRO 2018 (1M, GREY)"/>
    <s v="COMPUTERS&amp;ACCESSORIES|ACCESSORIES&amp;PERIPHERALS|CABLES&amp;ACCESSORIES|CABLES|USBCABLES"/>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x v="0"/>
    <n v="3083794"/>
    <x v="0"/>
    <x v="0"/>
  </r>
  <r>
    <x v="848"/>
    <s v="AMAZFIT GTS2 MINI (NEW VERSION) SMART WATCH WITH ALWAYS-ON AMOLED DISPLAY, ALEXA BUILT-IN, SPO2, 14 DAYS' BATTERY LIFE, 68 SPORTS MODES, GPS, HR, SLEEP &amp; STRESS MONITORING (METEOR BLACK)"/>
    <s v="ELECTRONICS|WEARABLETECHNOLOGY|SMARTWATCHES"/>
    <x v="1"/>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x v="0"/>
    <n v="242809645"/>
    <x v="0"/>
    <x v="0"/>
  </r>
  <r>
    <x v="849"/>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x v="0"/>
    <n v="4299132"/>
    <x v="0"/>
    <x v="0"/>
  </r>
  <r>
    <x v="850"/>
    <s v="ROBUSTRION ANTI-SCRATCH &amp; SMUDGE PROOF TEMPERED GLASS SCREEN PROTECTOR FOR XIAOMI MI PAD 5 11 INCH"/>
    <s v="COMPUTERS&amp;ACCESSORIES|ACCESSORIES&amp;PERIPHERALS|TABLETACCESSORIES|SCREENPROTECTORS"/>
    <x v="0"/>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x v="0"/>
    <n v="1004330"/>
    <x v="0"/>
    <x v="1"/>
  </r>
  <r>
    <x v="851"/>
    <s v="PORTRONICS RUFFPAD 15 RE-WRITABLE LCD SCREEN 38.1CM (15-INCH) WRITING PAD FOR DRAWING, PLAYING, HANDWRITING GIFTS FOR KIDS &amp; ADULTS (GREY)"/>
    <s v="OFFICEPRODUCTS|OFFICEPAPERPRODUCTS|PAPER|STATIONERY|NOTEBOOKS,WRITINGPADS&amp;DIARIES"/>
    <x v="3"/>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x v="0"/>
    <n v="10586470"/>
    <x v="0"/>
    <x v="0"/>
  </r>
  <r>
    <x v="852"/>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x v="0"/>
    <n v="8031717"/>
    <x v="0"/>
    <x v="0"/>
  </r>
  <r>
    <x v="853"/>
    <s v="CLASSMATE PULSE 1 SUBJECT NOTEBOOK - 240MM X 180MM , SOFT COVER, 180 PAGES, SINGLE LINE, PACK OF 4"/>
    <s v="OFFICEPRODUCTS|OFFICEPAPERPRODUCTS|PAPER|STATIONERY|NOTEBOOKS,WRITINGPADS&amp;DIARIES|COMPOSITIONNOTEBOOKS"/>
    <x v="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x v="0"/>
    <n v="125700"/>
    <x v="1"/>
    <x v="1"/>
  </r>
  <r>
    <x v="854"/>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x v="0"/>
    <n v="14597415"/>
    <x v="0"/>
    <x v="0"/>
  </r>
  <r>
    <x v="855"/>
    <s v="CASIO MJ-120D 150 STEPS CHECK AND CORRECT DESKTOP CALCULATOR WITH TAX KEYS, BLACK"/>
    <s v="OFFICEPRODUCTS|OFFICEELECTRONICS|CALCULATORS|FINANCIAL&amp;BUSINESS"/>
    <x v="3"/>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1"/>
    <x v="0"/>
    <n v="2367910"/>
    <x v="0"/>
    <x v="0"/>
  </r>
  <r>
    <x v="64"/>
    <s v="REDMI 80 CM (32 INCHES) ANDROID 11 SERIES HD READY SMART LED TV | L32M6-RA/L32M7-RA (BLACK)"/>
    <s v="ELECTRONICS|HOMETHEATER,TV&amp;VIDEO|TELEVISIONS|SMARTTELEVISIONS"/>
    <x v="1"/>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
    <x v="0"/>
    <n v="1130879763"/>
    <x v="0"/>
    <x v="0"/>
  </r>
  <r>
    <x v="856"/>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x v="0"/>
    <n v="1200108"/>
    <x v="0"/>
    <x v="0"/>
  </r>
  <r>
    <x v="857"/>
    <s v="PARKER VECTOR CAMOUFLAGE GIFT SET - ROLLER BALL PEN &amp; PARKER LOGO KEYCHAIN (BLACK BODY, BLUE INK), 2 PIECE SET"/>
    <s v="OFFICEPRODUCTS|OFFICEPAPERPRODUCTS|PAPER|STATIONERY|PENS,PENCILS&amp;WRITINGSUPPLIES|PENS&amp;REFILLS|STICKBALLPOINTPENS"/>
    <x v="3"/>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x v="0"/>
    <n v="1121850"/>
    <x v="1"/>
    <x v="0"/>
  </r>
  <r>
    <x v="858"/>
    <s v="TP-LINK AC1200 ARCHER A6 SMART WIFI, 5GHZ GIGABIT DUAL BAND MU-MIMO WIRELESS INTERNET ROUTER, LONG RANGE COVERAGE BY 4 ANTENNAS, QUALCOMM CHIPSET"/>
    <s v="COMPUTERS&amp;ACCESSORIES|NETWORKINGDEVICES|ROUTERS"/>
    <x v="0"/>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1"/>
    <x v="0"/>
    <n v="50703321"/>
    <x v="0"/>
    <x v="0"/>
  </r>
  <r>
    <x v="71"/>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1"/>
    <x v="0"/>
    <n v="125790"/>
    <x v="0"/>
    <x v="1"/>
  </r>
  <r>
    <x v="859"/>
    <s v="HP DESKJET 2723 AIO PRINTER, COPY, SCAN, WIFI, BLUETOOTH, USB, SIMPLE SETUP SMART APP, IDEAL FOR HOME."/>
    <s v="COMPUTERS&amp;ACCESSORIES|PRINTERS,INKS&amp;ACCESSORIES|PRINTERS"/>
    <x v="0"/>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1"/>
    <x v="1"/>
    <n v="29413995"/>
    <x v="0"/>
    <x v="0"/>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1"/>
    <x v="1"/>
    <n v="17269197"/>
    <x v="0"/>
    <x v="0"/>
  </r>
  <r>
    <x v="860"/>
    <s v="XIAOMI MI 4A DUAL_BAND ETHERNET 1200MBPS SPEED ROUTER| 2.4GHZ &amp; 5GHZ FREQUENCY|128MB RAM | DUALCORE 4 THREAD CPU|4 OMNI DIRECTIONAL ANTENNA|MI WI-FI APP-PARENTAL CONTROL &amp; ANTI HACKING|REPEATER, WHITE"/>
    <s v="COMPUTERS&amp;ACCESSORIES|NETWORKINGDEVICES|ROUTERS"/>
    <x v="0"/>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1"/>
    <x v="1"/>
    <n v="33327887"/>
    <x v="0"/>
    <x v="0"/>
  </r>
  <r>
    <x v="861"/>
    <s v="SLOVIC¬Æ TRIPOD MOUNT ADAPTER| TRIPOD MOBILE HOLDER|TRIPOD PHONE MOUNT(MADE IN INDIA)| SMARTPHONE CLIP CLIPPER 360 DEGREE FOR TAKING MAGIC VIDEO SHOTS &amp; PICTURES."/>
    <s v="ELECTRONICS|CAMERAS&amp;PHOTOGRAPHY|ACCESSORIES|TRIPODS&amp;MONOPODS|TABLETOP&amp;TRAVELTRIPODS"/>
    <x v="1"/>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x v="0"/>
    <n v="8607627"/>
    <x v="0"/>
    <x v="0"/>
  </r>
  <r>
    <x v="529"/>
    <s v="SOUNCE GOLD PLATED 3.5 MM HEADPHONE SPLITTER FOR COMPUTER 2 MALE TO 1 FEMALE 3.5MM HEADPHONE MIC AUDIO Y SPLITTER CABLE SMARTPHONE HEADSET TO PC ADAPTER ‚ÄÌ (BLACK,20CM)"/>
    <s v="ELECTRONICS|HEADPHONES,EARBUDS&amp;ACCESSORIES|ADAPTERS"/>
    <x v="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x v="1"/>
    <n v="6484509"/>
    <x v="0"/>
    <x v="0"/>
  </r>
  <r>
    <x v="862"/>
    <s v="ORICO 2.5&quot;(6.3CM) USB 3.0 HDD ENCLOSURE CASE COVER FOR SATA SSD HDD | SATA SSD HDD ENCLOSURE HIGH SPEED USB 3.0 | TOOL FREE INSTALLATION | BLACK"/>
    <s v="COMPUTERS&amp;ACCESSORIES|EXTERNALDEVICES&amp;DATASTORAGE|EXTERNALHARDDISKS"/>
    <x v="0"/>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1"/>
    <x v="0"/>
    <n v="13930056"/>
    <x v="0"/>
    <x v="0"/>
  </r>
  <r>
    <x v="863"/>
    <s v="LOGITECH G402 HYPERION FURY USB WIRED GAMING MOUSE, 4,000 DPI, LIGHTWEIGHT, 8 PROGRAMMABLE BUTTONS, COMPATIBLE FOR PC/MAC - BLACK"/>
    <s v="COMPUTERS&amp;ACCESSORIES|ACCESSORIES&amp;PERIPHERALS|PCGAMINGPERIPHERALS|GAMINGMICE"/>
    <x v="0"/>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1"/>
    <x v="0"/>
    <n v="31150200"/>
    <x v="0"/>
    <x v="0"/>
  </r>
  <r>
    <x v="864"/>
    <s v="PANASONIC ENELOOP BQ-CC55N ADVANCED, SMART AND QUICK CHARGER FOR AA &amp; AAA RECHARGEABLE BATTERIES, WHITE"/>
    <s v="ELECTRONICS|GENERALPURPOSEBATTERIES&amp;BATTERYCHARGERS"/>
    <x v="1"/>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x v="0"/>
    <n v="38994000"/>
    <x v="0"/>
    <x v="0"/>
  </r>
  <r>
    <x v="865"/>
    <s v="LOGITECH K380 WIRELESS MULTI-DEVICE KEYBOARD FOR WINDOWS, APPLE IOS, APPLE TV ANDROID OR CHROME, BLUETOOTH, COMPACT SPACE-SAVING DESIGN, PC/MAC/LAPTOP/SMARTPHONE/TABLET (DARK GREY)"/>
    <s v="COMPUTERS&amp;ACCESSORIES|ACCESSORIES&amp;PERIPHERALS|KEYBOARDS,MICE&amp;INPUTDEVICES|KEYBOARDS"/>
    <x v="0"/>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1"/>
    <x v="0"/>
    <n v="51586470"/>
    <x v="0"/>
    <x v="0"/>
  </r>
  <r>
    <x v="866"/>
    <s v="CANON PIXMA E477 ALL-IN-ONE WIRELESS INK EFFICIENT COLOUR PRINTER (WHITE/BLUE)"/>
    <s v="COMPUTERS&amp;ACCESSORIES|PRINTERS,INKS&amp;ACCESSORIES|PRINTERS"/>
    <x v="0"/>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1"/>
    <x v="1"/>
    <n v="52619400"/>
    <x v="0"/>
    <x v="0"/>
  </r>
  <r>
    <x v="66"/>
    <s v="PORTRONICS KONNECT L 20W PD QUICK CHARGE TYPE-C TO 8-PIN USB MOBILE CHARGING CABLE, 1.2M, TANGLE RESISTANT, FAST DATA SYNC(GREY)"/>
    <s v="COMPUTERS&amp;ACCESSORIES|ACCESSORIES&amp;PERIPHERALS|CABLES&amp;ACCESSORIES|CABLES|USBCABLES"/>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x v="0"/>
    <n v="314550"/>
    <x v="0"/>
    <x v="1"/>
  </r>
  <r>
    <x v="867"/>
    <s v="REDGEAR COSMO 7,1 USB GAMING WIRED OVER EAR HEADPHONES WITH MIC WITH VIRTUAL SURROUND SOUND,50MM DRIVER, RGB LEDS &amp; REMOTE CONTROL(BLACK)"/>
    <s v="COMPUTERS&amp;ACCESSORIES|ACCESSORIES&amp;PERIPHERALS|PCGAMINGPERIPHERALS|HEADSETS"/>
    <x v="0"/>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1"/>
    <x v="0"/>
    <n v="42696763"/>
    <x v="0"/>
    <x v="0"/>
  </r>
  <r>
    <x v="868"/>
    <s v="BELKIN ESSENTIAL SERIES 4-SOCKET SURGE PROTECTOR UNIVERSAL SOCKET WITH 5FT HEAVY DUTY CABLE (GREY)"/>
    <s v="ELECTRONICS|POWERACCESSORIES|SURGEPROTECTORS"/>
    <x v="1"/>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
    <x v="0"/>
    <n v="30981332"/>
    <x v="0"/>
    <x v="0"/>
  </r>
  <r>
    <x v="869"/>
    <s v="CLASSMATE LONG BOOK - UNRULED, 160 PAGES, 314 MM X 194 MM - PACK OF 3"/>
    <s v="OFFICEPRODUCTS|OFFICEPAPERPRODUCTS|PAPER|STATIONERY|NOTEBOOKS,WRITINGPADS&amp;DIARIES|COMPOSITIONNOTEBOOKS"/>
    <x v="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1"/>
    <x v="0"/>
    <n v="276210"/>
    <x v="2"/>
    <x v="0"/>
  </r>
  <r>
    <x v="870"/>
    <s v="ARTIS AR-45W-MG2 45 WATTS MG2 LAPTOP ADAPTER/CHARGER COMPATIBLE WITH MB AIR 13‚ÄÙ &amp; MB AIR 11‚ÄÙ (14.5 V, 3.1 A) CONNECTOR: MG2 (T TIP CONNECTOR)"/>
    <s v="COMPUTERS&amp;ACCESSORIES|ACCESSORIES&amp;PERIPHERALS|LAPTOPACCESSORIES|LAPTOPCHARGERS&amp;POWERSUPPLIES"/>
    <x v="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x v="1"/>
    <n v="26903811"/>
    <x v="0"/>
    <x v="0"/>
  </r>
  <r>
    <x v="871"/>
    <s v="IMOU 360¬∞ 1080P FULL HD SECURITY CAMERA, HUMAN DETECTION, MOTION TRACKING, 2-WAY AUDIO, NIGHT VISION, DOME CAMERA WITH WIFI &amp; ETHERNET CONNECTION, ALEXA GOOGLE ASSISTANT, UP TO 256GB SD CARD SUPPORT"/>
    <s v="ELECTRONICS|CAMERAS&amp;PHOTOGRAPHY|SECURITYCAMERAS|DOMECAMERAS"/>
    <x v="1"/>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x v="0"/>
    <n v="41655000"/>
    <x v="0"/>
    <x v="0"/>
  </r>
  <r>
    <x v="69"/>
    <s v="AMAZON BASICS USB TYPE-C TO USB-A 2.0 MALE FAST CHARGING CABLE FOR LAPTOP - 3 FEET (0.9 METERS), BLACK"/>
    <s v="COMPUTERS&amp;ACCESSORIES|ACCESSORIES&amp;PERIPHERALS|CABLES&amp;ACCESSORIES|CABLES|USBCABLES"/>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x v="0"/>
    <n v="14037100"/>
    <x v="0"/>
    <x v="0"/>
  </r>
  <r>
    <x v="872"/>
    <s v="E-COSMOS 5V 1.2W PORTABLE FLEXIBLE USB LED LIGHT (COLOURS MAY VARY, SMALL, EC-POF1)"/>
    <s v="COMPUTERS&amp;ACCESSORIES|ACCESSORIES&amp;PERIPHERALS|USBGADGETS|LAMPS"/>
    <x v="0"/>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1"/>
    <x v="1"/>
    <n v="130416"/>
    <x v="2"/>
    <x v="0"/>
  </r>
  <r>
    <x v="873"/>
    <s v="XIAOMI PAD 5| QUALCOMM SNAPDRAGON 860| 120HZ REFRESH RATE| 6GB, 128GB| 2.5K+ DISPLAY (10.95-INCH/27.81CM)|1 BILLION COLOURS| DOLBY VISION ATMOS| QUAD SPEAKERS| WI-FI| GRAY"/>
    <s v="COMPUTERS&amp;ACCESSORIES|TABLETS"/>
    <x v="0"/>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1"/>
    <x v="0"/>
    <n v="109665114"/>
    <x v="0"/>
    <x v="0"/>
  </r>
  <r>
    <x v="874"/>
    <s v="SENNHEISER CX 80S IN-EAR WIRED HEADPHONES WITH IN-LINE ONE-BUTTON SMART REMOTE WITH MICROPHONE BLACK"/>
    <s v="ELECTRONICS|HEADPHONES,EARBUDS&amp;ACCESSORIES|HEADPHONES|IN-EAR"/>
    <x v="1"/>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x v="0"/>
    <n v="195517500"/>
    <x v="0"/>
    <x v="0"/>
  </r>
  <r>
    <x v="875"/>
    <s v="HB PLUS FOLDING HEIGHT ADJUSTABLE ALUMINUM FOLDABLE PORTABLE ADJUSTMENT DESKTOP LAPTOP HOLDER RISER STAND"/>
    <s v="COMPUTERS&amp;ACCESSORIES|ACCESSORIES&amp;PERIPHERALS|LAPTOPACCESSORIES|LAPDESKS"/>
    <x v="0"/>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x v="1"/>
    <n v="146175"/>
    <x v="0"/>
    <x v="1"/>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x v="0"/>
    <n v="133951"/>
    <x v="0"/>
    <x v="1"/>
  </r>
  <r>
    <x v="876"/>
    <s v="HP 65W AC LAPTOPS CHARGER ADAPTER 4.5MM FOR HP PAVILION BLACK (WITHOUT POWER CABLE)"/>
    <s v="COMPUTERS&amp;ACCESSORIES|ACCESSORIES&amp;PERIPHERALS|LAPTOPACCESSORIES|LAPTOPCHARGERS&amp;POWERSUPPLIES"/>
    <x v="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x v="0"/>
    <n v="3998995"/>
    <x v="0"/>
    <x v="0"/>
  </r>
  <r>
    <x v="877"/>
    <s v="TUKZER FULLY FOLDABLE TABLETOP DESKTOP TABLET MOBILE STAND HOLDER - ANGLE &amp; HEIGHT ADJUSTABLE FOR DESK, CRADLE, DOCK, COMPATIBLE WITH SMARTPHONES &amp; TABLETS (WHITE)"/>
    <s v="ELECTRONICS|MOBILES&amp;ACCESSORIES|MOBILEACCESSORIES|STANDS"/>
    <x v="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x v="1"/>
    <n v="6588528"/>
    <x v="0"/>
    <x v="0"/>
  </r>
  <r>
    <x v="878"/>
    <s v="GIZGA ESSENTIALS CABLE ORGANISER, CORD MANAGEMENT SYSTEM FOR PC, TV, HOME THEATER, SPEAKER &amp; CABLES, REUSABLE CABLE ORGANIZER FOR DESK, WFH ACCESSORIES, ORGANIZER TAPE ROLL, REUSABLE CABLE TIES STRAP"/>
    <s v="HOMEIMPROVEMENT|ELECTRICAL|CORDMANAGEMENT"/>
    <x v="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x v="0"/>
    <n v="3585015"/>
    <x v="0"/>
    <x v="0"/>
  </r>
  <r>
    <x v="73"/>
    <s v="PINNACLZ ORIGINAL COMBO OF 2 MICRO USB FAST CHARGING CABLE, USB CHARGING CABLE FOR DATA TRANSFER PERFECT FOR ANDROID SMART PHONES WHITE 1.2 METER MADE IN INDIA (PACK OF 2)"/>
    <s v="COMPUTERS&amp;ACCESSORIES|ACCESSORIES&amp;PERIPHERALS|CABLES&amp;ACCESSORIES|CABLES|USBCABLES"/>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0"/>
    <x v="1"/>
    <n v="3858268"/>
    <x v="1"/>
    <x v="0"/>
  </r>
  <r>
    <x v="879"/>
    <s v="CAMEL OIL PASTEL WITH REUSABLE PLASTIC BOX - 50 SHADES"/>
    <s v="HOME&amp;KITCHEN|CRAFTMATERIALS|PAINTINGMATERIALS"/>
    <x v="4"/>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x v="0"/>
    <n v="2168210"/>
    <x v="1"/>
    <x v="0"/>
  </r>
  <r>
    <x v="74"/>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x v="0"/>
    <n v="1778220"/>
    <x v="0"/>
    <x v="0"/>
  </r>
  <r>
    <x v="880"/>
    <s v="HP M270 BACKLIT USB WIRED GAMING MOUSE WITH 6 BUTTONS, 4-SPEED CUSTOMIZABLE 2400 DPI, ERGONOMIC DESIGN, BREATHING LED LIGHTING, METAL SCROLL WHEEL, LIGHTWEIGHTED / 3 YEARS WARRANTY (7ZZ87AA), BLACK"/>
    <s v="COMPUTERS&amp;ACCESSORIES|ACCESSORIES&amp;PERIPHERALS|PCGAMINGPERIPHERALS|GAMINGMICE"/>
    <x v="0"/>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1"/>
    <x v="0"/>
    <n v="1610700"/>
    <x v="0"/>
    <x v="0"/>
  </r>
  <r>
    <x v="881"/>
    <s v="FOXIN FTC 12A / Q2612A BLACK LASER TONER CARTRIDGE COMPATIBLE WITH LASERJET 1020,M1005,1018,1010,1012,1015,1020 PLUS,1022,3015,3020,3030,3050, 3050Z, 3052,3055 (BLACK)"/>
    <s v="COMPUTERS&amp;ACCESSORIES|PRINTERS,INKS&amp;ACCESSORIES|INKS,TONERS&amp;CARTRIDGES|TONERCARTRIDGES"/>
    <x v="0"/>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1"/>
    <x v="0"/>
    <n v="2915250"/>
    <x v="0"/>
    <x v="0"/>
  </r>
  <r>
    <x v="882"/>
    <s v="ROBUSTRION [ANTI-SCRATCH] &amp; [SMUDGE PROOF] [BUBBLE FREE] PREMIUM TEMPERED GLASS SCREEN PROTECTOR GUARD FOR SAMSUNG GALAXY TAB A8 10.5 INCH [SM-X200/X205/X207] 2022"/>
    <s v="COMPUTERS&amp;ACCESSORIES|ACCESSORIES&amp;PERIPHERALS|TABLETACCESSORIES|SCREENPROTECTORS"/>
    <x v="0"/>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x v="1"/>
    <n v="1035809"/>
    <x v="0"/>
    <x v="1"/>
  </r>
  <r>
    <x v="883"/>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x v="0"/>
    <n v="3559260"/>
    <x v="0"/>
    <x v="0"/>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0"/>
    <x v="0"/>
    <n v="300398"/>
    <x v="1"/>
    <x v="1"/>
  </r>
  <r>
    <x v="884"/>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1"/>
    <x v="0"/>
    <n v="3795380"/>
    <x v="0"/>
    <x v="0"/>
  </r>
  <r>
    <x v="76"/>
    <s v="AMBRANE 60W / 3A FAST CHARGING OUTPUT CABLE WITH TYPE-C TO USB FOR MOBILE, NECKBAND, TRUE WIRELESS EARPHONE CHARGING, 480MBPS DATA SYNC SPEED, 1M LENGTH (ACT - AZ10, BLACK)"/>
    <s v="COMPUTERS&amp;ACCESSORIES|ACCESSORIES&amp;PERIPHERALS|CABLES&amp;ACCESSORIES|CABLES|USBCABLES"/>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0"/>
    <x v="1"/>
    <n v="567777"/>
    <x v="1"/>
    <x v="0"/>
  </r>
  <r>
    <x v="885"/>
    <s v="PILOT FRIXION CLICKER ROLLER PEN (BLUE), (9000019529)"/>
    <s v="OFFICEPRODUCTS|OFFICEPAPERPRODUCTS|PAPER|STATIONERY|PENS,PENCILS&amp;WRITINGSUPPLIES|PENS&amp;REFILLS|LIQUIDINKROLLERBALLPENS"/>
    <x v="3"/>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1"/>
    <x v="0"/>
    <n v="619900"/>
    <x v="2"/>
    <x v="0"/>
  </r>
  <r>
    <x v="886"/>
    <s v="ZEBRONICS ALUMINIUM ALLOY LAPTOP STAND, COMPATIBLE WITH 9-15.6 INCH LAPTOPS, 7 ANGLES ADJUSTABLE, ANTI SLIP SILICON RUBBER PADS, FOLDABLE, VELVET POUCH INSIDE, ZEB-NS2000 (DARK GREY)"/>
    <s v="COMPUTERS&amp;ACCESSORIES|ACCESSORIES&amp;PERIPHERALS|LAPTOPACCESSORIES|LAPDESKS"/>
    <x v="0"/>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x v="0"/>
    <n v="3332333"/>
    <x v="0"/>
    <x v="0"/>
  </r>
  <r>
    <x v="887"/>
    <s v="HP K500F BACKLIT MEMBRANE WIRED GAMING KEYBOARD WITH MIXED COLOR LIGHTING, METAL PANEL WITH LOGO LIGHTING, 26 ANTI-GHOSTING KEYS, AND WINDOWS LOCK KEY / 3 YEARS WARRANTY(7ZZ97AA)"/>
    <s v="COMPUTERS&amp;ACCESSORIES|ACCESSORIES&amp;PERIPHERALS|PCGAMINGPERIPHERALS|GAMINGKEYBOARDS"/>
    <x v="0"/>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1"/>
    <x v="0"/>
    <n v="8501400"/>
    <x v="0"/>
    <x v="0"/>
  </r>
  <r>
    <x v="888"/>
    <s v="GIZGA CLUB-LAPTOP NEOPRENE REVERSIBLE FOR 15.6-INCHES LAPTOP SLEEVE - BLACK-RED"/>
    <s v="COMPUTERS&amp;ACCESSORIES|ACCESSORIES&amp;PERIPHERALS|LAPTOPACCESSORIES|BAGS&amp;SLEEVES|LAPTOPSLEEVES&amp;SLIPCASES"/>
    <x v="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x v="0"/>
    <n v="11407140"/>
    <x v="1"/>
    <x v="0"/>
  </r>
  <r>
    <x v="889"/>
    <s v="INVENTIS 5V 1.2W PORTABLE FLEXIBLE USB LED LIGHT LAMP (COLORS MAY VARY)"/>
    <s v="COMPUTERS&amp;ACCESSORIES|ACCESSORIES&amp;PERIPHERALS|USBGADGETS|LAMPS"/>
    <x v="0"/>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1"/>
    <x v="1"/>
    <n v="529308"/>
    <x v="2"/>
    <x v="0"/>
  </r>
  <r>
    <x v="890"/>
    <s v="TP-LINK TL-WA855RE 300 MBPS WI-FI RANGE EXTENDER (WHITE)"/>
    <s v="COMPUTERS&amp;ACCESSORIES|NETWORKINGDEVICES|REPEATERS&amp;EXTENDERS"/>
    <x v="0"/>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x v="0"/>
    <n v="58239018"/>
    <x v="0"/>
    <x v="0"/>
  </r>
  <r>
    <x v="891"/>
    <s v="BOAT STONE 250 PORTABLE WIRELESS SPEAKER WITH 5W RMS IMMERSIVE AUDIO, RGB LEDS, UP TO 8HRS PLAYTIME, IPX7 WATER RESISTANCE, MULTI-COMPATIBILITY MODES(BLACK)"/>
    <s v="ELECTRONICS|HOMEAUDIO|SPEAKERS|BLUETOOTHSPEAKERS"/>
    <x v="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x v="0"/>
    <n v="11602920"/>
    <x v="0"/>
    <x v="0"/>
  </r>
  <r>
    <x v="78"/>
    <s v="SWAPKART FAST CHARGING CABLE AND DATA SYNC USB CABLE COMPATIBLE FOR IPHONE 6/6S/7/7+/8/8+/10/11, 12, 13 PRO MAX IPAD AIR/MINI, IPOD AND IOS DEVICES (WHITE)"/>
    <s v="COMPUTERS&amp;ACCESSORIES|ACCESSORIES&amp;PERIPHERALS|CABLES&amp;ACCESSORIES|CABLES|USBCABLES"/>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x v="1"/>
    <n v="267464"/>
    <x v="1"/>
    <x v="1"/>
  </r>
  <r>
    <x v="892"/>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1"/>
    <x v="0"/>
    <n v="3560125"/>
    <x v="0"/>
    <x v="0"/>
  </r>
  <r>
    <x v="893"/>
    <s v="CLASSMATE DRAWING BOOK - UNRULED, 40 PAGES, 210 MM X 297 MM - PACK OF 4"/>
    <s v="OFFICEPRODUCTS|OFFICEPAPERPRODUCTS|PAPER|STATIONERY|NOTEBOOKS,WRITINGPADS&amp;DIARIES|COMPOSITIONNOTEBOOKS"/>
    <x v="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1"/>
    <x v="0"/>
    <n v="594120"/>
    <x v="2"/>
    <x v="0"/>
  </r>
  <r>
    <x v="894"/>
    <s v="HP GK320 WIRED FULL SIZE RGB BACKLIGHT MECHANICAL GAMING KEYBOARD, 4 LED INDICATORS, MECHANICAL SWITCHES, DOUBLE INJECTION KEY CAPS, AND WINDOWS LOCK KEY(4QN01AA)"/>
    <s v="COMPUTERS&amp;ACCESSORIES|ACCESSORIES&amp;PERIPHERALS|PCGAMINGPERIPHERALS|GAMINGKEYBOARDS"/>
    <x v="0"/>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x v="0"/>
    <n v="1427592"/>
    <x v="0"/>
    <x v="1"/>
  </r>
  <r>
    <x v="895"/>
    <s v="PARKER MOMENTS VECTOR TIMECHECK GOLD TRIM ROLLER BALL PEN (BLACK)"/>
    <s v="OFFICEPRODUCTS|OFFICEPAPERPRODUCTS|PAPER|STATIONERY|PENS,PENCILS&amp;WRITINGSUPPLIES|PENS&amp;REFILLS|LIQUIDINKROLLERBALLPENS"/>
    <x v="3"/>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x v="0"/>
    <n v="808920"/>
    <x v="1"/>
    <x v="0"/>
  </r>
  <r>
    <x v="896"/>
    <s v="CAMLIN ELEGANTE FOUNTAIN PEN - BLACK/BLUE/RED"/>
    <s v="OFFICEPRODUCTS|OFFICEPAPERPRODUCTS|PAPER|STATIONERY|PENS,PENCILS&amp;WRITINGSUPPLIES|PENS&amp;REFILLS|FOUNTAINPENS"/>
    <x v="3"/>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x v="0"/>
    <n v="1079550"/>
    <x v="1"/>
    <x v="0"/>
  </r>
  <r>
    <x v="897"/>
    <s v="CARECASE¬Æ OPTICAL BAY 2ND HARD DRIVE CADDY, 9.5 MM CD/DVD DRIVE SLOT FOR SSD AND HDD"/>
    <s v="COMPUTERS&amp;ACCESSORIES|ACCESSORIES&amp;PERIPHERALS|HARDDRIVEACCESSORIES|CADDIES"/>
    <x v="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x v="0"/>
    <n v="5859067"/>
    <x v="0"/>
    <x v="0"/>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x v="0"/>
    <n v="979755"/>
    <x v="0"/>
    <x v="1"/>
  </r>
  <r>
    <x v="898"/>
    <s v="CANON E4570 ALL-IN-ONE WI-FI INK EFFICIENT COLOUR PRINTER WITH FAX/ADF/DUPLEX PRINTING (BLACK)- SMART SPEAKER COMPATIBLE, STANDARD"/>
    <s v="COMPUTERS&amp;ACCESSORIES|PRINTERS,INKS&amp;ACCESSORIES|PRINTERS|INKJETPRINTERS"/>
    <x v="0"/>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1"/>
    <x v="1"/>
    <n v="35150500"/>
    <x v="0"/>
    <x v="0"/>
  </r>
  <r>
    <x v="899"/>
    <s v="CRUCIAL P3 500GB PCIE 3.0 3D NAND NVME M.2 SSD, UP TO 3500MB/S - CT500P3SSD8"/>
    <s v="COMPUTERS&amp;ACCESSORIES|COMPONENTS|INTERNALSOLIDSTATEDRIVES"/>
    <x v="0"/>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1"/>
    <x v="0"/>
    <n v="15341500"/>
    <x v="0"/>
    <x v="0"/>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x v="0"/>
    <n v="13738224"/>
    <x v="0"/>
    <x v="0"/>
  </r>
  <r>
    <x v="900"/>
    <s v="HP V222W 64GB USB 2.0 PEN DRIVE (SILVER)"/>
    <s v="COMPUTERS&amp;ACCESSORIES|EXTERNALDEVICES&amp;DATASTORAGE|PENDRIVES"/>
    <x v="0"/>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x v="0"/>
    <n v="6446700"/>
    <x v="0"/>
    <x v="0"/>
  </r>
  <r>
    <x v="901"/>
    <s v="DURACELL ULTRA ALKALINE D BATTERY, 2 PCS"/>
    <s v="ELECTRONICS|GENERALPURPOSEBATTERIES&amp;BATTERYCHARGERS|DISPOSABLEBATTERIES"/>
    <x v="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x v="0"/>
    <n v="844400"/>
    <x v="1"/>
    <x v="0"/>
  </r>
  <r>
    <x v="902"/>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x v="1"/>
    <n v="2045338"/>
    <x v="0"/>
    <x v="0"/>
  </r>
  <r>
    <x v="903"/>
    <s v="LENOVO IDEAPAD 3 11TH GEN INTEL CORE I3 15.6&quot; FHD THIN &amp; LIGHT LAPTOP(8GB/512GB SSD/WINDOWS 11/OFFICE 2021/2YR WARRANTY/3MONTHS XBOX GAME PASS/PLATINUM GREY/1.7KG), 81X800LGIN"/>
    <s v="COMPUTERS&amp;ACCESSORIES|LAPTOPS|TRADITIONALLAPTOPS"/>
    <x v="0"/>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1"/>
    <x v="1"/>
    <n v="19344470"/>
    <x v="0"/>
    <x v="1"/>
  </r>
  <r>
    <x v="904"/>
    <s v="BOAT BASSHEADS 900 ON-EAR WIRED HEADPHONES WITH MIC (WHITE)"/>
    <s v="ELECTRONICS|HEADPHONES,EARBUDS&amp;ACCESSORIES|HEADPHONES|ON-EAR"/>
    <x v="1"/>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x v="0"/>
    <n v="227058120"/>
    <x v="0"/>
    <x v="0"/>
  </r>
  <r>
    <x v="905"/>
    <s v="ZEBRONICS ASTRA 10 PORTABLE WIRELESS BT V5.0 SPEAKER, 10W RMS POWER, 15* HOURS BACKUP, 2.25&quot; DRIVE SIZE, UP TO 6.4&quot; MOBILE HOLDER SUPPORT, CARRY HANDLE, USB, MSD, AUX INPUT AND FM RADIO WITH ANTENNA"/>
    <s v="ELECTRONICS|HOMEAUDIO|SPEAKERS|OUTDOORSPEAKERS"/>
    <x v="1"/>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x v="1"/>
    <n v="835582"/>
    <x v="0"/>
    <x v="1"/>
  </r>
  <r>
    <x v="556"/>
    <s v="KINGONE WIRELESS CHARGING PENCIL (2ND GENERATION) FOR IPAD WITH MAGNETIC AND TILT SENSITIVE, PALM REJECTION, COMPATIBLE WITH APPLE IPAD PRO 11 INCH 1/2/3/4, IPAD PRO 12.9 INCH 3/4/5/6, IPAD AIR 4/5, MINI6"/>
    <s v="ELECTRONICS|MOBILES&amp;ACCESSORIES|MOBILEACCESSORIES|STYLUSPENS"/>
    <x v="1"/>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x v="0"/>
    <n v="10680474"/>
    <x v="0"/>
    <x v="0"/>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x v="0"/>
    <n v="126873"/>
    <x v="0"/>
    <x v="1"/>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x v="1"/>
    <n v="8107200"/>
    <x v="0"/>
    <x v="0"/>
  </r>
  <r>
    <x v="906"/>
    <s v="SWAPKART PORTABLE FLEXIBLE ADJUSTABLE EYE PROTECTION USB LED DESK LIGHT TABLE LAMP FOR READING, WORKING ON PC, LAPTOP, POWER BANK, BEDROOM ( MULTICOLOUR )"/>
    <s v="COMPUTERS&amp;ACCESSORIES|ACCESSORIES&amp;PERIPHERALS|USBGADGETS|LAMPS"/>
    <x v="0"/>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x v="0"/>
    <n v="1550448"/>
    <x v="0"/>
    <x v="0"/>
  </r>
  <r>
    <x v="907"/>
    <s v="INFINITY (JBL FUZE 100, WIRELESS PORTABLE BLUETOOTH SPEAKER WITH MIC, DEEP BASS, DUAL EQUALIZER, IPX7 WATERPROOF, RUGGED FABRIC DESIGN (BLACK)"/>
    <s v="ELECTRONICS|HOMEAUDIO|SPEAKERS|OUTDOORSPEAKERS"/>
    <x v="1"/>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x v="0"/>
    <n v="75760738"/>
    <x v="0"/>
    <x v="0"/>
  </r>
  <r>
    <x v="908"/>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1"/>
    <x v="1"/>
    <n v="153589425"/>
    <x v="0"/>
    <x v="0"/>
  </r>
  <r>
    <x v="909"/>
    <s v="USHA QUARTZ ROOM HEATER WITH OVERHEATING PROTECTION (3002, IVORY, 800 WATTS)"/>
    <s v="HOME&amp;KITCHEN|HEATING,COOLING&amp;AIRQUALITY|ROOMHEATERS|ELECTRICHEATERS"/>
    <x v="4"/>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1"/>
    <x v="1"/>
    <n v="22543500"/>
    <x v="0"/>
    <x v="0"/>
  </r>
  <r>
    <x v="910"/>
    <s v="AMAZON BRAND - SOLIMO 2000/1000 WATTS ROOM HEATER WITH ADJUSTABLE THERMOSTAT (ISI CERTIFIED, WHITE COLOUR, IDEAL FOR SMALL TO MEDIUM ROOM/AREA)"/>
    <s v="HOME&amp;KITCHEN|HEATING,COOLING&amp;AIRQUALITY|ROOMHEATERS|FANHEATERS"/>
    <x v="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1"/>
    <x v="1"/>
    <n v="37086000"/>
    <x v="0"/>
    <x v="0"/>
  </r>
  <r>
    <x v="911"/>
    <s v="STYLEHOUSE LINT REMOVER FOR WOOLEN CLOTHES, ELECTRIC LINT REMOVER, BEST LINT SHAVER FOR CLOTHES"/>
    <s v="HOME&amp;KITCHEN|KITCHEN&amp;HOMEAPPLIANCES|VACUUM,CLEANING&amp;IRONING|IRONS,STEAMERS&amp;ACCESSORIES|LINTSHAVERS"/>
    <x v="4"/>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x v="0"/>
    <n v="3574422"/>
    <x v="0"/>
    <x v="0"/>
  </r>
  <r>
    <x v="912"/>
    <s v="BEATXP KITCHEN SCALE MULTIPURPOSE PORTABLE ELECTRONIC DIGITAL WEIGHING SCALE | WEIGHT MACHINE WITH BACK LIGHT LCD DISPLAY | WHITE |10 KG | 2 YEAR WARRANTY |"/>
    <s v="HOME&amp;KITCHEN|KITCHEN&amp;HOMEAPPLIANCES|SMALLKITCHENAPPLIANCES|DIGITALKITCHENSCALES"/>
    <x v="4"/>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x v="1"/>
    <n v="4059969"/>
    <x v="0"/>
    <x v="0"/>
  </r>
  <r>
    <x v="913"/>
    <s v="GLUN MULTIPURPOSE PORTABLE ELECTRONIC DIGITAL WEIGHING SCALE WEIGHT MACHINE (10 KG - WITH BACK LIGHT)"/>
    <s v="HOME&amp;KITCHEN|KITCHEN&amp;HOMEAPPLIANCES|SMALLKITCHENAPPLIANCES|DIGITALKITCHENSCALES"/>
    <x v="4"/>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x v="1"/>
    <n v="22452006"/>
    <x v="1"/>
    <x v="0"/>
  </r>
  <r>
    <x v="914"/>
    <s v="PIGEON POLYPROPYLENE MINI HANDY AND COMPACT CHOPPER WITH 3 BLADES FOR EFFORTLESSLY CHOPPING VEGETABLES AND FRUITS FOR YOUR KITCHEN (12420, GREEN, 400 ML)"/>
    <s v="HOME&amp;KITCHEN|KITCHEN&amp;DINING|KITCHENTOOLS|MANUALCHOPPERS&amp;CHIPPERS|CHOPPERS"/>
    <x v="4"/>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0"/>
    <x v="0"/>
    <n v="133928685"/>
    <x v="1"/>
    <x v="0"/>
  </r>
  <r>
    <x v="915"/>
    <s v="PRESTIGE 1.5 LITRE KETTLE 1500-WATTS, RED"/>
    <s v="HOME&amp;KITCHEN|KITCHEN&amp;HOMEAPPLIANCES|SMALLKITCHENAPPLIANCES|KETTLES&amp;HOTWATERDISPENSERS|ELECTRICKETTLES"/>
    <x v="4"/>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1"/>
    <x v="1"/>
    <n v="39569835"/>
    <x v="0"/>
    <x v="0"/>
  </r>
  <r>
    <x v="916"/>
    <s v="BAJAJ RHX-2 800-WATT ROOM HEATER (WHITE)"/>
    <s v="HOME&amp;KITCHEN|HEATING,COOLING&amp;AIRQUALITY|ROOMHEATERS|ELECTRICHEATERS"/>
    <x v="4"/>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1"/>
    <x v="1"/>
    <n v="4030498"/>
    <x v="0"/>
    <x v="0"/>
  </r>
  <r>
    <x v="917"/>
    <s v="PRESTIGE ELECTRIC KETTLE PKOSS - 1500WATTS, STEEL (1.5LTR), BLACK"/>
    <s v="HOME&amp;KITCHEN|KITCHEN&amp;HOMEAPPLIANCES|SMALLKITCHENAPPLIANCES|KETTLES&amp;HOTWATERDISPENSERS|ELECTRICKETTLES"/>
    <x v="4"/>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1"/>
    <x v="1"/>
    <n v="91540750"/>
    <x v="0"/>
    <x v="0"/>
  </r>
  <r>
    <x v="918"/>
    <s v="PIGEON BY STOVEKRAFT CRUISE 1800 WATT INDUCTION COOKTOP (BLACK)"/>
    <s v="HOME&amp;KITCHEN|KITCHEN&amp;HOMEAPPLIANCES|SMALLKITCHENAPPLIANCES|INDUCTIONCOOKTOP"/>
    <x v="4"/>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1"/>
    <x v="1"/>
    <n v="172524176"/>
    <x v="0"/>
    <x v="0"/>
  </r>
  <r>
    <x v="919"/>
    <s v="PRESTIGE PKGSS 1.7L 1500W ELECTRIC KETTLE (STAINLESS STEEL)"/>
    <s v="HOME&amp;KITCHEN|KITCHEN&amp;HOMEAPPLIANCES|SMALLKITCHENAPPLIANCES|KETTLES&amp;HOTWATERDISPENSERS|ELECTRICKETTLES"/>
    <x v="4"/>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1"/>
    <x v="1"/>
    <n v="20971240"/>
    <x v="0"/>
    <x v="0"/>
  </r>
  <r>
    <x v="920"/>
    <s v="SHOPTOSHOP ELECTRIC LINT REMOVER, BEST LINT SHAVER FOR CLOTHES,LINT REMOVER FOR WOOLEN CLOTHES ,LINT REMOVER FOR SWEATERS"/>
    <s v="HOME&amp;KITCHEN|KITCHEN&amp;HOMEAPPLIANCES|VACUUM,CLEANING&amp;IRONING|IRONS,STEAMERS&amp;ACCESSORIES|LINTSHAVERS"/>
    <x v="4"/>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x v="0"/>
    <n v="4854141"/>
    <x v="0"/>
    <x v="0"/>
  </r>
  <r>
    <x v="921"/>
    <s v="ORPAT OEH-1260 2000-WATT FAN HEATER (GREY)"/>
    <s v="HOME&amp;KITCHEN|HEATING,COOLING&amp;AIRQUALITY|ROOMHEATERS|FANHEATERS"/>
    <x v="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1"/>
    <x v="0"/>
    <n v="23298000"/>
    <x v="0"/>
    <x v="0"/>
  </r>
  <r>
    <x v="922"/>
    <s v="PRO365 INDO MOCKTAILS/COFFEE FOAMER/CAPPUCCINO/LEMONADE/MILK FROTHER (6 MONTHS WARRANTY)"/>
    <s v="HOME&amp;KITCHEN|KITCHEN&amp;HOMEAPPLIANCES|SMALLKITCHENAPPLIANCES|HANDBLENDERS"/>
    <x v="4"/>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x v="1"/>
    <n v="4205073"/>
    <x v="1"/>
    <x v="0"/>
  </r>
  <r>
    <x v="923"/>
    <s v="BAJAJ DX-6 1000W DRY IRON WITH ADVANCE SOLEPLATE AND ANTI-BACTERIAL GERMAN COATING TECHNOLOGY, WHITE"/>
    <s v="HOME&amp;KITCHEN|KITCHEN&amp;HOMEAPPLIANCES|VACUUM,CLEANING&amp;IRONING|IRONS,STEAMERS&amp;ACCESSORIES|IRONS|DRYIRONS"/>
    <x v="4"/>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x v="0"/>
    <n v="32642400"/>
    <x v="0"/>
    <x v="0"/>
  </r>
  <r>
    <x v="924"/>
    <s v="CROMA 500W MIXER GRINDER WITH 3 STAINLESS STEEL LEAK-PROOF JARS, 3 SPEED &amp; PULSE FUNCTION, 2 YEARS WARRANTY (CRAK4184, WHITE &amp; PURPLE)"/>
    <s v="HOME&amp;KITCHEN|KITCHEN&amp;HOMEAPPLIANCES|SMALLKITCHENAPPLIANCES|MIXERGRINDERS"/>
    <x v="4"/>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1"/>
    <x v="1"/>
    <n v="16325000"/>
    <x v="0"/>
    <x v="0"/>
  </r>
  <r>
    <x v="925"/>
    <s v="HAVELLS INSTANIO 3-LITRE INSTANT GEYSER (WHITE/BLUE)"/>
    <s v="HOME&amp;KITCHEN|HEATING,COOLING&amp;AIRQUALITY|WATERHEATERS&amp;GEYSERS|INSTANTWATERHEATERS"/>
    <x v="4"/>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1"/>
    <x v="0"/>
    <n v="73809560"/>
    <x v="0"/>
    <x v="0"/>
  </r>
  <r>
    <x v="926"/>
    <s v="MORPHY RICHARDS OFR ROOM HEATER, 09 FIN 2000 WATTS OIL FILLED ROOM HEATER , ISI APPROVED (OFR 9 GREY)"/>
    <s v="HOME&amp;KITCHEN|HEATING,COOLING&amp;AIRQUALITY|ROOMHEATERS"/>
    <x v="4"/>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x v="1"/>
    <n v="41451039"/>
    <x v="0"/>
    <x v="0"/>
  </r>
  <r>
    <x v="927"/>
    <s v="HAVELLS AQUA PLUS 1.2 LITRE DOUBLE WALL KETTLE / 304 STAINLESS STEEL INNER BODY / COOL TOUCH OUTER BODY / WIDER MOUTH/ 2 YEAR WARRANTY (BLACK, 1500 WATT)"/>
    <s v="HOME&amp;KITCHEN|KITCHEN&amp;HOMEAPPLIANCES|SMALLKITCHENAPPLIANCES|KETTLES&amp;HOTWATERDISPENSERS|ELECTRICKETTLES"/>
    <x v="4"/>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1"/>
    <x v="0"/>
    <n v="70334580"/>
    <x v="0"/>
    <x v="0"/>
  </r>
  <r>
    <x v="928"/>
    <s v="BAJAJ SPLENDORA 3 LITRE 3KW IWH INSTANT WATER HEATER (GEYSER), WHITE"/>
    <s v="HOME&amp;KITCHEN|HEATING,COOLING&amp;AIRQUALITY|WATERHEATERS&amp;GEYSERS|INSTANTWATERHEATERS"/>
    <x v="4"/>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x v="0"/>
    <n v="128301870"/>
    <x v="0"/>
    <x v="0"/>
  </r>
  <r>
    <x v="929"/>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1"/>
    <x v="1"/>
    <n v="28060000"/>
    <x v="0"/>
    <x v="0"/>
  </r>
  <r>
    <x v="930"/>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x v="0"/>
    <n v="84133700"/>
    <x v="0"/>
    <x v="0"/>
  </r>
  <r>
    <x v="931"/>
    <s v="LIFELONG LLMG23 POWER PRO 500-WATT MIXER GRINDER WITH 3 JARS (LIQUIDIZING, WET GRINDING AND CHUTNEY JAR), STAINLESS STEEL BLADES, 1 YEAR WARRANTY (BLACK)"/>
    <s v="HOME&amp;KITCHEN|KITCHEN&amp;HOMEAPPLIANCES|SMALLKITCHENAPPLIANCES|MIXERGRINDERS"/>
    <x v="4"/>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x v="1"/>
    <n v="154175000"/>
    <x v="0"/>
    <x v="0"/>
  </r>
  <r>
    <x v="932"/>
    <s v="BAJAJ MAJESTY DX-11 1000W DRY IRON WITH ADVANCE SOLEPLATE AND ANTI-BACTERIAL GERMAN COATING TECHNOLOGY, WHITE AND BLUE"/>
    <s v="HOME&amp;KITCHEN|KITCHEN&amp;HOMEAPPLIANCES|VACUUM,CLEANING&amp;IRONING|IRONS,STEAMERS&amp;ACCESSORIES|IRONS|DRYIRONS"/>
    <x v="4"/>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1"/>
    <x v="0"/>
    <n v="19033895"/>
    <x v="0"/>
    <x v="0"/>
  </r>
  <r>
    <x v="933"/>
    <s v="BAJAJ REX 500W MIXER GRINDER WITH NUTRI-PRO FEATURE, 3 JARS, WHITE"/>
    <s v="HOME&amp;KITCHEN|KITCHEN&amp;HOMEAPPLIANCES|SMALLKITCHENAPPLIANCES|MIXERGRINDERS"/>
    <x v="4"/>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1"/>
    <x v="0"/>
    <n v="132730290"/>
    <x v="0"/>
    <x v="0"/>
  </r>
  <r>
    <x v="934"/>
    <s v="LIFELONG LLEK15 ELECTRIC KETTLE 1.5L WITH STAINLESS STEEL BODY, EASY AND FAST BOILING OF WATER FOR INSTANT NOODLES, SOUP, TEA ETC. (1 YEAR WARRANTY, SILVER)"/>
    <s v="HOME&amp;KITCHEN|KITCHEN&amp;HOMEAPPLIANCES|SMALLKITCHENAPPLIANCES|KETTLES&amp;HOTWATERDISPENSERS|KETTLE&amp;TOASTERSETS"/>
    <x v="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1"/>
    <x v="1"/>
    <n v="1074000"/>
    <x v="0"/>
    <x v="0"/>
  </r>
  <r>
    <x v="935"/>
    <s v="LIFELONG LLQH922 REGALIA 800 W (ISI CERTIFIED) QUARTZ ROOM HEATER WITH 2 POWER SETTINGS, OVERHEATING PROTECTION, 2 ROD HEATER (1 YEAR WARRANTY, WHITE)"/>
    <s v="HOME&amp;KITCHEN|HEATING,COOLING&amp;AIRQUALITY|ROOMHEATERS|ELECTRICHEATERS"/>
    <x v="4"/>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x v="1"/>
    <n v="2326000"/>
    <x v="0"/>
    <x v="0"/>
  </r>
  <r>
    <x v="936"/>
    <s v="R B NOVA LINT/FABRIC SHAVER FOR CLOTHS, LINT REMOVER FOR WOOLEN SWEATERS, BLANKETS, JACKETS/BURR REMOVER PILL REMOVER FROM CARPETS, PACK OF 1"/>
    <s v="HOME&amp;KITCHEN|KITCHEN&amp;HOMEAPPLIANCES|VACUUM,CLEANING&amp;IRONING|IRONS,STEAMERS&amp;ACCESSORIES|LINTSHAVERS"/>
    <x v="4"/>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x v="0"/>
    <n v="513743"/>
    <x v="0"/>
    <x v="1"/>
  </r>
  <r>
    <x v="937"/>
    <s v="BAJAJ IMMERSION ROD WATER HEATER 1500 WATTS, SILVER"/>
    <s v="HOME&amp;KITCHEN|HEATING,COOLING&amp;AIRQUALITY|WATERHEATERS&amp;GEYSERS|IMMERSIONRODS"/>
    <x v="4"/>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1"/>
    <x v="0"/>
    <n v="25932240"/>
    <x v="0"/>
    <x v="0"/>
  </r>
  <r>
    <x v="938"/>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x v="0"/>
    <n v="12903550"/>
    <x v="0"/>
    <x v="0"/>
  </r>
  <r>
    <x v="939"/>
    <s v="PRESTIGE PIC 20 1600 WATT INDUCTION COOKTOP WITH PUSH BUTTON (BLACK)"/>
    <s v="HOME&amp;KITCHEN|KITCHEN&amp;HOMEAPPLIANCES|SMALLKITCHENAPPLIANCES|INDUCTIONCOOKTOP"/>
    <x v="4"/>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1"/>
    <x v="0"/>
    <n v="114409260"/>
    <x v="0"/>
    <x v="0"/>
  </r>
  <r>
    <x v="940"/>
    <s v="PIGEON HEALTHIFRY DIGITAL AIR FRYER, 360¬∞ HIGH SPEED AIR CIRCULATION TECHNOLOGY 1200 W WITH NON-STICK 4.2 L BASKET - GREEN"/>
    <s v="HOME&amp;KITCHEN|KITCHEN&amp;HOMEAPPLIANCES|SMALLKITCHENAPPLIANCES|DEEPFATFRYERS|AIRFRYERS"/>
    <x v="4"/>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x v="0"/>
    <n v="1081200"/>
    <x v="0"/>
    <x v="1"/>
  </r>
  <r>
    <x v="941"/>
    <s v="PRETTYKRAFTS LAUNDRY BASKET FOR CLOTHES WITH LID &amp; HANDLES, TOYS ORGANISER, 75 LTR BLACK &amp; GREY"/>
    <s v="HOME&amp;KITCHEN|HOMESTORAGE&amp;ORGANIZATION|LAUNDRYORGANIZATION|LAUNDRYBASKETS"/>
    <x v="4"/>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x v="1"/>
    <n v="5374620"/>
    <x v="0"/>
    <x v="0"/>
  </r>
  <r>
    <x v="942"/>
    <s v="PHILIPS GC1905 1440-WATT STEAM IRON WITH SPRAY (BLUE)"/>
    <s v="HOME&amp;KITCHEN|KITCHEN&amp;HOMEAPPLIANCES|VACUUM,CLEANING&amp;IRONING|IRONS,STEAMERS&amp;ACCESSORIES|IRONS|STEAMIRONS"/>
    <x v="4"/>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1"/>
    <x v="0"/>
    <n v="66264630"/>
    <x v="0"/>
    <x v="0"/>
  </r>
  <r>
    <x v="943"/>
    <s v="HAVELLS IMMERSION HB15 1500 WATT (WHITE BLUE)"/>
    <s v="HOME&amp;KITCHEN|HEATING,COOLING&amp;AIRQUALITY|WATERHEATERS&amp;GEYSERS|IMMERSIONRODS"/>
    <x v="4"/>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1"/>
    <x v="0"/>
    <n v="22297310"/>
    <x v="0"/>
    <x v="0"/>
  </r>
  <r>
    <x v="944"/>
    <s v="AGARO LR2007 LINT REMOVER, RECHARGEABLE, FOR WOOLEN SWEATERS, BLANKETS, JACKETS, BURR REMOVER, PILL REMOVER FROM CARPETS, CURTAINS"/>
    <s v="HOME&amp;KITCHEN|KITCHEN&amp;HOMEAPPLIANCES|VACUUM,CLEANING&amp;IRONING|IRONS,STEAMERS&amp;ACCESSORIES|LINTSHAVERS"/>
    <x v="4"/>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x v="0"/>
    <n v="1349100"/>
    <x v="0"/>
    <x v="1"/>
  </r>
  <r>
    <x v="945"/>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1"/>
    <x v="1"/>
    <n v="1507920"/>
    <x v="0"/>
    <x v="1"/>
  </r>
  <r>
    <x v="946"/>
    <s v="NUTRIPRO JUICER MIXER GRINDER - SMOOTHIE MAKER - 500 WATTS (3 JARS 2 BLADES)"/>
    <s v="HOME&amp;KITCHEN|KITCHEN&amp;HOMEAPPLIANCES|SMALLKITCHENAPPLIANCES|JUICERMIXERGRINDERS"/>
    <x v="4"/>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x v="0"/>
    <n v="24635000"/>
    <x v="0"/>
    <x v="0"/>
  </r>
  <r>
    <x v="947"/>
    <s v="PHILIPS GC026/30 FABRIC SHAVER, LINT REMOVER FOR WOOLEN SWEATERS, BLANKETS, JACKETS/BURR REMOVER PILL REMOVER FROM CARPETS, CURTAINS (WHITE)"/>
    <s v="HOME&amp;KITCHEN|KITCHEN&amp;HOMEAPPLIANCES|VACUUM,CLEANING&amp;IRONING|IRONS,STEAMERS&amp;ACCESSORIES|LINTSHAVERS"/>
    <x v="4"/>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1"/>
    <x v="0"/>
    <n v="6005385"/>
    <x v="0"/>
    <x v="0"/>
  </r>
  <r>
    <x v="948"/>
    <s v="HAVELLS CISTA ROOM HEATER, WHITE, 2000 WATTS"/>
    <s v="HOME&amp;KITCHEN|HEATING,COOLING&amp;AIRQUALITY|ROOMHEATERS|ELECTRICHEATERS"/>
    <x v="4"/>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1"/>
    <x v="1"/>
    <n v="10777740"/>
    <x v="0"/>
    <x v="0"/>
  </r>
  <r>
    <x v="949"/>
    <s v="AGARO REGAL 800 WATTS HANDHELD VACUUM CLEANER, LIGHTWEIGHT &amp; DURABLE BODY, SMALL/MINI SIZE ( BLACK)"/>
    <s v="HOME&amp;KITCHEN|KITCHEN&amp;HOMEAPPLIANCES|VACUUM,CLEANING&amp;IRONING|VACUUMS&amp;FLOORCARE|VACUUMS|HANDHELDVACUUMS"/>
    <x v="4"/>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1"/>
    <x v="1"/>
    <n v="30158432"/>
    <x v="0"/>
    <x v="0"/>
  </r>
  <r>
    <x v="950"/>
    <s v="PHILIPS VIVA COLLECTION HD4928/01 2100-WATT INDUCTION COOKTOP WITH FEATHER TOUCH SENSOR AND CRYSTAL GLASS PLATE (BLACK)"/>
    <s v="HOME&amp;KITCHEN|KITCHEN&amp;HOMEAPPLIANCES|SMALLKITCHENAPPLIANCES|INDUCTIONCOOKTOP"/>
    <x v="4"/>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1"/>
    <x v="0"/>
    <n v="210338580"/>
    <x v="0"/>
    <x v="0"/>
  </r>
  <r>
    <x v="951"/>
    <s v="PIGEON BY STOVEKRAFT ABS PLASTIC ACER PLUS INDUCTION COOKTOP 1800 WATTS WITH FEATHER TOUCH CONTROL - BLACK"/>
    <s v="HOME&amp;KITCHEN|KITCHEN&amp;HOMEAPPLIANCES|SMALLKITCHENAPPLIANCES|INDUCTIONCOOKTOP"/>
    <x v="4"/>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x v="1"/>
    <n v="35198645"/>
    <x v="0"/>
    <x v="0"/>
  </r>
  <r>
    <x v="952"/>
    <s v="AGARO ESTEEM MULTI KETTLE 1.2 LITRE, 600W WITH 3 HEATING MODES &amp; RAPID BOIL TECHNOLOGY"/>
    <s v="HOME&amp;KITCHEN|KITCHEN&amp;HOMEAPPLIANCES|SMALLKITCHENAPPLIANCES|KETTLES&amp;HOTWATERDISPENSERS|ELECTRICKETTLES"/>
    <x v="4"/>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1"/>
    <x v="0"/>
    <n v="4911809"/>
    <x v="0"/>
    <x v="0"/>
  </r>
  <r>
    <x v="953"/>
    <s v="BAJAJ MINOR 1000 WATTS RADIANT ROOM HEATER (STEEL, ISI APPROVED)"/>
    <s v="HOME&amp;KITCHEN|HEATING,COOLING&amp;AIRQUALITY|ROOMHEATERS|ELECTRICHEATERS"/>
    <x v="4"/>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1"/>
    <x v="1"/>
    <n v="2761534"/>
    <x v="0"/>
    <x v="0"/>
  </r>
  <r>
    <x v="954"/>
    <s v="BUTTERFLY JET ELITE MIXER GRINDER, 750W, 4 JARS (GREY)"/>
    <s v="HOME&amp;KITCHEN|KITCHEN&amp;HOMEAPPLIANCES|SMALLKITCHENAPPLIANCES|MIXERGRINDERS"/>
    <x v="4"/>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1"/>
    <x v="1"/>
    <n v="146845300"/>
    <x v="0"/>
    <x v="0"/>
  </r>
  <r>
    <x v="955"/>
    <s v="SOFLIN EGG BOILER ELECTRIC AUTOMATIC OFF 7 EGG POACHER FOR STEAMING, COOKING, BOILING AND FRYING (400 WATTS, BLUE)"/>
    <s v="HOME&amp;KITCHEN|KITCHEN&amp;HOMEAPPLIANCES|SMALLKITCHENAPPLIANCES|EGGBOILERS"/>
    <x v="4"/>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x v="0"/>
    <n v="3092904"/>
    <x v="0"/>
    <x v="0"/>
  </r>
  <r>
    <x v="956"/>
    <s v="LIFELONG LLQH925 DYNO QUARTZ HEATER 2 POWER SETTINGS TIP OVER CUT-OFF SWITCH 800 WATT SILENT OPERATION POWER INDICATOR 2 ROD ROOM HEATER (1 YEAR WARRANTY, GREY)"/>
    <s v="HOME&amp;KITCHEN|HEATING,COOLING&amp;AIRQUALITY|ROOMHEATERS|ELECTRICHEATERS"/>
    <x v="4"/>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x v="1"/>
    <n v="9600"/>
    <x v="0"/>
    <x v="1"/>
  </r>
  <r>
    <x v="957"/>
    <s v="AMAZON BASICS 1500 W ELECTRIC KETTLE (STAINLESS STEEL BODY, 1.5 L)"/>
    <s v="HOME&amp;KITCHEN|KITCHEN&amp;HOMEAPPLIANCES|SMALLKITCHENAPPLIANCES|KETTLES&amp;HOTWATERDISPENSERS|KETTLE&amp;TOASTERSETS"/>
    <x v="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1"/>
    <x v="1"/>
    <n v="154581"/>
    <x v="0"/>
    <x v="1"/>
  </r>
  <r>
    <x v="958"/>
    <s v="PRESTIGE SANDWICH MAKER PGMFD 01, BLACK"/>
    <s v="HOME&amp;KITCHEN|KITCHEN&amp;HOMEAPPLIANCES|SMALLKITCHENAPPLIANCES|SANDWICHMAKERS"/>
    <x v="4"/>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1"/>
    <x v="0"/>
    <n v="52097694"/>
    <x v="0"/>
    <x v="0"/>
  </r>
  <r>
    <x v="959"/>
    <s v="ORIENT ELECTRIC FABRIJOY DIFJ10BP 1000-WATT DRY IRON, NON-STICK (WHITE AND BLUE)"/>
    <s v="HOME&amp;KITCHEN|KITCHEN&amp;HOMEAPPLIANCES|VACUUM,CLEANING&amp;IRONING|IRONS,STEAMERS&amp;ACCESSORIES|IRONS|DRYIRONS"/>
    <x v="4"/>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x v="0"/>
    <n v="14201610"/>
    <x v="0"/>
    <x v="0"/>
  </r>
  <r>
    <x v="960"/>
    <s v="LIFELONG LLFH921 REGALIA 2000 W FAN HEATER, 3 AIR SETTINGS, ROOM HEATER WITH OVERHEATING PROTECTION, 1 YEAR WARRANTY ( WHITE, (ISI CERTIFIED, IDEAL FOR SMALL TO MEDIUM ROOM/AREA)"/>
    <s v="HOME&amp;KITCHEN|HEATING,COOLING&amp;AIRQUALITY|ROOMHEATERS|FANHEATERS"/>
    <x v="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x v="1"/>
    <n v="582000"/>
    <x v="0"/>
    <x v="1"/>
  </r>
  <r>
    <x v="961"/>
    <s v="PHILIPS GC181 HEAVY WEIGHT 1000-WATT DRY IRON, PACK OF 1"/>
    <s v="HOME&amp;KITCHEN|KITCHEN&amp;HOMEAPPLIANCES|VACUUM,CLEANING&amp;IRONING|IRONS,STEAMERS&amp;ACCESSORIES|IRONS|DRYIRONS"/>
    <x v="4"/>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1"/>
    <x v="0"/>
    <n v="23874885"/>
    <x v="0"/>
    <x v="0"/>
  </r>
  <r>
    <x v="962"/>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1"/>
    <x v="1"/>
    <n v="1207396"/>
    <x v="0"/>
    <x v="1"/>
  </r>
  <r>
    <x v="963"/>
    <s v="BAJAJ DX-7 1000W DRY IRON WITH ADVANCE SOLEPLATE AND ANTI-BACTERIAL GERMAN COATING TECHNOLOGY, WHITE"/>
    <s v="HOME&amp;KITCHEN|KITCHEN&amp;HOMEAPPLIANCES|VACUUM,CLEANING&amp;IRONING|IRONS,STEAMERS&amp;ACCESSORIES|IRONS|DRYIRONS"/>
    <x v="4"/>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1"/>
    <x v="0"/>
    <n v="40816125"/>
    <x v="0"/>
    <x v="0"/>
  </r>
  <r>
    <x v="964"/>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x v="0"/>
    <n v="49367910"/>
    <x v="0"/>
    <x v="0"/>
  </r>
  <r>
    <x v="965"/>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1"/>
    <x v="1"/>
    <n v="5377990"/>
    <x v="0"/>
    <x v="0"/>
  </r>
  <r>
    <x v="966"/>
    <s v="ROOM HEATER WARMER WALL-OUTLET 400 WATTS ELECTRIC HANDY ROOM HEATER (ROOM HEATERS HOME FOR BEDROOM, READING BOOKS, WORK, BATHROOMS, ROOMS, OFFICES, HOME OFFICES,2022"/>
    <s v="HOME&amp;KITCHEN|HEATING,COOLING&amp;AIRQUALITY|ROOMHEATERS|ELECTRICHEATERS"/>
    <x v="4"/>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x v="0"/>
    <n v="139230"/>
    <x v="0"/>
    <x v="1"/>
  </r>
  <r>
    <x v="967"/>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1"/>
    <x v="1"/>
    <n v="130820000"/>
    <x v="0"/>
    <x v="0"/>
  </r>
  <r>
    <x v="968"/>
    <s v="USHA ARMOR AR1100WB 1100 W DRY IRON WITH BLACK WEILBURGER SOLEPLATE (PURPLE)"/>
    <s v="HOME&amp;KITCHEN|KITCHEN&amp;HOMEAPPLIANCES|VACUUM,CLEANING&amp;IRONING|IRONS,STEAMERS&amp;ACCESSORIES|IRONS|DRYIRONS"/>
    <x v="4"/>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1"/>
    <x v="1"/>
    <n v="16004340"/>
    <x v="0"/>
    <x v="0"/>
  </r>
  <r>
    <x v="969"/>
    <s v="BUTTERFLY EKN 1.5-LITRE ELECTRIC KETTLE (SILVER WITH BLACK)"/>
    <s v="HOME&amp;KITCHEN|KITCHEN&amp;HOMEAPPLIANCES|SMALLKITCHENAPPLIANCES|KETTLES&amp;HOTWATERDISPENSERS|KETTLE&amp;TOASTERSETS"/>
    <x v="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1"/>
    <x v="0"/>
    <n v="39654923"/>
    <x v="0"/>
    <x v="0"/>
  </r>
  <r>
    <x v="970"/>
    <s v="CROMPTON ARNO NEO 15-L 5 STAR RATED STORAGE WATER HEATER (GEYSER) WITH ADVANCED 3 LEVEL SAFETY (GREY)"/>
    <s v="HOME&amp;KITCHEN|HEATING,COOLING&amp;AIRQUALITY|WATERHEATERS&amp;GEYSERS|STORAGEWATERHEATERS"/>
    <x v="4"/>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1"/>
    <x v="0"/>
    <n v="149666400"/>
    <x v="0"/>
    <x v="0"/>
  </r>
  <r>
    <x v="971"/>
    <s v="BOROSIL CHEF DELITE BCH20DBB21 300-WATT CHOPPER (BLACK)"/>
    <s v="HOME&amp;KITCHEN|KITCHEN&amp;HOMEAPPLIANCES|SMALLKITCHENAPPLIANCES|MINIFOODPROCESSORS&amp;CHOPPERS"/>
    <x v="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1"/>
    <x v="0"/>
    <n v="19785540"/>
    <x v="0"/>
    <x v="0"/>
  </r>
  <r>
    <x v="972"/>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1"/>
    <x v="1"/>
    <n v="3353500"/>
    <x v="0"/>
    <x v="0"/>
  </r>
  <r>
    <x v="973"/>
    <s v="PRESTIGE IRIS PLUS 750 WATT MIXER GRINDER"/>
    <s v="HOME&amp;KITCHEN|KITCHEN&amp;HOMEAPPLIANCES|SMALLKITCHENAPPLIANCES|MIXERGRINDERS"/>
    <x v="4"/>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1"/>
    <x v="1"/>
    <n v="88520290"/>
    <x v="0"/>
    <x v="0"/>
  </r>
  <r>
    <x v="974"/>
    <s v="SIMXEN EGG BOILER ELECTRIC AUTOMATIC OFF 7 EGG POACHER FOR STEAMING, COOKING ALSO BOILING AND FRYING 400 W (BLUE, PINK)"/>
    <s v="HOME&amp;KITCHEN|KITCHEN&amp;HOMEAPPLIANCES|SMALLKITCHENAPPLIANCES|EGGBOILERS"/>
    <x v="4"/>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x v="1"/>
    <n v="15630354"/>
    <x v="0"/>
    <x v="0"/>
  </r>
  <r>
    <x v="975"/>
    <s v="AMAZON BASICS 2000/1000 WATT ROOM HEATER WITH ADJUSTABLE THERMOSTAT (ISI CERTIFIED, WHITE COLOR, IDEAL FOR SMALL TO MEDIUM ROOM/AREA)"/>
    <s v="HOME&amp;KITCHEN|HEATING,COOLING&amp;AIRQUALITY|ROOMHEATERS|FANHEATERS"/>
    <x v="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1"/>
    <x v="1"/>
    <n v="188589"/>
    <x v="0"/>
    <x v="1"/>
  </r>
  <r>
    <x v="976"/>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1"/>
    <x v="0"/>
    <n v="14542500"/>
    <x v="0"/>
    <x v="0"/>
  </r>
  <r>
    <x v="977"/>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1"/>
    <x v="0"/>
    <n v="17099800"/>
    <x v="0"/>
    <x v="0"/>
  </r>
  <r>
    <x v="978"/>
    <s v="BOSCH PRO 1000W MIXER GRINDER MGM8842MIN - BLACK"/>
    <s v="HOME&amp;KITCHEN|KITCHEN&amp;HOMEAPPLIANCES|SMALLKITCHENAPPLIANCES|MIXERGRINDERS"/>
    <x v="4"/>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1"/>
    <x v="0"/>
    <n v="121774410"/>
    <x v="0"/>
    <x v="0"/>
  </r>
  <r>
    <x v="979"/>
    <s v="BULFYSS STAINLESS STEEL DIGITAL KITCHEN WEIGHING SCALE &amp; FOOD WEIGHT MACHINE FOR DIET, NUTRITION, HEALTH, FITNESS, BAKING &amp; COOKING (5KGS, STAINLESS STEEL, 2 YEARS WARRANTY)"/>
    <s v="HOME&amp;KITCHEN|KITCHEN&amp;HOMEAPPLIANCES|SMALLKITCHENAPPLIANCES|DIGITALKITCHENSCALES"/>
    <x v="4"/>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x v="0"/>
    <n v="4321838"/>
    <x v="0"/>
    <x v="0"/>
  </r>
  <r>
    <x v="980"/>
    <s v="VR 18 PCS - 3 DIFFERENT SIZE PLASTIC FOOD SNACK BAG POUCH CLIP SEALER LARGE, MEDIUM, SMALL PLASTIC SNACK SEAL SEALING BAG CLIPS VACUUM SEALER (SET OF 18, MULTI-COLOR) (MULTICOLOR)"/>
    <s v="HOME&amp;KITCHEN|KITCHEN&amp;HOMEAPPLIANCES|SMALLKITCHENAPPLIANCES|VACUUMSEALERS"/>
    <x v="4"/>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1"/>
    <x v="0"/>
    <n v="1746269"/>
    <x v="2"/>
    <x v="0"/>
  </r>
  <r>
    <x v="981"/>
    <s v="ORIENT ELECTRIC APEX-FX 1200MM ULTRA HIGH SPEED 400 RPM CEILING FAN (BROWN)"/>
    <s v="HOME&amp;KITCHEN|HEATING,COOLING&amp;AIRQUALITY|FANS|CEILINGFANS"/>
    <x v="4"/>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1"/>
    <x v="0"/>
    <n v="49695030"/>
    <x v="0"/>
    <x v="0"/>
  </r>
  <r>
    <x v="982"/>
    <s v="PRETTYKRAFTS FOLDING LAUNDRY BASKET FOR CLOTHES WITH LID &amp; HANDLE, TOYS ORGANISER, 75 LITRE, (PACK OF 1), MUSHROOM PRINT"/>
    <s v="HOME&amp;KITCHEN|HOMESTORAGE&amp;ORGANIZATION|LAUNDRYORGANIZATION|LAUNDRYBASKETS"/>
    <x v="4"/>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x v="0"/>
    <n v="944849"/>
    <x v="0"/>
    <x v="0"/>
  </r>
  <r>
    <x v="983"/>
    <s v="BAJAJ MAJESTY RX11 2000 WATTS HEAT CONVECTOR ROOM HEATER (WHITE, ISI APPROVED)"/>
    <s v="HOME&amp;KITCHEN|HEATING,COOLING&amp;AIRQUALITY|ROOMHEATERS|ELECTRICHEATERS"/>
    <x v="4"/>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1"/>
    <x v="0"/>
    <n v="5626764"/>
    <x v="0"/>
    <x v="0"/>
  </r>
  <r>
    <x v="98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1"/>
    <x v="1"/>
    <n v="125104869"/>
    <x v="0"/>
    <x v="0"/>
  </r>
  <r>
    <x v="98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1"/>
    <x v="1"/>
    <n v="21762576"/>
    <x v="0"/>
    <x v="0"/>
  </r>
  <r>
    <x v="986"/>
    <s v="MAHARAJA WHITELINE LAVA NEO 1200-WATTS HALOGEN HEATER (WHITE AND RED)"/>
    <s v="HOME&amp;KITCHEN|HEATING,COOLING&amp;AIRQUALITY|ROOMHEATERS"/>
    <x v="4"/>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x v="1"/>
    <n v="9445000"/>
    <x v="0"/>
    <x v="0"/>
  </r>
  <r>
    <x v="987"/>
    <s v="CROMPTON GRACEE 5-L INSTANT WATER HEATER (GEYSER)"/>
    <s v="HOME&amp;KITCHEN|HEATING,COOLING&amp;AIRQUALITY|WATERHEATERS&amp;GEYSERS|INSTANTWATERHEATERS"/>
    <x v="4"/>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x v="1"/>
    <n v="75354876"/>
    <x v="0"/>
    <x v="0"/>
  </r>
  <r>
    <x v="988"/>
    <s v="BAJAJ DX-2 600W DRY IRON WITH ADVANCE SOLEPLATE AND ANTI-BACTERIAL GERMAN COATING TECHNOLOGY, BLACK"/>
    <s v="HOME&amp;KITCHEN|KITCHEN&amp;HOMEAPPLIANCES|VACUUM,CLEANING&amp;IRONING|IRONS,STEAMERS&amp;ACCESSORIES|IRONS|DRYIRONS"/>
    <x v="4"/>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1"/>
    <x v="0"/>
    <n v="3346875"/>
    <x v="0"/>
    <x v="0"/>
  </r>
  <r>
    <x v="989"/>
    <s v="BAJAJ WATERPROOF 1500 WATTS IMMERSION ROD HEATER"/>
    <s v="HOME&amp;KITCHEN|HEATING,COOLING&amp;AIRQUALITY|WATERHEATERS&amp;GEYSERS|IMMERSIONRODS"/>
    <x v="4"/>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1"/>
    <x v="0"/>
    <n v="3433320"/>
    <x v="0"/>
    <x v="0"/>
  </r>
  <r>
    <x v="990"/>
    <s v="AGARO SUPREME HIGH PRESSURE WASHER, 1800 WATTS, 120 BARS, 6.5L/MIN FLOW RATE, 8 METERS OUTLET HOSE, PORTABLE, FOR CAR,BIKE AND HOME CLEANING PURPOSE, BLACK AND ORANGE"/>
    <s v="HOME&amp;KITCHEN|KITCHEN&amp;HOMEAPPLIANCES|VACUUM,CLEANING&amp;IRONING|PRESSUREWASHERS,STEAM&amp;WINDOWCLEANERS"/>
    <x v="4"/>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1"/>
    <x v="0"/>
    <n v="9142830"/>
    <x v="0"/>
    <x v="0"/>
  </r>
  <r>
    <x v="991"/>
    <s v="BAJAJ DELUXE 2000 WATTS HALOGEN ROOM HEATER (STEEL, ISI APPROVED), MULTICOLOR"/>
    <s v="HOME&amp;KITCHEN|HEATING,COOLING&amp;AIRQUALITY|ROOMHEATERS|HALOGENHEATERS"/>
    <x v="4"/>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1"/>
    <x v="1"/>
    <n v="1289893"/>
    <x v="0"/>
    <x v="1"/>
  </r>
  <r>
    <x v="992"/>
    <s v="ORPAT HHB-100E WOB 250-WATT HAND BLENDER (WHITE)"/>
    <s v="HOME&amp;KITCHEN|KITCHEN&amp;HOMEAPPLIANCES|SMALLKITCHENAPPLIANCES|HANDBLENDERS"/>
    <x v="4"/>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1"/>
    <x v="0"/>
    <n v="16597338"/>
    <x v="0"/>
    <x v="0"/>
  </r>
  <r>
    <x v="993"/>
    <s v="GILTON EGG BOILER ELECTRIC AUTOMATIC OFF 7 EGG POACHER FOR STEAMING, COOKING ALSO BOILING AND FRYING, MULTI COLOR"/>
    <s v="HOME&amp;KITCHEN|KITCHEN&amp;HOMEAPPLIANCES|SMALLKITCHENAPPLIANCES|EGGBOILERS"/>
    <x v="4"/>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x v="0"/>
    <n v="754171"/>
    <x v="0"/>
    <x v="1"/>
  </r>
  <r>
    <x v="994"/>
    <s v="HEALTHSENSE CHEF-MATE KS 33 DIGITAL KITCHEN WEIGHING SCALE &amp; FOOD WEIGHT MACHINE FOR HEALTH, FITNESS, HOME BAKING &amp; COOKING WITH FREE BOWL, 1 YEAR WARRANTY &amp; BATTERIES INCLUDED"/>
    <s v="HOME&amp;KITCHEN|KITCHEN&amp;HOMEAPPLIANCES|SMALLKITCHENAPPLIANCES|DIGITALKITCHENSCALES"/>
    <x v="4"/>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1"/>
    <x v="0"/>
    <n v="29009124"/>
    <x v="0"/>
    <x v="0"/>
  </r>
  <r>
    <x v="995"/>
    <s v="PHILIPS DIGITAL AIR FRYER HD9252/90 WITH TOUCH PANEL, USES UP TO 90% LESS FAT, 7 PRE-SET MENU, 1400W, 4.1 LITER, WITH RAPID AIR TECHNOLOGY (BLACK), LARGE"/>
    <s v="HOME&amp;KITCHEN|KITCHEN&amp;HOMEAPPLIANCES|SMALLKITCHENAPPLIANCES|DEEPFATFRYERS|AIRFRYERS"/>
    <x v="4"/>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1"/>
    <x v="0"/>
    <n v="34564695"/>
    <x v="0"/>
    <x v="0"/>
  </r>
  <r>
    <x v="996"/>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1"/>
    <x v="1"/>
    <n v="4315500"/>
    <x v="0"/>
    <x v="0"/>
  </r>
  <r>
    <x v="997"/>
    <s v="PHILIPS DAILY COLLECTION HD2582/00 830-WATT 2-SLICE POP-UP TOASTER (WHITE)"/>
    <s v="HOME&amp;KITCHEN|KITCHEN&amp;HOMEAPPLIANCES|SMALLKITCHENAPPLIANCES|POP-UPTOASTERS"/>
    <x v="4"/>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1"/>
    <x v="0"/>
    <n v="16653155"/>
    <x v="0"/>
    <x v="0"/>
  </r>
  <r>
    <x v="998"/>
    <s v="CROMPTON INSTA COMFY 800 WATT ROOM HEATER WITH 2 HEAT SETTINGS(GREY BLUE)"/>
    <s v="HOME&amp;KITCHEN|HEATING,COOLING&amp;AIRQUALITY|ROOMHEATERS|ELECTRICHEATERS"/>
    <x v="4"/>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1"/>
    <x v="1"/>
    <n v="218500"/>
    <x v="0"/>
    <x v="1"/>
  </r>
  <r>
    <x v="999"/>
    <s v="USHA HEAT CONVECTOR 812 T 2000-WATT WITH INSTANT HEATING FEATURE (BLACK)"/>
    <s v="HOME&amp;KITCHEN|HEATING,COOLING&amp;AIRQUALITY|ROOMHEATERS|HEATCONVECTORS"/>
    <x v="4"/>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1"/>
    <x v="1"/>
    <n v="4658420"/>
    <x v="0"/>
    <x v="0"/>
  </r>
  <r>
    <x v="1000"/>
    <s v="PHILIPS HL7756/00 MIXER GRINDER, 750W, 3 JARS (BLACK)"/>
    <s v="HOME&amp;KITCHEN|KITCHEN&amp;HOMEAPPLIANCES|SMALLKITCHENAPPLIANCES|MIXERGRINDERS"/>
    <x v="4"/>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1"/>
    <x v="0"/>
    <n v="114002185"/>
    <x v="0"/>
    <x v="0"/>
  </r>
  <r>
    <x v="1001"/>
    <s v="KUBER INDUSTRIES WATERPROOF ROUND NON WOVAN LAUNDRY BAG/HAMPER|METALIC PRINTED WITH HANDLES|FOLDABLE BIN &amp; 45 LITER CAPICITY|SIZE 37 X 37 X 49, PACK OF 1 (BEIGE &amp; BROWN)-KUBMART11450"/>
    <s v="HOME&amp;KITCHEN|HOMESTORAGE&amp;ORGANIZATION|LAUNDRYORGANIZATION|LAUNDRYBASKETS"/>
    <x v="4"/>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1"/>
    <x v="0"/>
    <n v="733912"/>
    <x v="2"/>
    <x v="0"/>
  </r>
  <r>
    <x v="1002"/>
    <s v="LIFELONG LLMG93 500 WATT DUOS MIXER GRINDER, 2 STAINLESS STEEL JAR (LIQUIDIZING AND CHUTNEY JAR)| ABS BODY, STAINLESS STEEL BLADES, 3 SPEED OPTIONS WITH WHIP (1 YEAR WARRANTY, BLACK)"/>
    <s v="HOME&amp;KITCHEN|KITCHEN&amp;HOMEAPPLIANCES|SMALLKITCHENAPPLIANCES|MIXERGRINDERS"/>
    <x v="4"/>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x v="1"/>
    <n v="10953117"/>
    <x v="0"/>
    <x v="0"/>
  </r>
  <r>
    <x v="1003"/>
    <s v="IKEA FROTHER FOR MILK"/>
    <s v="HOME&amp;KITCHEN|KITCHEN&amp;HOMEAPPLIANCES|COFFEE,TEA&amp;ESPRESSO|COFFEEGRINDERS|ELECTRICGRINDERS"/>
    <x v="4"/>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0"/>
    <x v="1"/>
    <n v="238522"/>
    <x v="1"/>
    <x v="1"/>
  </r>
  <r>
    <x v="1004"/>
    <s v="CROMPTON INSTA COMFORT HEATER 2000 WATTS HEAT CONVECTOR WITH ADJUSTABLE THERMOSTATS, HYBRID CYAN, STANDARD (‚ÄÉACGRH- INSTACOMFORT)"/>
    <s v="HOME&amp;KITCHEN|HEATING,COOLING&amp;AIRQUALITY|ROOMHEATERS|ELECTRICHEATERS"/>
    <x v="4"/>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1"/>
    <x v="1"/>
    <n v="568800"/>
    <x v="0"/>
    <x v="1"/>
  </r>
  <r>
    <x v="1005"/>
    <s v="LINT REMOVER WOOLEN CLOTHES LINT EXTRACTOR BATTERY LINT REMOVING MACHINE BHUR REMOVER"/>
    <s v="HOME&amp;KITCHEN|KITCHEN&amp;HOMEAPPLIANCES|VACUUM,CLEANING&amp;IRONING|IRONS,STEAMERS&amp;ACCESSORIES|LINTSHAVERS"/>
    <x v="4"/>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x v="0"/>
    <n v="92876"/>
    <x v="0"/>
    <x v="1"/>
  </r>
  <r>
    <x v="1006"/>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1"/>
    <x v="1"/>
    <n v="26033925"/>
    <x v="0"/>
    <x v="0"/>
  </r>
  <r>
    <x v="1007"/>
    <s v="C (DEVICE) LINT REMOVER FOR WOOLEN CLOTHES, ELECTRIC LINT REMOVER, BEST LINT SHAVER FOR CLOTHES PACK OF 1"/>
    <s v="HOME&amp;KITCHEN|KITCHEN&amp;HOMEAPPLIANCES|VACUUM,CLEANING&amp;IRONING|IRONS,STEAMERS&amp;ACCESSORIES|LINTSHAVERS"/>
    <x v="4"/>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x v="1"/>
    <n v="9594"/>
    <x v="0"/>
    <x v="1"/>
  </r>
  <r>
    <x v="1008"/>
    <s v="PIGEON BY STOVEKRAFT 2 SLICE AUTO POP UP TOASTER. A SMART BREAD TOASTER FOR YOUR HOME (750 WATT) (BLACK)"/>
    <s v="HOME&amp;KITCHEN|KITCHEN&amp;HOMEAPPLIANCES|SMALLKITCHENAPPLIANCES|POP-UPTOASTERS"/>
    <x v="4"/>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1"/>
    <x v="0"/>
    <n v="7617980"/>
    <x v="0"/>
    <x v="0"/>
  </r>
  <r>
    <x v="1009"/>
    <s v="BAJAJ OFR ROOM HEATER, 13 FIN 2900 WATTS OIL FILLED ROOM HEATER WITH 400W PTC CERAMIC FAN HEATER, ISI APPROVED (MAJESTY 13F PLUS BLACK)"/>
    <s v="HOME&amp;KITCHEN|HEATING,COOLING&amp;AIRQUALITY|ROOMHEATERS|FANHEATERS"/>
    <x v="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1"/>
    <x v="0"/>
    <n v="16270983"/>
    <x v="0"/>
    <x v="0"/>
  </r>
  <r>
    <x v="1010"/>
    <s v="LUMINOUS VENTO DELUXE 150 MM EXHAUST FAN FOR KITCHEN, BATHROOM WITH STRONG AIR SUCTION, RUST PROOF BODY AND DUST PROTECTION SHUTTERS (2-YEAR WARRANTY, WHITE)"/>
    <s v="HOME&amp;KITCHEN|HEATING,COOLING&amp;AIRQUALITY|FANS|EXHAUSTFANS"/>
    <x v="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1"/>
    <x v="0"/>
    <n v="19368510"/>
    <x v="0"/>
    <x v="0"/>
  </r>
  <r>
    <x v="1011"/>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1"/>
    <x v="1"/>
    <n v="621689"/>
    <x v="0"/>
    <x v="1"/>
  </r>
  <r>
    <x v="1012"/>
    <s v="KITCHEN MART STAINLESS STEEL SOUTH INDIAN FILTER COFFEE DRIP MAKER, MADRAS KAPPI, DRIP DECOTION MAKER160ML (2 CUP)"/>
    <s v="HOME&amp;KITCHEN|KITCHEN&amp;HOMEAPPLIANCES|COFFEE,TEA&amp;ESPRESSO|DRIPCOFFEEMACHINES"/>
    <x v="4"/>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x v="0"/>
    <n v="2114762"/>
    <x v="1"/>
    <x v="0"/>
  </r>
  <r>
    <x v="1013"/>
    <s v="IKEA 903.391.72 POLYPROPYLENE PLASTIC SOLID BEVARA SEALING CLIP (MULTICOLOUR) - 30 PACK, ADJUSTABLE"/>
    <s v="HOME&amp;KITCHEN|KITCHEN&amp;HOMEAPPLIANCES|SMALLKITCHENAPPLIANCES|VACUUMSEALERS"/>
    <x v="4"/>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x v="0"/>
    <n v="831519"/>
    <x v="1"/>
    <x v="0"/>
  </r>
  <r>
    <x v="1014"/>
    <s v="HUL PUREIT GERMKILL KIT FOR CLASSIC 23 L WATER PURIFIER - 1500 L CAPACITY"/>
    <s v="HOME&amp;KITCHEN|KITCHEN&amp;HOMEAPPLIANCES|WATERPURIFIERS&amp;ACCESSORIES|WATERPURIFIERACCESSORIES"/>
    <x v="4"/>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1"/>
    <x v="0"/>
    <n v="6544200"/>
    <x v="0"/>
    <x v="0"/>
  </r>
  <r>
    <x v="1015"/>
    <s v="HUL PUREIT GERMKILL KIT FOR CLASSIC 23 L WATER PURIFIER - 3000 L CAPACITY"/>
    <s v="HOME&amp;KITCHEN|KITCHEN&amp;HOMEAPPLIANCES|WATERPURIFIERS&amp;ACCESSORIES|WATERCARTRIDGES"/>
    <x v="4"/>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1"/>
    <x v="0"/>
    <n v="14972500"/>
    <x v="0"/>
    <x v="0"/>
  </r>
  <r>
    <x v="1016"/>
    <s v="PRESTIGE IRIS 750 WATT MIXER GRINDER WITH 3 STAINLESS STEEL JAR + 1 JUICER JAR (WHITE AND BLUE)"/>
    <s v="HOME&amp;KITCHEN|KITCHEN&amp;HOMEAPPLIANCES|SMALLKITCHENAPPLIANCES|MIXERGRINDERS"/>
    <x v="4"/>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1"/>
    <x v="1"/>
    <n v="271125650"/>
    <x v="0"/>
    <x v="0"/>
  </r>
  <r>
    <x v="1017"/>
    <s v="PREETHI BLUE LEAF DIAMOND MG-214 MIXER GRINDER 750 WATT (BLUE/WHITE), 3 JARS &amp; FLEXI LID, FBT MOTOR WITH 2YR GUARANTEE &amp; LIFELONG FREE SERVICE"/>
    <s v="HOME&amp;KITCHEN|KITCHEN&amp;HOMEAPPLIANCES|SMALLKITCHENAPPLIANCES|MIXERGRINDERS"/>
    <x v="4"/>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x v="0"/>
    <n v="111833740"/>
    <x v="0"/>
    <x v="0"/>
  </r>
  <r>
    <x v="1018"/>
    <s v="THEMISTO 350 WATTS EGG BOILER-BLUE"/>
    <s v="HOME&amp;KITCHEN|KITCHEN&amp;HOMEAPPLIANCES|SMALLKITCHENAPPLIANCES|EGGBOILERS"/>
    <x v="4"/>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1"/>
    <x v="0"/>
    <n v="866760"/>
    <x v="0"/>
    <x v="0"/>
  </r>
  <r>
    <x v="1019"/>
    <s v="BUTTERFLY SMART MIXER GRINDER, 750W, 4 JARS (GREY)"/>
    <s v="HOME&amp;KITCHEN|KITCHEN&amp;HOMEAPPLIANCES|SMALLKITCHENAPPLIANCES|MIXERGRINDERS"/>
    <x v="4"/>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1"/>
    <x v="1"/>
    <n v="104324131"/>
    <x v="0"/>
    <x v="0"/>
  </r>
  <r>
    <x v="1020"/>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1"/>
    <x v="1"/>
    <n v="1278900"/>
    <x v="0"/>
    <x v="1"/>
  </r>
  <r>
    <x v="1021"/>
    <s v="INSTACUPPA PORTABLE BLENDER FOR SMOOTHIE, MILK SHAKES, CRUSHING ICE AND JUICES, USB RECHARGEABLE PERSONAL BLENDER MACHINE FOR KITCHEN WITH 2000 MAH RECHARGEABLE BATTERY, 150 WATT MOTOR, 400 ML"/>
    <s v="HOME&amp;KITCHEN|KITCHEN&amp;HOMEAPPLIANCES|SMALLKITCHENAPPLIANCES|HANDBLENDERS"/>
    <x v="4"/>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1"/>
    <x v="0"/>
    <n v="2583966"/>
    <x v="0"/>
    <x v="0"/>
  </r>
  <r>
    <x v="1022"/>
    <s v="USHA EI 1602 1000 W LIGHTWEIGHT DRY IRON WITH NON-STICK SOLEPLATE (MULTI-COLOUR)"/>
    <s v="HOME&amp;KITCHEN|KITCHEN&amp;HOMEAPPLIANCES|VACUUM,CLEANING&amp;IRONING|IRONS,STEAMERS&amp;ACCESSORIES|IRONS|DRYIRONS"/>
    <x v="4"/>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1"/>
    <x v="0"/>
    <n v="44179940"/>
    <x v="0"/>
    <x v="0"/>
  </r>
  <r>
    <x v="1023"/>
    <s v="KENT 16044 HAND BLENDER STAINLESS STEEL 400 W | VARIABLE SPEED CONTROL | EASY TO CLEAN AND STORE | LOW NOISE OPERATION"/>
    <s v="HOME&amp;KITCHEN|KITCHEN&amp;HOMEAPPLIANCES|SMALLKITCHENAPPLIANCES|HANDBLENDERS"/>
    <x v="4"/>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1"/>
    <x v="0"/>
    <n v="13345500"/>
    <x v="0"/>
    <x v="0"/>
  </r>
  <r>
    <x v="1024"/>
    <s v="WHITE FEATHER PORTABLE HEAT SEALER MINI SEALING MACHINE FOR FOOD STORAGE VACUUM BAG, CHIP, PLASTIC, SNACK BAGS, PACKAGE HOME CLOSER STORAGE TOOL (MULTICOLOR) RANDOM COLOUR"/>
    <s v="HOME&amp;KITCHEN|KITCHEN&amp;HOMEAPPLIANCES|SMALLKITCHENAPPLIANCES|VACUUMSEALERS"/>
    <x v="4"/>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0"/>
    <x v="1"/>
    <n v="5988"/>
    <x v="1"/>
    <x v="1"/>
  </r>
  <r>
    <x v="1025"/>
    <s v="CROMPTON IHL 152 1500-WATT IMMERSION WATER HEATER WITH COPPER HEATING ELEMENT (BLACK)"/>
    <s v="HOME&amp;KITCHEN|HEATING,COOLING&amp;AIRQUALITY|WATERHEATERS&amp;GEYSERS|IMMERSIONRODS"/>
    <x v="4"/>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1"/>
    <x v="0"/>
    <n v="10861125"/>
    <x v="0"/>
    <x v="0"/>
  </r>
  <r>
    <x v="1026"/>
    <s v="INSTACUPPA RECHARGEABLE MINI ELECTRIC CHOPPER - STAINLESS STEEL BLADES, ONE TOUCH OPERATION, FOR MINCING GARLIC, GINGER, ONION, VEGETABLE, MEAT, NUTS, (WHITE, 250 ML, PACK OF 1, 45 WATTS)"/>
    <s v="HOME&amp;KITCHEN|KITCHEN&amp;HOMEAPPLIANCES|SMALLKITCHENAPPLIANCES|MINIFOODPROCESSORS&amp;CHOPPERS"/>
    <x v="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1"/>
    <x v="0"/>
    <n v="2467354"/>
    <x v="0"/>
    <x v="0"/>
  </r>
  <r>
    <x v="1027"/>
    <s v="PHILIPS POWERPRO FC9352/01 COMPACT BAGLESS VACUUM CLEANER (BLUE)"/>
    <s v="HOME&amp;KITCHEN|KITCHEN&amp;HOMEAPPLIANCES|VACUUM,CLEANING&amp;IRONING|VACUUMS&amp;FLOORCARE|VACUUMS|CANISTERVACUUMS"/>
    <x v="4"/>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1"/>
    <x v="0"/>
    <n v="179850030"/>
    <x v="0"/>
    <x v="0"/>
  </r>
  <r>
    <x v="1028"/>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x v="0"/>
    <n v="609390"/>
    <x v="0"/>
    <x v="1"/>
  </r>
  <r>
    <x v="1029"/>
    <s v="COOKWELL BULLET MIXER GRINDER (5 JARS, 3 BLADES, SILVER)"/>
    <s v="HOME&amp;KITCHEN|KITCHEN&amp;HOMEAPPLIANCES|SMALLKITCHENAPPLIANCES|MIXERGRINDERS"/>
    <x v="4"/>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x v="0"/>
    <n v="53196000"/>
    <x v="0"/>
    <x v="0"/>
  </r>
  <r>
    <x v="1030"/>
    <s v="PRESTIGE PRWO 1.8-2 700-WATTS DELIGHT ELECTRIC RICE COOKER WITH 2 ALUMINIUM COOKING PANS - 1.8 LITERS, WHITE"/>
    <s v="HOME&amp;KITCHEN|KITCHEN&amp;HOMEAPPLIANCES|SMALLKITCHENAPPLIANCES|RICE&amp;PASTACOOKERS"/>
    <x v="4"/>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1"/>
    <x v="1"/>
    <n v="52886670"/>
    <x v="0"/>
    <x v="0"/>
  </r>
  <r>
    <x v="1031"/>
    <s v="SWIFFER INSTANT ELECTRIC WATER HEATER FAUCET TAP HOME-KITCHEN INSTANTANEOUS WATER HEATER TANK LESS FOR TAP, LED ELECTRIC HEAD WATER HEATERS TAIL GALLON COMFORT(3000W) ((PACK OF 1))"/>
    <s v="HOME&amp;KITCHEN|HEATING,COOLING&amp;AIRQUALITY|WATERHEATERS&amp;GEYSERS|INSTANTWATERHEATERS"/>
    <x v="4"/>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1"/>
    <x v="0"/>
    <n v="107552197"/>
    <x v="0"/>
    <x v="0"/>
  </r>
  <r>
    <x v="1032"/>
    <s v="INSTACUPPA PORTABLE BLENDER FOR SMOOTHIE, MILK SHAKES, CRUSHING ICE AND JUICES, USB RECHARGEABLE PERSONAL BLENDER MACHINE FOR KITCHEN WITH 4000 MAH RECHARGEABLE BATTERY, 230 WATT MOTOR, 500 ML"/>
    <s v="HOME&amp;KITCHEN|KITCHEN&amp;HOMEAPPLIANCES|SMALLKITCHENAPPLIANCES|HANDBLENDERS"/>
    <x v="4"/>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1"/>
    <x v="0"/>
    <n v="1910454"/>
    <x v="0"/>
    <x v="1"/>
  </r>
  <r>
    <x v="1033"/>
    <s v="LIFELONG LLWH106 FLASH 3 LITRES INSTANT WATER HEATER FOR HOME USE, 8 BAR PRESSURE,POWER ON/OFF INDICATOR AND ADVANCED SAFETY, (3000W, ISI CERTIFIED, 2 YEARS WARRANTY)"/>
    <s v="HOME&amp;KITCHEN|HEATING,COOLING&amp;AIRQUALITY|WATERHEATERS&amp;GEYSERS|INSTANTWATERHEATERS"/>
    <x v="4"/>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x v="1"/>
    <n v="29370600"/>
    <x v="0"/>
    <x v="0"/>
  </r>
  <r>
    <x v="1034"/>
    <s v="HINDWARE ATLANTIC COMPACTO 3 LITRE INSTANT WATER HEATER WITH STAINLESS STEEL TANK, ROBUST CONSTRUCTION, PRESSURE RELIEF VALVE AND I-THERMOSTAT FEATURE (WHITE AND GREY)"/>
    <s v="HOME&amp;KITCHEN|HEATING,COOLING&amp;AIRQUALITY|WATERHEATERS&amp;GEYSERS|INSTANTWATERHEATERS"/>
    <x v="4"/>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1"/>
    <x v="0"/>
    <n v="2037960"/>
    <x v="0"/>
    <x v="1"/>
  </r>
  <r>
    <x v="1035"/>
    <s v="ATOM SELVES-MH 200 GM DIGITAL POCKET SCALE"/>
    <s v="HOME&amp;KITCHEN|KITCHEN&amp;HOMEAPPLIANCES|SMALLKITCHENAPPLIANCES|DIGITALKITCHENSCALES"/>
    <x v="4"/>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x v="1"/>
    <n v="2287416"/>
    <x v="1"/>
    <x v="0"/>
  </r>
  <r>
    <x v="1036"/>
    <s v="CROMPTON INSTABLISS 3-L INSTANT WATER HEATER (GEYSER) WITH ADVANCED 4 LEVEL SAFETY"/>
    <s v="HOME&amp;KITCHEN|HEATING,COOLING&amp;AIRQUALITY|WATERHEATERS&amp;GEYSERS|INSTANTWATERHEATERS"/>
    <x v="4"/>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1"/>
    <x v="0"/>
    <n v="65766800"/>
    <x v="0"/>
    <x v="0"/>
  </r>
  <r>
    <x v="1037"/>
    <s v="CROMA 1100 W DRY IRON WITH WEILBURGER DUAL SOLEPLATE COATING (CRSHAH702SIR11, WHITE)"/>
    <s v="HOME&amp;KITCHEN|KITCHEN&amp;HOMEAPPLIANCES|VACUUM,CLEANING&amp;IRONING|IRONS,STEAMERS&amp;ACCESSORIES|IRONS|DRYIRONS"/>
    <x v="4"/>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x v="0"/>
    <n v="1559000"/>
    <x v="0"/>
    <x v="0"/>
  </r>
  <r>
    <x v="1038"/>
    <s v="LINT ROLLER WITH 40 PAPER SHEETS, 22 X 5 CM (GREY)"/>
    <s v="HOME&amp;KITCHEN|KITCHEN&amp;HOMEAPPLIANCES|VACUUM,CLEANING&amp;IRONING|IRONS,STEAMERS&amp;ACCESSORIES|LINTSHAVERS"/>
    <x v="4"/>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x v="0"/>
    <n v="496340"/>
    <x v="1"/>
    <x v="0"/>
  </r>
  <r>
    <x v="1039"/>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x v="1"/>
    <n v="105468"/>
    <x v="0"/>
    <x v="1"/>
  </r>
  <r>
    <x v="1040"/>
    <s v="ATOMBERG RENESA 1200MM BLDC MOTOR WITH REMOTE 3 BLADE ENERGY SAVING CEILING FAN (MATT BLACK)"/>
    <s v="HOME&amp;KITCHEN|HEATING,COOLING&amp;AIRQUALITY|FANS|CEILINGFANS"/>
    <x v="4"/>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1"/>
    <x v="0"/>
    <n v="148584510"/>
    <x v="0"/>
    <x v="0"/>
  </r>
  <r>
    <x v="1041"/>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1"/>
    <x v="1"/>
    <n v="11359870"/>
    <x v="0"/>
    <x v="0"/>
  </r>
  <r>
    <x v="1042"/>
    <s v="USHA COOKJOY (CJ1600WPC) 1600 WATT INDUCTION COOKTOP (BLACK)"/>
    <s v="HOME&amp;KITCHEN|KITCHEN&amp;HOMEAPPLIANCES|SMALLKITCHENAPPLIANCES|INDUCTIONCOOKTOP"/>
    <x v="4"/>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1"/>
    <x v="0"/>
    <n v="44796000"/>
    <x v="0"/>
    <x v="0"/>
  </r>
  <r>
    <x v="1043"/>
    <s v="REFFAIR AX30 [MAX] PORTABLE AIR PURIFIER FOR CAR, HOME &amp; OFFICE | SMART IONIZER FUNCTION | H13 GRADE TRUE HEPA FILTER [INTERNATIONALLY TESTED] AROMABUDS FRAGRANCE OPTION - BLACK"/>
    <s v="CAR&amp;MOTORBIKE|CARACCESSORIES|INTERIORACCESSORIES|AIRPURIFIERS&amp;IONIZERS"/>
    <x v="7"/>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1"/>
    <x v="1"/>
    <n v="4472000"/>
    <x v="0"/>
    <x v="0"/>
  </r>
  <r>
    <x v="1044"/>
    <s v="!!1000 WATT/2000-WATT ROOM HEATER!! FAN HEATER!!PURE WHITE!!HN-2500!!MADE IN INDIA!!"/>
    <s v="HOME&amp;KITCHEN|HEATING,COOLING&amp;AIRQUALITY|ROOMHEATERS|FANHEATERS"/>
    <x v="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x v="0"/>
    <n v="17589"/>
    <x v="0"/>
    <x v="1"/>
  </r>
  <r>
    <x v="1045"/>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1"/>
    <x v="1"/>
    <n v="43525647"/>
    <x v="0"/>
    <x v="0"/>
  </r>
  <r>
    <x v="1046"/>
    <s v="ACTIVA HEAT-MAX 2000 WATTS ROOM HEATER (WHITE COLOR ) WITH ABS BODY"/>
    <s v="HOME&amp;KITCHEN|HEATING,COOLING&amp;AIRQUALITY|ROOMHEATERS|FANHEATERS"/>
    <x v="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x v="0"/>
    <n v="368150"/>
    <x v="0"/>
    <x v="1"/>
  </r>
  <r>
    <x v="1047"/>
    <s v="PHILIPS HL1655/00 HAND BLENDER, WHITE JAR 250W"/>
    <s v="HOME&amp;KITCHEN|KITCHEN&amp;HOMEAPPLIANCES|SMALLKITCHENAPPLIANCES|HANDBLENDERS"/>
    <x v="4"/>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
    <x v="0"/>
    <n v="24221550"/>
    <x v="0"/>
    <x v="0"/>
  </r>
  <r>
    <x v="1048"/>
    <s v="BAJAJ DX-2 600W DRY IRON WITH ADVANCE SOLEPLATE AND ANTI-BACTERIAL GERMAN COATING TECHNOLOGY, GREY"/>
    <s v="HOME&amp;KITCHEN|KITCHEN&amp;HOMEAPPLIANCES|VACUUM,CLEANING&amp;IRONING|IRONS,STEAMERS&amp;ACCESSORIES|IRONS|DRYIRONS"/>
    <x v="4"/>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1"/>
    <x v="0"/>
    <n v="2853840"/>
    <x v="0"/>
    <x v="0"/>
  </r>
  <r>
    <x v="1049"/>
    <s v="V-GUARD ZIO INSTANT WATER GEYSER | 3 LITRE | 3000 W HEATING | WHITE-BLUE | | 2 YEAR WARRANTY"/>
    <s v="HOME&amp;KITCHEN|HEATING,COOLING&amp;AIRQUALITY|WATERHEATERS&amp;GEYSERS|INSTANTWATERHEATERS"/>
    <x v="4"/>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1"/>
    <x v="0"/>
    <n v="6091200"/>
    <x v="0"/>
    <x v="0"/>
  </r>
  <r>
    <x v="1050"/>
    <s v="HOMEISTIC APPLIENCE‚Ñ¢ INSTANT ELECTRIC WATER HEATER FAUCET TAP FOR KITCHEN AND BATHROOM SINK DIGITAL WATER HEATING TAP WITH SHOWER HEAD ABS BODY- SHOCK PROOF (PACK OF 1. WHITE)"/>
    <s v="HOME&amp;KITCHEN|HEATING,COOLING&amp;AIRQUALITY|WATERHEATERS&amp;GEYSERS|INSTANTWATERHEATERS"/>
    <x v="4"/>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x v="0"/>
    <n v="56981"/>
    <x v="0"/>
    <x v="1"/>
  </r>
  <r>
    <x v="1051"/>
    <s v="KITCHENWELL 18PC PLASTIC FOOD SNACK BAG POUCH CLIP SEALER FOR KEEPING FOOD FRESH FOR HOME, KITCHEN, CAMPING SNACK SEAL SEALING BAG CLIPS (MULTI-COLOR) | (PACK OF 18)|"/>
    <s v="HOME&amp;KITCHEN|KITCHEN&amp;HOMEAPPLIANCES|SMALLKITCHENAPPLIANCES|VACUUMSEALERS"/>
    <x v="4"/>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
    <x v="1"/>
    <n v="7663"/>
    <x v="2"/>
    <x v="1"/>
  </r>
  <r>
    <x v="1052"/>
    <s v="HAVELLS INSTANIO 10 LITRE STORAGE WATER HEATER WITH FLEXI PIPE AND FREE INSTALLATION (WHITE BLUE)"/>
    <s v="HOME&amp;KITCHEN|HEATING,COOLING&amp;AIRQUALITY|WATERHEATERS&amp;GEYSERS|STORAGEWATERHEATERS"/>
    <x v="4"/>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x v="0"/>
    <n v="25307590"/>
    <x v="0"/>
    <x v="0"/>
  </r>
  <r>
    <x v="1053"/>
    <s v="PRESTIGE PIC 16.0+ 1900W INDUCTION COOKTOP WITH SOFT TOUCH PUSH BUTTONS (BLACK)"/>
    <s v="HOME&amp;KITCHEN|KITCHEN&amp;HOMEAPPLIANCES|SMALLKITCHENAPPLIANCES|INDUCTIONCOOKTOP"/>
    <x v="4"/>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1"/>
    <x v="1"/>
    <n v="59309130"/>
    <x v="0"/>
    <x v="0"/>
  </r>
  <r>
    <x v="1054"/>
    <s v="AGARO 33398 RAPID 1000-WATT, 10-LITRE WET &amp; DRY VACUUM CLEANER, WITH BLOWER FUNCTION (RED &amp; BLACK)"/>
    <s v="HOME&amp;KITCHEN|KITCHEN&amp;HOMEAPPLIANCES|VACUUM,CLEANING&amp;IRONING|VACUUMS&amp;FLOORCARE|VACUUMS|WET-DRYVACUUMS"/>
    <x v="4"/>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1"/>
    <x v="1"/>
    <n v="19448758"/>
    <x v="0"/>
    <x v="0"/>
  </r>
  <r>
    <x v="1055"/>
    <s v="KENT 16026 ELECTRIC KETTLE STAINLESS STEEL 1.8 L | 1500W | SUPERFAST BOILING | AUTO SHUT-OFF | BOIL DRY PROTECTION | 360¬∞ ROTATING BASE | WATER LEVEL INDICATOR"/>
    <s v="HOME&amp;KITCHEN|KITCHEN&amp;HOMEAPPLIANCES|SMALLKITCHENAPPLIANCES|KETTLES&amp;HOTWATERDISPENSERS|KETTLE&amp;TOASTERSETS"/>
    <x v="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1"/>
    <x v="1"/>
    <n v="5522400"/>
    <x v="0"/>
    <x v="0"/>
  </r>
  <r>
    <x v="1056"/>
    <s v="SKYTONE STAINLESS STEEL ELECTRIC MEAT GRINDERS WITH BOWL 700W HEAVY FOR KITCHEN FOOD CHOPPER, MEAT, VEGETABLES, ONION , GARLIC SLICER DICER, FRUIT &amp; NUTS BLENDER (2L, 700 WATTS)"/>
    <s v="HOME&amp;KITCHEN|KITCHEN&amp;HOMEAPPLIANCES|SMALLKITCHENAPPLIANCES|MINIFOODPROCESSORS&amp;CHOPPERS"/>
    <x v="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1"/>
    <x v="1"/>
    <n v="4192902"/>
    <x v="0"/>
    <x v="0"/>
  </r>
  <r>
    <x v="1057"/>
    <s v="KENT 16088 VOGUE ELECTRIC KETTLE 1.8 LITRE 1500 W | STAINLESS STEEL BODY | AUTO SHUT OFF OVER HEATING PROTECTION | 1 YEAR WARRANTY"/>
    <s v="HOME&amp;KITCHEN|KITCHEN&amp;HOMEAPPLIANCES|SMALLKITCHENAPPLIANCES|KETTLES&amp;HOTWATERDISPENSERS|ELECTRICKETTLES"/>
    <x v="4"/>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
    <x v="1"/>
    <n v="594750"/>
    <x v="0"/>
    <x v="1"/>
  </r>
  <r>
    <x v="1058"/>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1"/>
    <x v="0"/>
    <n v="11908809"/>
    <x v="0"/>
    <x v="0"/>
  </r>
  <r>
    <x v="1059"/>
    <s v="MI AIR PURIFIER 3 WITH TRUE HEPA FILTER, REMOVES AIR POLLUTANTS, SMOKE, ODOR, BACTERIA &amp; VIRUSES WITH 99.97% EFFICIENCY, COVERAGE AREA UP TO 484 SQ. FT., WI-FI &amp; VOICE CONTROL - ALEXA/GA (WHITE)"/>
    <s v="HOME&amp;KITCHEN|HEATING,COOLING&amp;AIRQUALITY|AIRPURIFIERS|HEPAAIRPURIFIERS"/>
    <x v="4"/>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1"/>
    <x v="0"/>
    <n v="52632951"/>
    <x v="0"/>
    <x v="0"/>
  </r>
  <r>
    <x v="1060"/>
    <s v="TATA SWACH BULB 6000-LITRE CARTRIDGE, 1 PIECE, WHITE, HOLLOW FIBER MEMBRANE"/>
    <s v="HOME&amp;KITCHEN|KITCHEN&amp;HOMEAPPLIANCES|WATERPURIFIERS&amp;ACCESSORIES|WATERFILTERS&amp;PURIFIERS"/>
    <x v="4"/>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1"/>
    <x v="0"/>
    <n v="2208840"/>
    <x v="0"/>
    <x v="0"/>
  </r>
  <r>
    <x v="1061"/>
    <s v="HAVELLS AMBROSE 1200MM CEILING FAN (GOLD MIST WOOD)"/>
    <s v="HOME&amp;KITCHEN|HEATING,COOLING&amp;AIRQUALITY|FANS|CEILINGFANS"/>
    <x v="4"/>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1"/>
    <x v="0"/>
    <n v="30783500"/>
    <x v="0"/>
    <x v="0"/>
  </r>
  <r>
    <x v="1062"/>
    <s v="PRETTYKRAFTS LAUNDRY BAG / BASKET FOR DIRTY CLOTHES, FOLDING ROUND LAUNDRY BAG,SET OF 2, BLACK WAVE"/>
    <s v="HOME&amp;KITCHEN|HOMESTORAGE&amp;ORGANIZATION|LAUNDRYORGANIZATION|LAUNDRYBAGS"/>
    <x v="4"/>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x v="0"/>
    <n v="3072954"/>
    <x v="0"/>
    <x v="0"/>
  </r>
  <r>
    <x v="1063"/>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x v="0"/>
    <n v="144710"/>
    <x v="1"/>
    <x v="1"/>
  </r>
  <r>
    <x v="1064"/>
    <s v="BRAYDEN FITO ATOM RECHARGEABLE SMOOTHIE BLENDER WITH 2000 MAH BATTERY AND 3.7V MOTOR WITH 400ML TRITAN JAR (BLUE)"/>
    <s v="HOME&amp;KITCHEN|KITCHEN&amp;HOMEAPPLIANCES|SMALLKITCHENAPPLIANCES|JUICERMIXERGRINDERS"/>
    <x v="4"/>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1"/>
    <x v="1"/>
    <n v="3306794"/>
    <x v="0"/>
    <x v="0"/>
  </r>
  <r>
    <x v="1065"/>
    <s v="BAJAJ FRORE 1200 MM CEILING FAN (BROWN)"/>
    <s v="HOME&amp;KITCHEN|HEATING,COOLING&amp;AIRQUALITY|FANS|CEILINGFANS"/>
    <x v="4"/>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1"/>
    <x v="0"/>
    <n v="24868340"/>
    <x v="0"/>
    <x v="0"/>
  </r>
  <r>
    <x v="1066"/>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x v="1"/>
    <n v="1617822"/>
    <x v="0"/>
    <x v="1"/>
  </r>
  <r>
    <x v="1067"/>
    <s v="BAJAJ ATX 4 750-WATT POP-UP TOASTER (WHITE)"/>
    <s v="HOME&amp;KITCHEN|KITCHEN&amp;HOMEAPPLIANCES|SMALLKITCHENAPPLIANCES|POP-UPTOASTERS"/>
    <x v="4"/>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1"/>
    <x v="0"/>
    <n v="13987169"/>
    <x v="0"/>
    <x v="0"/>
  </r>
  <r>
    <x v="1068"/>
    <s v="COWAY PROFESSIONAL AIR PURIFIER FOR HOME, LONGEST FILTER LIFE 8500 HRS, GREEN TRUE HEPA FILTER, TRAPS 99.99% VIRUS &amp; PM 0.1 PARTICLES, WARRANTY 7 YEARS (AIRMEGA 150 (AP-1019C))"/>
    <s v="HOME&amp;KITCHEN|HEATING,COOLING&amp;AIRQUALITY|AIRPURIFIERS|HEPAAIRPURIFIERS"/>
    <x v="4"/>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x v="0"/>
    <n v="229836300"/>
    <x v="0"/>
    <x v="0"/>
  </r>
  <r>
    <x v="1069"/>
    <s v="KENT GOLD OPTIMA GRAVITY WATER PURIFIER (11016) | UF TECHNOLOGY BASED | NON-ELECTRIC &amp; CHEMICAL FREE | COUNTER TOP | 10L STORAGE | WHITE"/>
    <s v="HOME&amp;KITCHEN|KITCHEN&amp;HOMEAPPLIANCES|WATERPURIFIERS&amp;ACCESSORIES|WATERFILTERS&amp;PURIFIERS"/>
    <x v="4"/>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1"/>
    <x v="1"/>
    <n v="21766400"/>
    <x v="0"/>
    <x v="0"/>
  </r>
  <r>
    <x v="1070"/>
    <s v="HOMEPACK 750W RADIANT ROOM HOME OFFICE HEATERS FOR WINTER"/>
    <s v="HOME&amp;KITCHEN|HEATING,COOLING&amp;AIRQUALITY|ROOMHEATERS|ELECTRICHEATERS"/>
    <x v="4"/>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1"/>
    <x v="1"/>
    <n v="48951"/>
    <x v="0"/>
    <x v="1"/>
  </r>
  <r>
    <x v="1071"/>
    <s v="BAJAJ REX 750W MIXER GRINDER WITH NUTRI PRO FEATURE, 4 JARS, WHITE"/>
    <s v="HOME&amp;KITCHEN|KITCHEN&amp;HOMEAPPLIANCES|SMALLKITCHENAPPLIANCES|MIXERGRINDERS"/>
    <x v="4"/>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1"/>
    <x v="1"/>
    <n v="31734750"/>
    <x v="0"/>
    <x v="0"/>
  </r>
  <r>
    <x v="1072"/>
    <s v="HEART HOME WATERPROOF ROUND NON WOVAN LAUNDRY BAG/HAMPER|METALIC PRINTED WITH HANDLES|FOLDABLE BIN &amp; 45 LITER CAPICITY|SIZE 37 X 37 X 49, PACK OF 1 (GREY &amp; BLACK)-HEARTXY11447"/>
    <s v="HOME&amp;KITCHEN|HOMESTORAGE&amp;ORGANIZATION|LAUNDRYORGANIZATION|LAUNDRYBASKETS"/>
    <x v="4"/>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0"/>
    <x v="0"/>
    <n v="996004"/>
    <x v="1"/>
    <x v="0"/>
  </r>
  <r>
    <x v="1073"/>
    <s v="MILTON SMART EGG BOILER 360-WATTS (TRANSPARENT AND SILVER GREY), BOIL UP TO 7 EGGS"/>
    <s v="HOME&amp;KITCHEN|KITCHEN&amp;HOMEAPPLIANCES|SMALLKITCHENAPPLIANCES|EGGBOILERS"/>
    <x v="4"/>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1"/>
    <x v="0"/>
    <n v="3439089"/>
    <x v="0"/>
    <x v="0"/>
  </r>
  <r>
    <x v="1074"/>
    <s v="IBELL SEK15L PREMIUM 1.5 LITRE STAINLESS STEEL ELECTRIC KETTLE,1500W AUTO CUT-OFF FEATURE,SILVER WITH BLACK"/>
    <s v="HOME&amp;KITCHEN|KITCHEN&amp;HOMEAPPLIANCES|SMALLKITCHENAPPLIANCES|KETTLES&amp;HOTWATERDISPENSERS|ELECTRICKETTLES"/>
    <x v="4"/>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x v="1"/>
    <n v="3275020"/>
    <x v="0"/>
    <x v="0"/>
  </r>
  <r>
    <x v="1075"/>
    <s v="TOSAA T2STSR SANDWICH GAS TOASTER REGULAR (BLACK)"/>
    <s v="HOME&amp;KITCHEN|KITCHEN&amp;HOMEAPPLIANCES|SMALLKITCHENAPPLIANCES|SANDWICHMAKERS"/>
    <x v="4"/>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x v="1"/>
    <n v="4594450"/>
    <x v="1"/>
    <x v="0"/>
  </r>
  <r>
    <x v="1076"/>
    <s v="V-GUARD DIVINO 5 STAR RATED 15 LITRE STORAGE WATER HEATER (GEYSER) WITH ADVANCED SAFETY FEATURES, WHITE"/>
    <s v="HOME&amp;KITCHEN|HEATING,COOLING&amp;AIRQUALITY|WATERHEATERS&amp;GEYSERS|STORAGEWATERHEATERS"/>
    <x v="4"/>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1"/>
    <x v="0"/>
    <n v="49852500"/>
    <x v="0"/>
    <x v="0"/>
  </r>
  <r>
    <x v="1077"/>
    <s v="AKIARA¬Æ - MAKES LIFE EASY MINI SEWING MACHINE WITH TABLE SET | TAILORING MACHINE | HAND SEWING MACHINE WITH EXTENSION TABLE, FOOT PEDAL, ADAPTER"/>
    <s v="HOME&amp;KITCHEN|KITCHEN&amp;HOMEAPPLIANCES|SEWINGMACHINES&amp;ACCESSORIES|SEWING&amp;EMBROIDERYMACHINES"/>
    <x v="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1"/>
    <x v="1"/>
    <n v="2666433"/>
    <x v="0"/>
    <x v="0"/>
  </r>
  <r>
    <x v="1078"/>
    <s v="USHA STEAM PRO SI 3713, 1300 W STEAM IRON, POWERFUL STEAM OUTPUT UP TO 18 G/MIN, NON-STICK SOLEPLATE (WHITE &amp; BLUE)"/>
    <s v="HOME&amp;KITCHEN|KITCHEN&amp;HOMEAPPLIANCES|VACUUM,CLEANING&amp;IRONING|IRONS,STEAMERS&amp;ACCESSORIES|IRONS|STEAMIRONS"/>
    <x v="4"/>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1"/>
    <x v="1"/>
    <n v="7614360"/>
    <x v="0"/>
    <x v="0"/>
  </r>
  <r>
    <x v="1079"/>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
    <x v="1"/>
    <n v="72910500"/>
    <x v="0"/>
    <x v="0"/>
  </r>
  <r>
    <x v="1080"/>
    <s v="WIDEWINGS ELECTRIC HANDHELD MILK WAND MIXER FROTHER FOR LATTE COFFEE HOT MILK, MILK FROTHER FOR COFFEE, EGG BEATER, HAND BLENDER, COFFEE BEATER WITH STAND"/>
    <s v="HOME&amp;KITCHEN|KITCHEN&amp;HOMEAPPLIANCES|SMALLKITCHENAPPLIANCES|HANDBLENDERS"/>
    <x v="4"/>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x v="1"/>
    <n v="42957"/>
    <x v="0"/>
    <x v="1"/>
  </r>
  <r>
    <x v="1081"/>
    <s v="MORPHY RICHARDS ICON SUPERB 750W MIXER GRINDER, 4 JARS, SILVER AND BLACK"/>
    <s v="HOME&amp;KITCHEN|KITCHEN&amp;HOMEAPPLIANCES|SMALLKITCHENAPPLIANCES|MIXERGRINDERS"/>
    <x v="4"/>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x v="0"/>
    <n v="36355880"/>
    <x v="0"/>
    <x v="0"/>
  </r>
  <r>
    <x v="1082"/>
    <s v="PHILIPS HANDHELD GARMENT STEAMER GC360/30 - VERTICAL &amp; HORIZONTAL STEAMING, 1200 WATT, UP TO 22G/MIN"/>
    <s v="HOME&amp;KITCHEN|KITCHEN&amp;HOMEAPPLIANCES|VACUUM,CLEANING&amp;IRONING|IRONS,STEAMERS&amp;ACCESSORIES|IRONS|STEAMIRONS"/>
    <x v="4"/>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1"/>
    <x v="1"/>
    <n v="12661440"/>
    <x v="0"/>
    <x v="0"/>
  </r>
  <r>
    <x v="1083"/>
    <s v="VEDINI TRANSPARENT EMPTY REFILLABLE REUSABLE FINE MIST SPRAY BOTTLE FOR PERFUME, TRAVEL WITH DIY STICKER SET ( 100ML, PACK OF 4)"/>
    <s v="HOME&amp;KITCHEN|HOMESTORAGE&amp;ORGANIZATION|LAUNDRYORGANIZATION|IRONINGACCESSORIES|SPRAYBOTTLES"/>
    <x v="4"/>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x v="0"/>
    <n v="818363"/>
    <x v="1"/>
    <x v="0"/>
  </r>
  <r>
    <x v="1084"/>
    <s v="CROMPTON SEA SAPPHIRA 1200 MM ULTRA HIGH SPEED 3 BLADE CEILING FAN (LUSTRE BROWN, PACK OF 1)"/>
    <s v="HOME&amp;KITCHEN|HEATING,COOLING&amp;AIRQUALITY|FANS|CEILINGFANS"/>
    <x v="4"/>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1"/>
    <x v="1"/>
    <n v="21185631"/>
    <x v="0"/>
    <x v="0"/>
  </r>
  <r>
    <x v="1085"/>
    <s v="KUBER INDUSTRIES WATERPROOF CANVAS LAUNDRY BAG/HAMPER|METALIC PRINTED WITH HANDLES|FOLDABLE BIN &amp; 45 LITER CAPICITY|SIZE 37 X 37 X 46, PACK OF 1 (BROWN)"/>
    <s v="HOME&amp;KITCHEN|HOMESTORAGE&amp;ORGANIZATION|LAUNDRYORGANIZATION|LAUNDRYBASKETS"/>
    <x v="4"/>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0"/>
    <x v="1"/>
    <n v="5106766"/>
    <x v="1"/>
    <x v="0"/>
  </r>
  <r>
    <x v="1086"/>
    <s v="JM SELLER 180 W 2021 EDITION ELECTRIC BEATER HIGH SPEED HAND MIXER EGG BEATER FOR CAKE MAKING AND WHIPPING CREAM WITH 7 SPEED CONTROL (WHITE) WITH FREE SPATULA AND OIL BRUSH"/>
    <s v="HOME&amp;KITCHEN|KITCHEN&amp;HOMEAPPLIANCES|SMALLKITCHENAPPLIANCES|HANDMIXERS"/>
    <x v="4"/>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x v="0"/>
    <n v="714450"/>
    <x v="0"/>
    <x v="1"/>
  </r>
  <r>
    <x v="1087"/>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x v="0"/>
    <n v="13972"/>
    <x v="1"/>
    <x v="1"/>
  </r>
  <r>
    <x v="1088"/>
    <s v="HAVELLS GLAZE 74W PEARL IVORY GOLD CEILING FAN, SWEEP: 1200 MM"/>
    <s v="HOME&amp;KITCHEN|HEATING,COOLING&amp;AIRQUALITY|FANS|CEILINGFANS"/>
    <x v="4"/>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x v="0"/>
    <n v="6460575"/>
    <x v="0"/>
    <x v="0"/>
  </r>
  <r>
    <x v="1089"/>
    <s v="PICK UR NEEDS¬Æ LINT REMOVER FOR CLOTHES HIGH RANGE RECHARGEABLE LINT SHAVER FOR ALL TYPES OF CLOTHES, FABRICS, BLANKET WITH 1 EXTRA BLADE MULTICOLOR (RECHARGEABLE)"/>
    <s v="HOME&amp;KITCHEN|KITCHEN&amp;HOMEAPPLIANCES|VACUUM,CLEANING&amp;IRONING|IRONS,STEAMERS&amp;ACCESSORIES|LINTSHAVERS"/>
    <x v="4"/>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1"/>
    <x v="0"/>
    <n v="2629740"/>
    <x v="0"/>
    <x v="0"/>
  </r>
  <r>
    <x v="1090"/>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x v="1"/>
    <n v="3356321"/>
    <x v="0"/>
    <x v="0"/>
  </r>
  <r>
    <x v="1091"/>
    <s v="BUTTERFLY SMART WET GRINDER, 2L (WHITE) WITH COCONUT SCRAPPER ATTACHMENT, OUTPUT - 150 W, INPUT 260 W"/>
    <s v="HOME&amp;KITCHEN|KITCHEN&amp;HOMEAPPLIANCES|SMALLKITCHENAPPLIANCES|MILLS&amp;GRINDERS|WETGRINDERS"/>
    <x v="4"/>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1"/>
    <x v="1"/>
    <n v="66187572"/>
    <x v="0"/>
    <x v="0"/>
  </r>
  <r>
    <x v="1092"/>
    <s v="AGARO MARVEL 9 LITERS OVEN TOASTER GRILLER, CAKE BAKING OTG (BLACK)"/>
    <s v="HOME&amp;KITCHEN|KITCHEN&amp;HOMEAPPLIANCES|SMALLKITCHENAPPLIANCES|OVENTOASTERGRILLS"/>
    <x v="4"/>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1"/>
    <x v="0"/>
    <n v="17737127"/>
    <x v="0"/>
    <x v="0"/>
  </r>
  <r>
    <x v="1093"/>
    <s v="PHILIPS GC1920/28 1440-WATT NON-STICK SOLEPLATE STEAM IRON"/>
    <s v="HOME&amp;KITCHEN|KITCHEN&amp;HOMEAPPLIANCES|VACUUM,CLEANING&amp;IRONING|IRONS,STEAMERS&amp;ACCESSORIES|IRONS|STEAMIRONS"/>
    <x v="4"/>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1"/>
    <x v="0"/>
    <n v="16091695"/>
    <x v="0"/>
    <x v="0"/>
  </r>
  <r>
    <x v="1094"/>
    <s v="HAVELLS OFR 13 WAVE FIN WITH PTC FAN HEATER 2900 WATTS (BLACK)"/>
    <s v="HOME&amp;KITCHEN|HEATING,COOLING&amp;AIRQUALITY|ROOMHEATERS|FANHEATERS"/>
    <x v="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
    <x v="0"/>
    <n v="6383650"/>
    <x v="0"/>
    <x v="1"/>
  </r>
  <r>
    <x v="1095"/>
    <s v="BAJAJ DHX-9 1000W HEAVY WEIGHT DRY IRON WITH ADVANCE SOLEPLATE AND ANTI-BACTERIAL GERMAN COATING TECHNOLOGY, IVORY"/>
    <s v="HOME&amp;KITCHEN|KITCHEN&amp;HOMEAPPLIANCES|VACUUM,CLEANING&amp;IRONING|IRONS,STEAMERS&amp;ACCESSORIES|IRONS|DRYIRONS"/>
    <x v="4"/>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1"/>
    <x v="0"/>
    <n v="18762240"/>
    <x v="0"/>
    <x v="0"/>
  </r>
  <r>
    <x v="1096"/>
    <s v="AQUASURE FROM AQUAGUARD AMAZE RO+UV+MTDS,7L STORAGE WATER PURIFIER,SUITABLE FOR BOREWELL,TANKER,MUNICIPAL WATER (GREY) FROM EUREKA FORBES"/>
    <s v="HOME&amp;KITCHEN|KITCHEN&amp;HOMEAPPLIANCES|WATERPURIFIERS&amp;ACCESSORIES|WATERFILTERS&amp;PURIFIERS"/>
    <x v="4"/>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1"/>
    <x v="1"/>
    <n v="295952000"/>
    <x v="0"/>
    <x v="0"/>
  </r>
  <r>
    <x v="1097"/>
    <s v="ROYAL STEP PORTABLE ELECTRIC USB JUICE MAKER JUICER BOTTLE BLENDER GRINDER MIXER,6 BLADES RECHARGEABLE BOTTLE WITH (MULTII) (MULTI COLOUR 6 BLED JUICER MIXER)"/>
    <s v="HOME&amp;KITCHEN|KITCHEN&amp;HOMEAPPLIANCES|SMALLKITCHENAPPLIANCES|JUICERMIXERGRINDERS"/>
    <x v="4"/>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x v="1"/>
    <n v="116547"/>
    <x v="0"/>
    <x v="1"/>
  </r>
  <r>
    <x v="1098"/>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x v="0"/>
    <n v="25918272"/>
    <x v="0"/>
    <x v="0"/>
  </r>
  <r>
    <x v="1099"/>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1"/>
    <x v="1"/>
    <n v="5175723"/>
    <x v="0"/>
    <x v="0"/>
  </r>
  <r>
    <x v="1100"/>
    <s v="WIPRO VESTA 1200 WATT GD203 HEAVYWEIGHT AUTOMATIC DRY IRON| QUICK HEAT UP| ANTI BACTERIAL GERMAN WEILBURGER DOUBLE COATED BLACK SOLEPLATE |2 YEARS WARRANTY"/>
    <s v="HOME&amp;KITCHEN|KITCHEN&amp;HOMEAPPLIANCES|VACUUM,CLEANING&amp;IRONING|IRONS,STEAMERS&amp;ACCESSORIES|IRONS|DRYIRONS"/>
    <x v="4"/>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
    <x v="1"/>
    <n v="487500"/>
    <x v="0"/>
    <x v="1"/>
  </r>
  <r>
    <x v="1101"/>
    <s v="INALSA ELECTRIC KETTLE PRISM INOX - 1350 W WITH LED ILLUMINATION &amp; BORO-SILICATE BODY, 1.8 L CAPACITY ALONG WITH CORDLESS BASE, 2 YEAR WARRANTY (BLACK)"/>
    <s v="HOME&amp;KITCHEN|KITCHEN&amp;HOMEAPPLIANCES|SMALLKITCHENAPPLIANCES|KETTLES&amp;HOTWATERDISPENSERS|KETTLE&amp;TOASTERSETS"/>
    <x v="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x v="0"/>
    <n v="15508110"/>
    <x v="0"/>
    <x v="0"/>
  </r>
  <r>
    <x v="110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x v="0"/>
    <n v="78921"/>
    <x v="0"/>
    <x v="1"/>
  </r>
  <r>
    <x v="1103"/>
    <s v="PHILIPS AC1215/20 AIR PURIFIER, REMOVES 99.97% AIRBORNE POLLUTANTS, 4-STAGE FILTRATION WITH TRUE HEPA FILTER (WHITE)"/>
    <s v="HOME&amp;KITCHEN|HEATING,COOLING&amp;AIRQUALITY|AIRPURIFIERS|HEPAAIRPURIFIERS"/>
    <x v="4"/>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1"/>
    <x v="0"/>
    <n v="49863215"/>
    <x v="0"/>
    <x v="0"/>
  </r>
  <r>
    <x v="1104"/>
    <s v="EOPORA PTC CERAMIC FAST HEATING ROOM HEATER FOR BEDROOM, 1500/1000 WATTS ROOM HEATER FOR HOME, ELECTRIC HEATER, ELECTRIC FAN HEATER FOR HOME OFFICE BEDROOM (WHITE)"/>
    <s v="HOME&amp;KITCHEN|HEATING,COOLING&amp;AIRQUALITY|ROOMHEATERS|ELECTRICHEATERS"/>
    <x v="4"/>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
    <x v="1"/>
    <n v="86971"/>
    <x v="0"/>
    <x v="1"/>
  </r>
  <r>
    <x v="1105"/>
    <s v="USHA GOLIATH GO1200WG HEAVY WEIGHT 1200-WATT DRY IRON, 1.8 KG(RED)"/>
    <s v="HOME&amp;KITCHEN|KITCHEN&amp;HOMEAPPLIANCES|VACUUM,CLEANING&amp;IRONING|IRONS,STEAMERS&amp;ACCESSORIES|IRONS|DRYIRONS"/>
    <x v="4"/>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
    <x v="0"/>
    <n v="7740200"/>
    <x v="0"/>
    <x v="0"/>
  </r>
  <r>
    <x v="1106"/>
    <s v="WIPRO VESTA ELECTRIC EGG BOILER, 360 WATTS, 3 BOILING MODES, STAINLESS STEEL BODY AND HEATING PLATE, BOILS UP TO 7 EGGS AT A TIME, AUTOMATIC SHUT DOWN, WHITE, STANDARD (VB021070)"/>
    <s v="HOME&amp;KITCHEN|KITCHEN&amp;HOMEAPPLIANCES|SMALLKITCHENAPPLIANCES|EGGBOILERS"/>
    <x v="4"/>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
    <x v="0"/>
    <n v="2513160"/>
    <x v="0"/>
    <x v="0"/>
  </r>
  <r>
    <x v="1107"/>
    <s v="PHILIPS VIVA COLLECTION HR1832/00 1.5-LITRE400-WATT JUICER (INK BLACK)"/>
    <s v="HOME&amp;KITCHEN|KITCHEN&amp;HOMEAPPLIANCES|SMALLKITCHENAPPLIANCES|JUICERS"/>
    <x v="4"/>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
    <x v="0"/>
    <n v="25275950"/>
    <x v="0"/>
    <x v="0"/>
  </r>
  <r>
    <x v="1108"/>
    <s v="KITCHENWELL MULTIPURPOSE PORTABLE ELECTRONIC DIGITAL WEIGHING SCALE WEIGHT MACHINE | WEIGHT MACHINE | 10 KG"/>
    <s v="HOME&amp;KITCHEN|KITCHEN&amp;HOMEAPPLIANCES|SMALLKITCHENAPPLIANCES|DIGITALKITCHENSCALES|DIGITALSCALES"/>
    <x v="4"/>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x v="0"/>
    <n v="1673"/>
    <x v="1"/>
    <x v="1"/>
  </r>
  <r>
    <x v="1109"/>
    <s v="FIGMENT HANDHELD MILK FROTHER RECHARGEABLE, 3-SPEED ELECTRIC FROTHER FOR COFFEE WITH 2 WHISKS AND COFFEE DECORATION TOOL, COFFEE FROTHER MIXER, CRESCENT ENTERPRISES VRW0.50BK (A1)"/>
    <s v="HOME&amp;KITCHEN|KITCHEN&amp;HOMEAPPLIANCES|SMALLKITCHENAPPLIANCES|HANDBLENDERS"/>
    <x v="4"/>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x v="0"/>
    <n v="2764671"/>
    <x v="0"/>
    <x v="0"/>
  </r>
  <r>
    <x v="1110"/>
    <s v="BALZANO HIGH SPEED NUTRI BLENDER/MIXER/SMOOTHIE MAKER - 500 WATT - SILVER, 2 JAR"/>
    <s v="HOME&amp;KITCHEN|KITCHEN&amp;HOMEAPPLIANCES|SMALLKITCHENAPPLIANCES"/>
    <x v="4"/>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1"/>
    <x v="0"/>
    <n v="9077640"/>
    <x v="0"/>
    <x v="0"/>
  </r>
  <r>
    <x v="1111"/>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
    <x v="1"/>
    <n v="1338070"/>
    <x v="0"/>
    <x v="1"/>
  </r>
  <r>
    <x v="1112"/>
    <s v="ZUVEXA USB RECHARGEABLE ELECTRIC FOAM MAKER - HANDHELD MILK WAND MIXER FROTHER FOR HOT MILK, HAND BLENDER COFFEE, EGG BEATER (BLACK)"/>
    <s v="HOME&amp;KITCHEN|KITCHEN&amp;HOMEAPPLIANCES|SMALLKITCHENAPPLIANCES|HANDBLENDERS"/>
    <x v="4"/>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x v="0"/>
    <n v="70146"/>
    <x v="0"/>
    <x v="1"/>
  </r>
  <r>
    <x v="1113"/>
    <s v="USHA IH2415 1500-WATT IMMERSION HEATER (SILVER)"/>
    <s v="HOME&amp;KITCHEN|HEATING,COOLING&amp;AIRQUALITY|WATERHEATERS&amp;GEYSERS|IMMERSIONRODS"/>
    <x v="4"/>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
    <x v="0"/>
    <n v="4626560"/>
    <x v="0"/>
    <x v="0"/>
  </r>
  <r>
    <x v="1114"/>
    <s v="ACTIVA INSTANT 3 LTR 3 KVA SPECIAL ANTI RUST COATED TANK GEYSER WITH FULL ABS BODY WITH 5 YEAR WARRANTY PREMIUM (WHITE)"/>
    <s v="HOME&amp;KITCHEN|HEATING,COOLING&amp;AIRQUALITY|WATERHEATERS&amp;GEYSERS|INSTANTWATERHEATERS"/>
    <x v="4"/>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x v="1"/>
    <n v="14561180"/>
    <x v="0"/>
    <x v="0"/>
  </r>
  <r>
    <x v="1115"/>
    <s v="HAVELLS INSTANIO 1-LITRE 3KW INSTANT WATER HEATER (GEYSER), WHITE BLUE"/>
    <s v="HOME&amp;KITCHEN|HEATING,COOLING&amp;AIRQUALITY|WATERHEATERS&amp;GEYSERS|INSTANTWATERHEATERS"/>
    <x v="4"/>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
    <x v="0"/>
    <n v="2945760"/>
    <x v="0"/>
    <x v="1"/>
  </r>
  <r>
    <x v="1116"/>
    <s v="LIFELONG 2-IN1 EGG BOILER AND POACHER 500-WATT (TRANSPARENT AND SILVER GREY), BOIL 8 EGGS, POACH 4 EGGS, EASY TO CLEAN| 3 BOILING MODES, STAINLESS STEEL BODY AND HEATING PLATE, AUTOMATIC TURN-OFF"/>
    <s v="HOME&amp;KITCHEN|KITCHEN&amp;HOMEAPPLIANCES|SMALLKITCHENAPPLIANCES|EGGBOILERS"/>
    <x v="4"/>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x v="0"/>
    <n v="6307000"/>
    <x v="0"/>
    <x v="0"/>
  </r>
  <r>
    <x v="1117"/>
    <s v="INDIAS¬Æ‚Ñ¢ ELECTRO-INSTANT WATER GEYSER A.B.S. BODY SHOCK PROOF CAN BE USED IN BATHROOM, KITCHEN, WASH AREA, HOTELS, HOSPITAL ETC."/>
    <s v="HOME&amp;KITCHEN|HEATING,COOLING&amp;AIRQUALITY|WATERHEATERS&amp;GEYSERS|INSTANTWATERHEATERS"/>
    <x v="4"/>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x v="1"/>
    <n v="655200"/>
    <x v="0"/>
    <x v="1"/>
  </r>
  <r>
    <x v="1118"/>
    <s v="AMAZONBASICS INDUCTION COOKTOP 1600 WATT (BLACK)"/>
    <s v="HOME&amp;KITCHEN|KITCHEN&amp;HOMEAPPLIANCES|SMALLKITCHENAPPLIANCES|INDUCTIONCOOKTOP"/>
    <x v="4"/>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
    <x v="0"/>
    <n v="2574000"/>
    <x v="0"/>
    <x v="1"/>
  </r>
  <r>
    <x v="1119"/>
    <s v="SUI GENERIS ELECTRIC HANDHELD MILK WAND MIXER FROTHER FOR LATTE COFFEE HOT MILK, MILK FROTHER, ELECTRIC COFFEE BEATER, EGG BEATER, LATTE MAKER, MINI HAND BLENDER CAPPUCCINO MAKER (MULTICOLOR)"/>
    <s v="HOME&amp;KITCHEN|KITCHEN&amp;HOMEAPPLIANCES|SMALLKITCHENAPPLIANCES|HANDBLENDERS"/>
    <x v="4"/>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x v="1"/>
    <n v="51726"/>
    <x v="0"/>
    <x v="1"/>
  </r>
  <r>
    <x v="1120"/>
    <s v="PHILIPS AIR PURIFIER AC2887/20,VITASHIELD INTELLIGENT PURIFICATION,LONG HEPA FILTER LIFE UPTO 17000 HOURS,REMOVES 99.9% AIRBORNE VIRUSES &amp; BACTERIA,99.97% AIRBORNE POLLUTANTS,IDEAL FOR MASTER BEDROOM"/>
    <s v="HOME&amp;KITCHEN|HEATING,COOLING&amp;AIRQUALITY|AIRPURIFIERS|HEPAAIRPURIFIERS"/>
    <x v="4"/>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
    <x v="0"/>
    <n v="47730534"/>
    <x v="0"/>
    <x v="0"/>
  </r>
  <r>
    <x v="1121"/>
    <s v="ESQUIRE LAUNDRY BASKET BROWN, 50 LTR CAPACITY(PLASTIC)"/>
    <s v="HOME&amp;KITCHEN|HOMESTORAGE&amp;ORGANIZATION|LAUNDRYORGANIZATION|LAUNDRYBASKETS"/>
    <x v="4"/>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
    <x v="0"/>
    <n v="9451689"/>
    <x v="0"/>
    <x v="0"/>
  </r>
  <r>
    <x v="1122"/>
    <s v="PHILIPS AIR FRYER HD9200/90, USES UP TO 90% LESS FAT, 1400W, 4.1 LITER, WITH RAPID AIR TECHNOLOGY (BLACK), LARGE"/>
    <s v="HOME&amp;KITCHEN|KITCHEN&amp;HOMEAPPLIANCES|SMALLKITCHENAPPLIANCES|DEEPFATFRYERS|AIRFRYERS"/>
    <x v="4"/>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
    <x v="0"/>
    <n v="19630180"/>
    <x v="0"/>
    <x v="0"/>
  </r>
  <r>
    <x v="1123"/>
    <s v="HAVELLS BERO QUARTZ HEATER BLACK 800W 2 HEAT SETTINGS 2 YEAR PRODUCT WARRANTY"/>
    <s v="HOME&amp;KITCHEN|HEATING,COOLING&amp;AIRQUALITY|ROOMHEATERS|ELECTRICHEATERS"/>
    <x v="4"/>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
    <x v="0"/>
    <n v="63625"/>
    <x v="0"/>
    <x v="1"/>
  </r>
  <r>
    <x v="1124"/>
    <s v="PHILIPS EASYTOUCH PLUS STANDING GARMENT STEAMER GC523/60 - 1600 WATT, 5 STEAM SETTINGS, UP TO 32 G/MIN STEAM, WITH DOUBLE POLE"/>
    <s v="HOME&amp;KITCHEN|KITCHEN&amp;HOMEAPPLIANCES|VACUUM,CLEANING&amp;IRONING|IRONS,STEAMERS&amp;ACCESSORIES|IRONS|STEAMIRONS"/>
    <x v="4"/>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1"/>
    <x v="1"/>
    <n v="28424200"/>
    <x v="0"/>
    <x v="0"/>
  </r>
  <r>
    <x v="1125"/>
    <s v="BRAYDEN CHOPRO, ELECTRIC VEGETABLE CHOPPER FOR KITCHEN WITH 500 ML CAPACITY, 400 WATTS COPPER MOTOR AND 4 BI-LEVEL SS BLADES (BLACK)"/>
    <s v="HOME&amp;KITCHEN|KITCHEN&amp;HOMEAPPLIANCES|SMALLKITCHENAPPLIANCES|MINIFOODPROCESSORS&amp;CHOPPERS"/>
    <x v="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
    <x v="0"/>
    <n v="3114442"/>
    <x v="0"/>
    <x v="0"/>
  </r>
  <r>
    <x v="1126"/>
    <s v="WONDERCHEF NUTRI-BLEND MIXER, GRINDER &amp; BLENDER | POWERFUL 400W 22000 RPM MOTOR | STAINLESS STEEL BLADES | 3 UNBREAKABLE JARS | 2 YEARS WARRANTY | ONLINE RECIPE BOOK BY CHEF SANJEEV KAPOOR | BLACK"/>
    <s v="HOME&amp;KITCHEN|KITCHEN&amp;HOMEAPPLIANCES|SMALLKITCHENAPPLIANCES|MIXERGRINDERS"/>
    <x v="4"/>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
    <x v="1"/>
    <n v="49269000"/>
    <x v="0"/>
    <x v="0"/>
  </r>
  <r>
    <x v="1127"/>
    <s v="USHA JANOME DREAM STITCH AUTOMATIC ZIG-ZAG ELECTRIC SEWING MACHINE WITH 14 STITCH FUNCTION (WHITE AND BLUE) WITH FREE SEWING KIT WORTH RS 500"/>
    <s v="HOME&amp;KITCHEN|KITCHEN&amp;HOMEAPPLIANCES|SEWINGMACHINES&amp;ACCESSORIES|SEWING&amp;EMBROIDERYMACHINES"/>
    <x v="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
    <x v="0"/>
    <n v="160999650"/>
    <x v="0"/>
    <x v="0"/>
  </r>
  <r>
    <x v="1128"/>
    <s v="BLACK+DECKER HANDHELD PORTABLE GARMENT STEAMER 1500 WATTS WITH ANTI CALC (VIOLET)"/>
    <s v="HOME&amp;KITCHEN|KITCHEN&amp;HOMEAPPLIANCES|VACUUM,CLEANING&amp;IRONING|IRONS,STEAMERS&amp;ACCESSORIES|IRONS|STEAMIRONS"/>
    <x v="4"/>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
    <x v="1"/>
    <n v="6958035"/>
    <x v="0"/>
    <x v="0"/>
  </r>
  <r>
    <x v="1129"/>
    <s v="PERSONAL SIZE BLENDER, PORTABLE BLENDER, BATTERY POWERED USB BLENDER, WITH FOUR BLADES, MINI BLENDER TRAVEL BOTTLE FOR JUICE, SHAKES, AND SMOOTHIES (PINK)"/>
    <s v="HOME&amp;KITCHEN|KITCHEN&amp;HOMEAPPLIANCES|SMALLKITCHENAPPLIANCES|HANDBLENDERS"/>
    <x v="4"/>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x v="2"/>
    <n v="19487"/>
    <x v="0"/>
    <x v="1"/>
  </r>
  <r>
    <x v="1130"/>
    <s v="SUJATA POWERMATIC PLUS 900 WATTS JUICER MIXER GRINDER"/>
    <s v="HOME&amp;KITCHEN|KITCHEN&amp;HOMEAPPLIANCES|SMALLKITCHENAPPLIANCES|JUICERMIXERGRINDERS"/>
    <x v="4"/>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
    <x v="0"/>
    <n v="54350946"/>
    <x v="0"/>
    <x v="0"/>
  </r>
  <r>
    <x v="1131"/>
    <s v="SURE FROM AQUAGUARD DELIGHT NXT RO+UV+UF+TASTE ADJUSTER(MTDS),6L WATER PURIFIER,8 STAGES PURIFICATION,SUITABLE FOR BOREWELL,TANKER,MUNICIPAL WATER(BLACK) FROM EUREKA FORBES"/>
    <s v="HOME&amp;KITCHEN|KITCHEN&amp;HOMEAPPLIANCES|WATERPURIFIERS&amp;ACCESSORIES|WATERFILTERS&amp;PURIFIERS"/>
    <x v="4"/>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
    <x v="1"/>
    <n v="288360000"/>
    <x v="0"/>
    <x v="0"/>
  </r>
  <r>
    <x v="1132"/>
    <s v="PRETTYKRAFTS LAUNDRY BASKET FOR CLOTHES WITH LID &amp; HANDLES, TOYS ORGANISER, 75 LTR GREY"/>
    <s v="HOME&amp;KITCHEN|HOMESTORAGE&amp;ORGANIZATION|LAUNDRYORGANIZATION|LAUNDRYBASKETS"/>
    <x v="4"/>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x v="1"/>
    <n v="1615530"/>
    <x v="0"/>
    <x v="0"/>
  </r>
  <r>
    <x v="1133"/>
    <s v="DR TRUST ELECTRONIC KITCHEN DIGITAL SCALE WEIGHING MACHINE (BLUE)"/>
    <s v="HEALTH&amp;PERSONALCARE|HOMEMEDICALSUPPLIES&amp;EQUIPMENT|HEALTHMONITORS|WEIGHINGSCALES|DIGITALBATHROOMSCALES"/>
    <x v="8"/>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x v="1"/>
    <n v="6959700"/>
    <x v="0"/>
    <x v="0"/>
  </r>
  <r>
    <x v="1134"/>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
    <x v="0"/>
    <n v="1180300"/>
    <x v="0"/>
    <x v="1"/>
  </r>
  <r>
    <x v="1135"/>
    <s v="AGARO ACE 1600 WATTS, 21.5 KPA SUCTION POWER, 21 LITRES WET &amp; DRY STAINLESS STEEL VACUUM CLEANER WITH BLOWER FUNCTION AND WASHABLE DUST BAG"/>
    <s v="HOME&amp;KITCHEN|KITCHEN&amp;HOMEAPPLIANCES|VACUUM,CLEANING&amp;IRONING|VACUUMS&amp;FLOORCARE|VACUUMS|WET-DRYVACUUMS"/>
    <x v="4"/>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
    <x v="0"/>
    <n v="35516448"/>
    <x v="0"/>
    <x v="0"/>
  </r>
  <r>
    <x v="1136"/>
    <s v="INALSA HAND BLENDER 1000 WATT WITH CHOPPER, WHISKER, 600 ML MULTIPURPOSE JAR|VARIABLE SPEED AND TURBO SPEED FUNCTION |100% COPPER MOTOR |LOW NOISE |ANTI-SPLASH TECHNOLOGY|2 YEAR WARRANTY"/>
    <s v="HOME&amp;KITCHEN|KITCHEN&amp;HOMEAPPLIANCES|SMALLKITCHENAPPLIANCES|HANDBLENDERS"/>
    <x v="4"/>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
    <x v="0"/>
    <n v="44536260"/>
    <x v="0"/>
    <x v="0"/>
  </r>
  <r>
    <x v="1137"/>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x v="1"/>
    <n v="3671051"/>
    <x v="0"/>
    <x v="0"/>
  </r>
  <r>
    <x v="113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
    <x v="0"/>
    <n v="7575205"/>
    <x v="0"/>
    <x v="0"/>
  </r>
  <r>
    <x v="113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
    <x v="0"/>
    <n v="16242765"/>
    <x v="0"/>
    <x v="0"/>
  </r>
  <r>
    <x v="1140"/>
    <s v="BOROSIL ELECTRIC EGG BOILER, 8 EGG CAPACITY, FOR HARD, SOFT, MEDIUM BOILED EGGS, STEAMED VEGETABLES, TRANSPARENT LID, STAINLESS STEEL EXTERIOR (500 WATTS)"/>
    <s v="HOME&amp;KITCHEN|KITCHEN&amp;HOMEAPPLIANCES|SMALLKITCHENAPPLIANCES|EGGBOILERS"/>
    <x v="4"/>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
    <x v="0"/>
    <n v="1055690"/>
    <x v="0"/>
    <x v="1"/>
  </r>
  <r>
    <x v="1141"/>
    <s v="WIPRO VESTA GRILL 1000 WATT SANDWICH MAKER |DUAL FUNCTION-SW MAKER&amp;GRILLER|NON STICK COAT -BPA&amp;PTFE FREE |AUTO TEMP CUT-OFF| HEIGHT CONTROL -180·∂Ø&amp;105·∂Ø |2 YEAR WARRANTY|SS FINISH|STANDARD SIZE"/>
    <s v="HOME&amp;KITCHEN|KITCHEN&amp;HOMEAPPLIANCES|SMALLKITCHENAPPLIANCES|SANDWICHMAKERS"/>
    <x v="4"/>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
    <x v="0"/>
    <n v="873918"/>
    <x v="0"/>
    <x v="1"/>
  </r>
  <r>
    <x v="114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
    <x v="0"/>
    <n v="9970625"/>
    <x v="0"/>
    <x v="0"/>
  </r>
  <r>
    <x v="1143"/>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x v="1"/>
    <n v="5200257"/>
    <x v="0"/>
    <x v="1"/>
  </r>
  <r>
    <x v="1144"/>
    <s v="CSI INTERNATIONAL¬Æ INSTANT WATER GEYSER, WATER HEATER, PORTABLE WATER HEATER, GEYSER MADE OF FIRST CLASS ABS PLASTIC 3KW (WHITE)"/>
    <s v="HOME&amp;KITCHEN|HEATING,COOLING&amp;AIRQUALITY|WATERHEATERS&amp;GEYSERS|INSTANTWATERHEATERS"/>
    <x v="4"/>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x v="1"/>
    <n v="819672"/>
    <x v="0"/>
    <x v="1"/>
  </r>
  <r>
    <x v="1145"/>
    <s v="HINDWARE ATLANTIC XCEED 5L 3KW INSTANT WATER HEATER WITH COPPER HEATING ELEMENT AND HIGH GRADE STAINLESS STEEL TANK"/>
    <s v="HOME&amp;KITCHEN|HEATING,COOLING&amp;AIRQUALITY|WATERHEATERS&amp;GEYSERS|INSTANTWATERHEATERS"/>
    <x v="4"/>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x v="1"/>
    <n v="6867180"/>
    <x v="0"/>
    <x v="1"/>
  </r>
  <r>
    <x v="1146"/>
    <s v="MORPHY RICHARDS NEW EUROPA 800-WATT ESPRESSO AND CAPPUCCINO 4-CUP COFFEE MAKER (BLACK)"/>
    <s v="HOME&amp;KITCHEN|KITCHEN&amp;HOMEAPPLIANCES|COFFEE,TEA&amp;ESPRESSO|ESPRESSOMACHINES"/>
    <x v="4"/>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
    <x v="1"/>
    <n v="22107925"/>
    <x v="0"/>
    <x v="0"/>
  </r>
  <r>
    <x v="1147"/>
    <s v="LIFELONG POWER - PRO 500 WATT 3 JAR MIXER GRINDER WITH 3 SPEED CONTROL AND 1100 WATT DRY NON-STICK SOLEPLATE IRON SUPER COMBO (WHITE AND GREY, 1 YEAR WARRANTY)"/>
    <s v="HOME&amp;KITCHEN|KITCHEN&amp;HOMEAPPLIANCES|SMALLKITCHENAPPLIANCES|MIXERGRINDERS"/>
    <x v="4"/>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x v="1"/>
    <n v="27143224"/>
    <x v="0"/>
    <x v="0"/>
  </r>
  <r>
    <x v="1148"/>
    <s v="IBELL CASTOR CTEK15L PREMIUM 1.5 LITRE STAINLESS STEEL ELECTRIC KETTLE,1500W AUTO CUT-OFF FEATURE,SILVER"/>
    <s v="HOME&amp;KITCHEN|KITCHEN&amp;HOMEAPPLIANCES|SMALLKITCHENAPPLIANCES|KETTLES&amp;HOTWATERDISPENSERS|KETTLE&amp;TOASTERSETS"/>
    <x v="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x v="0"/>
    <n v="1378250"/>
    <x v="0"/>
    <x v="1"/>
  </r>
  <r>
    <x v="1149"/>
    <s v="BAJAJ PYGMY MINI 110 MM 10 W HIGH SPEED OPERATION, USB CHARGING, MULTI-CLIP FUNCTION PERSONAL FAN"/>
    <s v="HOME&amp;KITCHEN|HEATING,COOLING&amp;AIRQUALITY|FANS|TABLEFANS"/>
    <x v="4"/>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
    <x v="0"/>
    <n v="7079400"/>
    <x v="0"/>
    <x v="0"/>
  </r>
  <r>
    <x v="1150"/>
    <s v="CROMPTON INSTAGLIDE 1000-WATTS DRY IRON WITH AMERICAN HERITAGE COATING, PACK OF 1 IRON"/>
    <s v="HOME&amp;KITCHEN|KITCHEN&amp;HOMEAPPLIANCES|VACUUM,CLEANING&amp;IRONING|IRONS,STEAMERS&amp;ACCESSORIES|IRONS|DRYIRONS"/>
    <x v="4"/>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
    <x v="0"/>
    <n v="7619000"/>
    <x v="0"/>
    <x v="0"/>
  </r>
  <r>
    <x v="1151"/>
    <s v="PRESTIGE CLEAN HOME WATER PURIFIER CARTRIDGE"/>
    <s v="HOME&amp;KITCHEN|KITCHEN&amp;HOMEAPPLIANCES|WATERPURIFIERS&amp;ACCESSORIES|WATERCARTRIDGES"/>
    <x v="4"/>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
    <x v="1"/>
    <n v="1659520"/>
    <x v="0"/>
    <x v="0"/>
  </r>
  <r>
    <x v="1152"/>
    <s v="MORPHY RICHARDS ARISTO 2000 WATTS PTC ROOM HEATER (WHITE)"/>
    <s v="HOME&amp;KITCHEN|HEATING,COOLING&amp;AIRQUALITY|ROOMHEATERS|ELECTRICHEATERS"/>
    <x v="4"/>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
    <x v="0"/>
    <n v="1600220"/>
    <x v="0"/>
    <x v="1"/>
  </r>
  <r>
    <x v="1153"/>
    <s v="GADGETRONICS DIGITAL KITCHEN WEIGHING SCALE &amp; FOOD WEIGHT MACHINE FOR HEALTH, FITNESS, HOME BAKING &amp; COOKING (10 KGS,1 YEAR WARRANTY &amp; BATTERIES INCLUDED)"/>
    <s v="HOME&amp;KITCHEN|KITCHEN&amp;HOMEAPPLIANCES|SMALLKITCHENAPPLIANCES|DIGITALKITCHENSCALES"/>
    <x v="4"/>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x v="0"/>
    <n v="188937"/>
    <x v="0"/>
    <x v="1"/>
  </r>
  <r>
    <x v="1154"/>
    <s v="HUL PUREIT GERMKILL KIT FOR ADVANCED 23 L WATER PURIFIER - 3000 L CAPACITY, SAND, MULTICOLOUR"/>
    <s v="HOME&amp;KITCHEN|KITCHEN&amp;HOMEAPPLIANCES|WATERPURIFIERS&amp;ACCESSORIES|WATERPURIFIERACCESSORIES"/>
    <x v="4"/>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
    <x v="0"/>
    <n v="4645200"/>
    <x v="0"/>
    <x v="0"/>
  </r>
  <r>
    <x v="1155"/>
    <s v="TOM &amp; JERRY FOLDING LAUNDRY BASKET FOR CLOTHES WITH LID &amp; HANDLE, TOYS ORGANISER, 75 LITRE, GREEN"/>
    <s v="HOME&amp;KITCHEN|HOMESTORAGE&amp;ORGANIZATION|LAUNDRYORGANIZATION|LAUNDRYBASKETS"/>
    <x v="4"/>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x v="1"/>
    <n v="266104"/>
    <x v="0"/>
    <x v="1"/>
  </r>
  <r>
    <x v="1156"/>
    <s v="IKEA LITTLE LOVED CORNER PRODUKT MILK-FROTHER, COFFEE/TEA FROTHER, HANDHELD MILK WAND MIXER FROTHER, BLACK"/>
    <s v="HOME&amp;KITCHEN|KITCHEN&amp;HOMEAPPLIANCES|COFFEE,TEA&amp;ESPRESSO|MILKFROTHERS"/>
    <x v="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0"/>
    <x v="1"/>
    <n v="92315"/>
    <x v="1"/>
    <x v="1"/>
  </r>
  <r>
    <x v="1157"/>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1"/>
    <x v="0"/>
    <n v="7806230"/>
    <x v="0"/>
    <x v="0"/>
  </r>
  <r>
    <x v="1158"/>
    <s v="BAJAJ NEW SHAKTI NEO PLUS 15 LITRE 4 STAR RATED STORAGE WATER HEATER (GEYSER) WITH MULTIPLE SAFETY SYSTEM, WHITE"/>
    <s v="HOME&amp;KITCHEN|HEATING,COOLING&amp;AIRQUALITY|WATERHEATERS&amp;GEYSERS|STORAGEWATERHEATERS"/>
    <x v="4"/>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x v="1"/>
    <n v="11028500"/>
    <x v="0"/>
    <x v="1"/>
  </r>
  <r>
    <x v="1159"/>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x v="1"/>
    <n v="506485"/>
    <x v="1"/>
    <x v="0"/>
  </r>
  <r>
    <x v="1160"/>
    <s v="ALLIN EXPORTERS J66 ULTRASONIC HUMIDIFIER COOL MIST AIR PURIFIER FOR DRYNESS, COLD &amp; COUGH LARGE CAPACITY FOR ROOM, BABY, PLANTS, BEDROOM (2.4 L) (1 YEAR WARRANTY)"/>
    <s v="HOME&amp;KITCHEN|HEATING,COOLING&amp;AIRQUALITY|HUMIDIFIERS"/>
    <x v="4"/>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
    <x v="1"/>
    <n v="14104150"/>
    <x v="0"/>
    <x v="0"/>
  </r>
  <r>
    <x v="1161"/>
    <s v="MULTIFUNCTIONAL 2 IN 1 ELECTRIC EGG BOILING STEAMER EGG FRYING PAN EGG BOILER ELECTRIC AUTOMATIC OFF WITH EGG BOILER MACHINE NON-STICK ELECTRIC EGG FRYING PAN-TIGER WOODS (MULTY)"/>
    <s v="HOME&amp;KITCHEN|KITCHEN&amp;HOMEAPPLIANCES|SMALLKITCHENAPPLIANCES|EGGBOILERS"/>
    <x v="4"/>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x v="0"/>
    <n v="3677700"/>
    <x v="0"/>
    <x v="0"/>
  </r>
  <r>
    <x v="1162"/>
    <s v="MAHARAJA WHITELINE NANO CARBON NEO, 500 WATTS ROOM HEATER (BLACK, WHITE), STANDARD (5200100986)"/>
    <s v="HOME&amp;KITCHEN|HEATING,COOLING&amp;AIRQUALITY|ROOMHEATERS|ELECTRICHEATERS"/>
    <x v="4"/>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
    <x v="0"/>
    <n v="304297"/>
    <x v="0"/>
    <x v="1"/>
  </r>
  <r>
    <x v="1163"/>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x v="1"/>
    <n v="1322559"/>
    <x v="0"/>
    <x v="1"/>
  </r>
  <r>
    <x v="1164"/>
    <s v="CROMPTON AMICA 15-L 5 STAR RATED STORAGE WATER HEATER (GEYSER) WITH FREE INSTALLATION (WHITE)"/>
    <s v="HOME&amp;KITCHEN|HEATING,COOLING&amp;AIRQUALITY|WATERHEATERS&amp;GEYSERS|STORAGEWATERHEATERS"/>
    <x v="4"/>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
    <x v="0"/>
    <n v="118542000"/>
    <x v="0"/>
    <x v="0"/>
  </r>
  <r>
    <x v="1165"/>
    <s v="EUREKA FORBES CAR VAC 100 WATTS POWERFUL SUCTION VACUUM CLEANER WITH WASHABLE HEPA FILTER, 3 ACCESSORIES,COMPACT,LIGHT WEIGHT &amp; EASY TO USE (BLACK AND RED)"/>
    <s v="HOME&amp;KITCHEN|KITCHEN&amp;HOMEAPPLIANCES|VACUUM,CLEANING&amp;IRONING|VACUUMS&amp;FLOORCARE|VACUUMS|HANDHELDVACUUMS"/>
    <x v="4"/>
    <n v="2099"/>
    <n v="2499"/>
    <x v="85"/>
    <n v="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
    <x v="3"/>
    <n v="2479008"/>
    <x v="0"/>
    <x v="1"/>
  </r>
  <r>
    <x v="1166"/>
    <s v="KENT 16025 SANDWICH GRILL 700W | NON-TOXIC CERAMIC COATING | AUTOMATIC TEMPERATURE CUT-OFF WITH LED INDICATOR | ADJUSTABLE HEIGHT CONTROL, METALLIC SILVER, STANDARD"/>
    <s v="HOME&amp;KITCHEN|KITCHEN&amp;HOMEAPPLIANCES|SMALLKITCHENAPPLIANCES|SANDWICHMAKERS"/>
    <x v="4"/>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
    <x v="0"/>
    <n v="9314100"/>
    <x v="0"/>
    <x v="0"/>
  </r>
  <r>
    <x v="1167"/>
    <s v="CANDES GLOSTER ALL IN ONE SILENT BLOWER FAN ROOM HEATER IDEAL FOR SMALL AND MEDIUM AREA, 2000 WATTS (WHITE)"/>
    <s v="HOME&amp;KITCHEN|HEATING,COOLING&amp;AIRQUALITY|ROOMHEATERS|FANHEATERS"/>
    <x v="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
    <x v="1"/>
    <n v="531787"/>
    <x v="0"/>
    <x v="1"/>
  </r>
  <r>
    <x v="1168"/>
    <s v="INALSA ELECTRIC FAN HEATER HOTTY - 2000 WATTS VARIABLE TEMPERATURE CONTROL COOL/WARM/HOT AIR SELECTOR | OVER HEAT PROTECTION | ISI CERTIFICATION, WHITE"/>
    <s v="HOME&amp;KITCHEN|HEATING,COOLING&amp;AIRQUALITY|ROOMHEATERS|FANHEATERS"/>
    <x v="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
    <x v="1"/>
    <n v="414170"/>
    <x v="0"/>
    <x v="1"/>
  </r>
  <r>
    <x v="1169"/>
    <s v="HAVELLS ZELLA FLAP AUTO IMMERSION ROD 1500 WATTS"/>
    <s v="HOME&amp;KITCHEN|HEATING,COOLING&amp;AIRQUALITY|WATERHEATERS&amp;GEYSERS|IMMERSIONRODS"/>
    <x v="4"/>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x v="0"/>
    <n v="1060500"/>
    <x v="0"/>
    <x v="1"/>
  </r>
  <r>
    <x v="1170"/>
    <s v="IBELL SM1301 3-IN-1 SANDWICH MAKER WITH DETACHABLE PLATES FOR TOAST / WAFFLE / GRILL , 750 WATT (BLACK)"/>
    <s v="HOME&amp;KITCHEN|KITCHEN&amp;HOMEAPPLIANCES|SMALLKITCHENAPPLIANCES|SANDWICHMAKERS"/>
    <x v="4"/>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x v="0"/>
    <n v="2585200"/>
    <x v="0"/>
    <x v="1"/>
  </r>
  <r>
    <x v="1171"/>
    <s v="INALSA VACUUM CLEANER WET AND DRY MICRO WD10 WITH 3IN1 MULTIFUNCTION WET/DRY/BLOWING| 14KPA SUCTION AND IMPACT RESISTANT POLYMER TANK,(YELLOW/BLACK)"/>
    <s v="HOME&amp;KITCHEN|KITCHEN&amp;HOMEAPPLIANCES|VACUUM,CLEANING&amp;IRONING|VACUUMS&amp;FLOORCARE|VACUUMS|WET-DRYVACUUMS"/>
    <x v="4"/>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x v="1"/>
    <n v="83338025"/>
    <x v="0"/>
    <x v="0"/>
  </r>
  <r>
    <x v="1172"/>
    <s v="MR. BRAND PORTABLE USB JUICER ELECTRIC USB JUICE MAKER MIXER BOTTLE BLENDER GRINDER MIXER,6 BLADES RECHARGEABLE BOTTLE WITH (MULTI COLOR) (MULTI MIXER 6 BLED)"/>
    <s v="HOME&amp;KITCHEN|KITCHEN&amp;HOMEAPPLIANCES|SMALLKITCHENAPPLIANCES|JUICERMIXERGRINDERS"/>
    <x v="4"/>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x v="2"/>
    <n v="239691"/>
    <x v="0"/>
    <x v="1"/>
  </r>
  <r>
    <x v="1173"/>
    <s v="CROMPTON HILL BRIZ DECO 1200MM (48 INCH) HIGH SPEED DESIGNER CEILING FAN (SMOKED BROWN)"/>
    <s v="HOME&amp;KITCHEN|HEATING,COOLING&amp;AIRQUALITY|FANS|CEILINGFANS"/>
    <x v="4"/>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
    <x v="1"/>
    <n v="36609160"/>
    <x v="0"/>
    <x v="0"/>
  </r>
  <r>
    <x v="1174"/>
    <s v="SUJATA POWERMATIC PLUS, JUICER MIXER GRINDER WITH CHUTNEY JAR, 900 WATTS, 3 JARS (WHITE)"/>
    <s v="HOME&amp;KITCHEN|KITCHEN&amp;HOMEAPPLIANCES|SMALLKITCHENAPPLIANCES|JUICERMIXERGRINDERS"/>
    <x v="4"/>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
    <x v="0"/>
    <n v="45308340"/>
    <x v="0"/>
    <x v="0"/>
  </r>
  <r>
    <x v="1175"/>
    <s v="AQUADPURE COPPER + MINERAL RO+UV+UF 10 TO 12 LITER RO + UV + TDS ADJUSTER WATER PURIFIER WITH COPPER CHARGE TECHNOLOGY BLACK &amp; COPPER BEST FOR HOME AND OFFICE (MADE IN INDIA)"/>
    <s v="HOME&amp;KITCHEN|KITCHEN&amp;HOMEAPPLIANCES|WATERPURIFIERS&amp;ACCESSORIES|WATERFILTERS&amp;PURIFIERS"/>
    <x v="4"/>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x v="0"/>
    <n v="3099876"/>
    <x v="0"/>
    <x v="1"/>
  </r>
  <r>
    <x v="1176"/>
    <s v="AMAZON BASICS 650 WATT DRIP COFFEE MAKER WITH BOROSILICATE CARAFE"/>
    <s v="HOME&amp;KITCHEN|KITCHEN&amp;HOMEAPPLIANCES|COFFEE,TEA&amp;ESPRESSO|DRIPCOFFEEMACHINES"/>
    <x v="4"/>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x v="0"/>
    <n v="1483200"/>
    <x v="0"/>
    <x v="1"/>
  </r>
  <r>
    <x v="1177"/>
    <s v="CROMPTON INSTA DELIGHT FAN CIRCULATOR ROOM HEATER WITH 3 HEAT SETTINGS (SLATE GREY &amp; BLACK, 2000 WATT)"/>
    <s v="HOME&amp;KITCHEN|HEATING,COOLING&amp;AIRQUALITY|ROOMHEATERS|FANHEATERS"/>
    <x v="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
    <x v="0"/>
    <n v="264600"/>
    <x v="0"/>
    <x v="1"/>
  </r>
  <r>
    <x v="1178"/>
    <s v="!!HANEUL!!1000 WATT/2000-WATT ROOM HEATER!! FAN HEATER!!PURE WHITE!!HN-2500!!MADE IN INDIA!!THERMOSET!!"/>
    <s v="HOME&amp;KITCHEN|HEATING,COOLING&amp;AIRQUALITY|ROOMHEATERS|FANHEATERS"/>
    <x v="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
    <x v="1"/>
    <n v="23985"/>
    <x v="0"/>
    <x v="1"/>
  </r>
  <r>
    <x v="1179"/>
    <s v="MELBON VM-905 2000-WATT ROOM HEATER (ISI CERTIFIED, WHITE COLOR) IDEAL ELECTRIC FAN HEATER FOR SMALL TO MEDIUM ROOM/AREA (PLASTIC BODY)"/>
    <s v="HOME&amp;KITCHEN|HEATING,COOLING&amp;AIRQUALITY|ROOMHEATERS|FANHEATERS"/>
    <x v="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x v="0"/>
    <n v="26991"/>
    <x v="0"/>
    <x v="1"/>
  </r>
  <r>
    <x v="1180"/>
    <s v="CELLO ELIZA PLASTIC LAUNDRY BAG/BASKET, 50 LITRES, LIGHT GREY"/>
    <s v="HOME&amp;KITCHEN|HOMESTORAGE&amp;ORGANIZATION|LAUNDRYORGANIZATION|LAUNDRYBASKETS"/>
    <x v="4"/>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1"/>
    <x v="0"/>
    <n v="9325268"/>
    <x v="0"/>
    <x v="0"/>
  </r>
  <r>
    <x v="1181"/>
    <s v="ACTIVA 1200 MM HIGH SPEED 390 RPM BEE APPROVED 5 STAR RATED APSRA CEILING FAN BROWN 2 YEARS WARRANTY"/>
    <s v="HOME&amp;KITCHEN|HEATING,COOLING&amp;AIRQUALITY|FANS|CEILINGFANS"/>
    <x v="4"/>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
    <x v="1"/>
    <n v="11762890"/>
    <x v="0"/>
    <x v="0"/>
  </r>
  <r>
    <x v="1182"/>
    <s v="SHAKTI TECHNOLOGY S5 HIGH PRESSURE CAR WASHER MACHINE 1900 WATTS AND PRESSURE 125 BAR WITH 10 METER HOSE PIPE"/>
    <s v="HOME&amp;KITCHEN|KITCHEN&amp;HOMEAPPLIANCES|VACUUM,CLEANING&amp;IRONING|PRESSUREWASHERS,STEAM&amp;WINDOWCLEANERS"/>
    <x v="4"/>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
    <x v="0"/>
    <n v="1699830"/>
    <x v="0"/>
    <x v="1"/>
  </r>
  <r>
    <x v="1183"/>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
    <x v="0"/>
    <n v="36320250"/>
    <x v="0"/>
    <x v="0"/>
  </r>
  <r>
    <x v="1184"/>
    <s v="DEMOKRAZY NEW NOVA LINT CUM FUZZ REMOVER FOR ALL WOOLENS SWEATERS, BLANKETS, JACKETS REMOVER PILL REMOVER FROM CARPETS, CURTAINS (PACK OF 1)"/>
    <s v="HOME&amp;KITCHEN|KITCHEN&amp;HOMEAPPLIANCES|VACUUM,CLEANING&amp;IRONING|IRONS,STEAMERS&amp;ACCESSORIES|LINTSHAVERS"/>
    <x v="4"/>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x v="0"/>
    <n v="1019979"/>
    <x v="0"/>
    <x v="0"/>
  </r>
  <r>
    <x v="1185"/>
    <s v="INSTANT POT AIR FRYER, VORTEX 2QT, TOUCH CONTROL PANEL, 360¬∞ EVENCRISP‚Ñ¢ TECHNOLOGY, USES 95 % LESS OIL, 4-IN-1 APPLIANCE: AIR FRY, ROAST, BAKE, REHEAT (VORTEX 1.97LITRE, BLACK)"/>
    <s v="HOME&amp;KITCHEN|KITCHEN&amp;HOMEAPPLIANCES|SMALLKITCHENAPPLIANCES|DEEPFATFRYERS|AIRFRYERS"/>
    <x v="4"/>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x v="0"/>
    <n v="79474236"/>
    <x v="0"/>
    <x v="0"/>
  </r>
  <r>
    <x v="1186"/>
    <s v="HUL PUREIT ECO WATER SAVER MINERAL RO+UV+MF AS WALL MOUNTED/COUNTER TOP BLACK 10L WATER PURIFIER"/>
    <s v="HOME&amp;KITCHEN|KITCHEN&amp;HOMEAPPLIANCES|WATERPURIFIERS&amp;ACCESSORIES|WATERFILTERS&amp;PURIFIERS"/>
    <x v="4"/>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1"/>
    <x v="0"/>
    <n v="222357800"/>
    <x v="0"/>
    <x v="0"/>
  </r>
  <r>
    <x v="1187"/>
    <s v="LIVPURE GLO STAR RO+UV+UF+MINERALISER - 7 L STORAGE TANK, 15 LPH WATER PURIFIER FOR HOME, BLACK"/>
    <s v="HOME&amp;KITCHEN|KITCHEN&amp;HOMEAPPLIANCES|WATERPURIFIERS&amp;ACCESSORIES|WATERFILTERS&amp;PURIFIERS"/>
    <x v="4"/>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
    <x v="0"/>
    <n v="1599530"/>
    <x v="0"/>
    <x v="1"/>
  </r>
  <r>
    <x v="1188"/>
    <s v="PHILIPS HI113 1000-WATT PLASTIC BODY PTFE COATING DRY IRON, PACK OF 1"/>
    <s v="HOME&amp;KITCHEN|KITCHEN&amp;HOMEAPPLIANCES|VACUUM,CLEANING&amp;IRONING|IRONS,STEAMERS&amp;ACCESSORIES|IRONS|DRYIRONS"/>
    <x v="4"/>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1"/>
    <x v="0"/>
    <n v="7042425"/>
    <x v="0"/>
    <x v="0"/>
  </r>
  <r>
    <x v="1189"/>
    <s v="KUBER INDUSTRIES ROUND NON WOVEN FABRIC FOLDABLE LAUNDRY BASKET|TOY STORAGE BASKET|CLOTH STORAGE BASKET WITH HANDLES| CAPICITY 45 LTR (GREY &amp; BLACK)-KUBMART11446"/>
    <s v="HOME&amp;KITCHEN|HOMESTORAGE&amp;ORGANIZATION|LAUNDRYORGANIZATION|LAUNDRYBASKETS"/>
    <x v="4"/>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x v="1"/>
    <n v="164670"/>
    <x v="1"/>
    <x v="1"/>
  </r>
  <r>
    <x v="1190"/>
    <s v="PREETHI MGA-502 0.4-LITRE GRIND AND STORE JAR (WHITE), STAINLESS STEEL, SET OF 1"/>
    <s v="HOME&amp;KITCHEN|KITCHEN&amp;HOMEAPPLIANCES|SMALLKITCHENAPPLIANCES|SMALLAPPLIANCEPARTS&amp;ACCESSORIES|STANDMIXERACCESSORIES"/>
    <x v="4"/>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
    <x v="0"/>
    <n v="2901950"/>
    <x v="0"/>
    <x v="0"/>
  </r>
  <r>
    <x v="1191"/>
    <s v="USHA AURORA 1000 W DRY IRON WITH INNOVATIVE TAIL LIGHT INDICATOR, WEILBURGER SOLEPLATE (WHITE &amp; GREY)"/>
    <s v="HOME&amp;KITCHEN|KITCHEN&amp;HOMEAPPLIANCES|VACUUM,CLEANING&amp;IRONING|IRONS,STEAMERS&amp;ACCESSORIES|IRONS|DRYIRONS"/>
    <x v="4"/>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
    <x v="1"/>
    <n v="6765130"/>
    <x v="0"/>
    <x v="0"/>
  </r>
  <r>
    <x v="1192"/>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x v="0"/>
    <n v="317350200"/>
    <x v="0"/>
    <x v="0"/>
  </r>
  <r>
    <x v="1193"/>
    <s v="KENT GOLD, OPTIMA, GOLD+ SPARE KIT"/>
    <s v="HOME&amp;KITCHEN|KITCHEN&amp;HOMEAPPLIANCES|WATERPURIFIERS&amp;ACCESSORIES|WATERCARTRIDGES"/>
    <x v="4"/>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1"/>
    <x v="0"/>
    <n v="5216620"/>
    <x v="0"/>
    <x v="0"/>
  </r>
  <r>
    <x v="1194"/>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0"/>
    <x v="1"/>
    <n v="14763"/>
    <x v="1"/>
    <x v="1"/>
  </r>
  <r>
    <x v="1195"/>
    <s v="KHAITAN ORFIN FAN HEATER FOR HOME AND KITCHEN-K0 2215"/>
    <s v="HOME&amp;KITCHEN|HEATING,COOLING&amp;AIRQUALITY|ROOMHEATERS|FANHEATERS"/>
    <x v="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
    <x v="3"/>
    <n v="4990"/>
    <x v="0"/>
    <x v="1"/>
  </r>
  <r>
    <x v="1196"/>
    <s v="USHA RAPIDMIX 500-WATT COPPER MOTOR MIXER GRINDER WITH 3 JARS AND 5 YEARS WARRANTY(SEA GREEN/WHITE)"/>
    <s v="HOME&amp;KITCHEN|KITCHEN&amp;HOMEAPPLIANCES|SMALLKITCHENAPPLIANCES|MIXERGRINDERS"/>
    <x v="4"/>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1"/>
    <x v="1"/>
    <n v="17648340"/>
    <x v="0"/>
    <x v="0"/>
  </r>
  <r>
    <x v="1197"/>
    <s v="CSI INTERNATIONAL¬Æ INSTANT WATER GEYSER, WATER HEATER, PORTABLE WATER HEATER, GEYSER MADE OF FIRST CLASS ABS PLASTIC 3KW (RED)"/>
    <s v="HOME&amp;KITCHEN|HEATING,COOLING&amp;AIRQUALITY|WATERHEATERS&amp;GEYSERS|INSTANTWATERHEATERS"/>
    <x v="4"/>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x v="1"/>
    <n v="1594362"/>
    <x v="0"/>
    <x v="1"/>
  </r>
  <r>
    <x v="1198"/>
    <s v="HAVELLS GATIK NEO 400MM PEDESTAL FAN (AQUA BLUE)"/>
    <s v="HOME&amp;KITCHEN|HEATING,COOLING&amp;AIRQUALITY|FANS|TABLEFANS"/>
    <x v="4"/>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
    <x v="1"/>
    <n v="1667400"/>
    <x v="0"/>
    <x v="1"/>
  </r>
  <r>
    <x v="1199"/>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
    <x v="1"/>
    <n v="1465370"/>
    <x v="0"/>
    <x v="1"/>
  </r>
  <r>
    <x v="1200"/>
    <s v="ROYAL STEP - AMAZON'S BRAND - PORTABLE ELECTRIC USB JUICE MAKER JUICER BOTTLE BLENDER GRINDER MIXER,4 BLADES RECHARGEABLE BOTTLE WITH (MULTI COLOR) (MULTI)"/>
    <s v="HOME&amp;KITCHEN|KITCHEN&amp;HOMEAPPLIANCES|SMALLKITCHENAPPLIANCES|JUICERS"/>
    <x v="4"/>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x v="1"/>
    <n v="7755873"/>
    <x v="0"/>
    <x v="0"/>
  </r>
  <r>
    <x v="1201"/>
    <s v="NIRDAMBHAY MINI BAG SEALER, 2 IN 1 HEAT SEALER AND CUTTER HANDHELD SEALING MACHINE PORTABLE BAG RESEALER SEALER FOR PLASTIC BAGS FOOD STORAGE SNACK FRESH BAG SEALER (INCLUDING 2 AA BATTERY)"/>
    <s v="HOME&amp;KITCHEN|KITCHEN&amp;HOMEAPPLIANCES|SMALLKITCHENAPPLIANCES|VACUUMSEALERS"/>
    <x v="4"/>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x v="2"/>
    <n v="616383"/>
    <x v="0"/>
    <x v="1"/>
  </r>
  <r>
    <x v="1202"/>
    <s v="CELLO NON-STICK ALUMINIUM SANDWICH GAS TOASTER(BLACK)"/>
    <s v="HOME&amp;KITCHEN|KITCHEN&amp;HOMEAPPLIANCES|SMALLKITCHENAPPLIANCES|SANDWICHMAKERS"/>
    <x v="4"/>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x v="1"/>
    <n v="186830"/>
    <x v="0"/>
    <x v="1"/>
  </r>
  <r>
    <x v="1203"/>
    <s v="PROVEN¬Æ COPPER + MINERAL RO+UV+UF 10 TO 12 LITER RO + UV + TDS ADJUSTER WATER PURIFIER WITH COPPER CHARGE TECHNOLOGY BLACK &amp; COPPER BEST FOR HOME AND OFFICE (MADE IN INDIA)"/>
    <s v="HOME&amp;KITCHEN|KITCHEN&amp;HOMEAPPLIANCES|WATERPURIFIERS&amp;ACCESSORIES|WATERFILTERS&amp;PURIFIERS"/>
    <x v="4"/>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x v="0"/>
    <n v="10694650"/>
    <x v="0"/>
    <x v="1"/>
  </r>
  <r>
    <x v="1204"/>
    <s v="MORPHY RICHARDS DAISY 1000W DRY IRON WITH AMERICAN HERITAGE NON-STICK COATED SOLEPLATE, WHITE"/>
    <s v="HOME&amp;KITCHEN|KITCHEN&amp;HOMEAPPLIANCES|VACUUM,CLEANING&amp;IRONING|IRONS,STEAMERS&amp;ACCESSORIES|IRONS|DRYIRONS"/>
    <x v="4"/>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
    <x v="0"/>
    <n v="17498250"/>
    <x v="0"/>
    <x v="0"/>
  </r>
  <r>
    <x v="1205"/>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
    <x v="1"/>
    <n v="100100"/>
    <x v="0"/>
    <x v="1"/>
  </r>
  <r>
    <x v="1206"/>
    <s v="ZUVEXA EGG BOILER POACHER AUTOMATIC OFF STEAMING, COOKING, BOILING DOUBLE LAYER 14 EGG BOILER (MULTICOLOR)‚Ä¶"/>
    <s v="HOME&amp;KITCHEN|KITCHEN&amp;HOMEAPPLIANCES|SMALLKITCHENAPPLIANCES|EGGBOILERS"/>
    <x v="4"/>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x v="0"/>
    <n v="226773"/>
    <x v="0"/>
    <x v="1"/>
  </r>
  <r>
    <x v="1207"/>
    <s v="AO SMITH HSE-VAS-X-015 STORAGE 15 LITRE VERTICAL WATER HEATER (GEYSER) WHITE 4 STAR"/>
    <s v="HOME&amp;KITCHEN|HEATING,COOLING&amp;AIRQUALITY|WATERHEATERS&amp;GEYSERS|STORAGEWATERHEATERS"/>
    <x v="4"/>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
    <x v="0"/>
    <n v="130331300"/>
    <x v="0"/>
    <x v="0"/>
  </r>
  <r>
    <x v="1208"/>
    <s v="HAVELLS FESTIVA 1200MM DUST RESISTANT CEILING FAN (GOLD MIST)"/>
    <s v="HOME&amp;KITCHEN|HEATING,COOLING&amp;AIRQUALITY|FANS|CEILINGFANS"/>
    <x v="4"/>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
    <x v="0"/>
    <n v="28595700"/>
    <x v="0"/>
    <x v="0"/>
  </r>
  <r>
    <x v="1209"/>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
    <x v="1"/>
    <n v="2263665"/>
    <x v="0"/>
    <x v="1"/>
  </r>
  <r>
    <x v="1210"/>
    <s v="IBELL SM1515NEW SANDWICH MAKER WITH FLOATING HINGES, 1000WATT, PANINI / GRILL / TOAST (BLACK)"/>
    <s v="HOME&amp;KITCHEN|KITCHEN&amp;HOMEAPPLIANCES|SMALLKITCHENAPPLIANCES|SANDWICHMAKERS"/>
    <x v="4"/>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x v="0"/>
    <n v="4859250"/>
    <x v="0"/>
    <x v="0"/>
  </r>
  <r>
    <x v="1211"/>
    <s v="AQUAGUARD AURA RO+UV+UF+TASTE ADJUSTER(MTDS) WITH ACTIVE COPPER &amp; ZINC 7L WATER PURIFIER,8 STAGES OF PURIFICATION,SUITABLE FOR BOREWELL,TANKER,MUNICIPAL WATER(BLACK) FROM EUREKA FORBES"/>
    <s v="HOME&amp;KITCHEN|KITCHEN&amp;HOMEAPPLIANCES|WATERPURIFIERS&amp;ACCESSORIES|WATERFILTERS&amp;PURIFIERS"/>
    <x v="4"/>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
    <x v="1"/>
    <n v="274547000"/>
    <x v="0"/>
    <x v="0"/>
  </r>
  <r>
    <x v="1212"/>
    <s v="HAVELLS INSTANIO 3-LITRE 4.5KW INSTANT WATER HEATER (GEYSER), WHITE BLUE"/>
    <s v="HOME&amp;KITCHEN|HEATING,COOLING&amp;AIRQUALITY|WATERHEATERS&amp;GEYSERS|INSTANTWATERHEATERS"/>
    <x v="4"/>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
    <x v="0"/>
    <n v="3405270"/>
    <x v="0"/>
    <x v="1"/>
  </r>
  <r>
    <x v="1213"/>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x v="1"/>
    <n v="1986012"/>
    <x v="0"/>
    <x v="0"/>
  </r>
  <r>
    <x v="1214"/>
    <s v="PANASONIC SR-WA22H (E) AUTOMATIC RICE COOKER, APPLE GREEN, 2.2 LITERS"/>
    <s v="HOME&amp;KITCHEN|KITCHEN&amp;HOMEAPPLIANCES|SMALLKITCHENAPPLIANCES|RICE&amp;PASTACOOKERS"/>
    <x v="4"/>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
    <x v="0"/>
    <n v="14754300"/>
    <x v="0"/>
    <x v="0"/>
  </r>
  <r>
    <x v="1215"/>
    <s v="INSTACUPPA MILK FROTHER FOR COFFEE - HANDHELD BATTERY-OPERATED ELECTRIC MILK AND COFFEE FROTHER, STAINLESS STEEL WHISK AND STAND, PORTABLE FOAM MAKER FOR COFFEE, CAPPUCCINO, LATTES, AND EGG BEATERS"/>
    <s v="HOME&amp;KITCHEN|KITCHEN&amp;HOMEAPPLIANCES|COFFEE,TEA&amp;ESPRESSO|MILKFROTHERS"/>
    <x v="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
    <x v="0"/>
    <n v="6597099"/>
    <x v="0"/>
    <x v="0"/>
  </r>
  <r>
    <x v="1216"/>
    <s v="GOODSCITY GARMENT STEAMER FOR CLOTHES, STEAM IRON PRESS - VERTICAL &amp; HORIZONTAL STEAMING UP TO 22G/MIN, 1200 WATT, 230 ML WATER TANK &amp; 30 SEC FAST HEATING (GC 111)"/>
    <s v="HOME&amp;KITCHEN|KITCHEN&amp;HOMEAPPLIANCES|VACUUM,CLEANING&amp;IRONING|IRONS,STEAMERS&amp;ACCESSORIES|IRONS|STEAMIRONS"/>
    <x v="4"/>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x v="0"/>
    <n v="4093700"/>
    <x v="0"/>
    <x v="1"/>
  </r>
  <r>
    <x v="1217"/>
    <s v="SOLIDAIRE 550-WATT MIXER GRINDER WITH 3 JARS (BLACK) (SLD-550-B)"/>
    <s v="HOME&amp;KITCHEN|KITCHEN&amp;HOMEAPPLIANCES|SMALLKITCHENAPPLIANCES|MIXERGRINDERS"/>
    <x v="4"/>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1"/>
    <x v="1"/>
    <n v="6053600"/>
    <x v="0"/>
    <x v="0"/>
  </r>
  <r>
    <x v="1218"/>
    <s v="AMAZON BASICS 300 W HAND BLENDER WITH STAINLESS STEEL STEM FOR HOT/COLD BLENDING AND IN-BUILT CORD HOOK, ISI-MARKED, BLACK"/>
    <s v="HOME&amp;KITCHEN|KITCHEN&amp;HOMEAPPLIANCES|SMALLKITCHENAPPLIANCES|HANDBLENDERS"/>
    <x v="4"/>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x v="1"/>
    <n v="164803"/>
    <x v="0"/>
    <x v="1"/>
  </r>
  <r>
    <x v="1219"/>
    <s v="ORPAT HHB-100E 250-WATT HAND BLENDER (WHITE)"/>
    <s v="HOME&amp;KITCHEN|KITCHEN&amp;HOMEAPPLIANCES|SMALLKITCHENAPPLIANCES|HANDBLENDERS"/>
    <x v="4"/>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
    <x v="0"/>
    <n v="5873350"/>
    <x v="0"/>
    <x v="0"/>
  </r>
  <r>
    <x v="122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
    <x v="0"/>
    <n v="579000"/>
    <x v="0"/>
    <x v="1"/>
  </r>
  <r>
    <x v="1221"/>
    <s v="AGARO CLASSIC PORTABLE YOGURT MAKER, 1.2L CAPACITY, ELECTRIC, AUTOMATIC, GREY AND WHITE, MEDIUM (33603)"/>
    <s v="HOME&amp;KITCHEN|KITCHEN&amp;HOMEAPPLIANCES|SMALLKITCHENAPPLIANCES|YOGURTMAKERS"/>
    <x v="4"/>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x v="0"/>
    <n v="721315"/>
    <x v="0"/>
    <x v="1"/>
  </r>
  <r>
    <x v="1222"/>
    <s v="AGARO IMPERIAL 240-WATT SLOW JUICER WITH COLD PRESS TECHNOLOGY"/>
    <s v="HOME&amp;KITCHEN|KITCHEN&amp;HOMEAPPLIANCES|SMALLKITCHENAPPLIANCES|JUICERS|COLDPRESSJUICERS"/>
    <x v="4"/>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
    <x v="0"/>
    <n v="54909712"/>
    <x v="0"/>
    <x v="0"/>
  </r>
  <r>
    <x v="1223"/>
    <s v="WIPRO SMARTLIFE SUPER DELUXE DRY IRON- 1000W"/>
    <s v="HOME&amp;KITCHEN|KITCHEN&amp;HOMEAPPLIANCES|VACUUM,CLEANING&amp;IRONING|IRONS,STEAMERS&amp;ACCESSORIES|IRONS|DRYIRONS"/>
    <x v="4"/>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
    <x v="0"/>
    <n v="940100"/>
    <x v="0"/>
    <x v="0"/>
  </r>
  <r>
    <x v="1224"/>
    <s v="AMAZONBASICS CYLINDER BAGLESS VACUUM CLEANER WITH POWER SUCTION, LOW SOUND, HIGH ENERGY EFFICIENCY AND 2 YEARS WARRANTY (1.5L, BLACK)"/>
    <s v="HOME&amp;KITCHEN|KITCHEN&amp;HOMEAPPLIANCES|VACUUM,CLEANING&amp;IRONING|VACUUMS&amp;FLOORCARE|VACUUMS|CANISTERVACUUMS"/>
    <x v="4"/>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
    <x v="0"/>
    <n v="71610000"/>
    <x v="0"/>
    <x v="0"/>
  </r>
  <r>
    <x v="1225"/>
    <s v="CROMPTON IHL 251 1500-WATT IMMERSION WATER HEATER WITH COPPER HEATING ELEMENT AND IP 68 PROTECTION"/>
    <s v="HOME&amp;KITCHEN|HEATING,COOLING&amp;AIRQUALITY|WATERHEATERS&amp;GEYSERS|IMMERSIONRODS"/>
    <x v="4"/>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1"/>
    <x v="0"/>
    <n v="5160180"/>
    <x v="0"/>
    <x v="0"/>
  </r>
  <r>
    <x v="1226"/>
    <s v="SAIELLIN ROOM HEATER FOR HOME 2000 WATTS ROOM HEATER FOR BEDROOM | ISI APPROVED WITH 1 YEAR WARRANTY | FOR 250 SQ. FEET BLOWER HEATER &amp; ROOM HEATERS HOME FOR WINTERS"/>
    <s v="HOME&amp;KITCHEN|HEATING,COOLING&amp;AIRQUALITY|ROOMHEATERS|FANHEATERS"/>
    <x v="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x v="1"/>
    <n v="313843"/>
    <x v="0"/>
    <x v="1"/>
  </r>
  <r>
    <x v="1227"/>
    <s v="BAJAJ MAJESTY DUETTO GAS 6 LTR VERTICAL WATER HEATER ( LPG), WHITE"/>
    <s v="HOME&amp;KITCHEN|HEATING,COOLING&amp;AIRQUALITY|WATERHEATERS&amp;GEYSERS|INSTANTWATERHEATERS"/>
    <x v="4"/>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
    <x v="1"/>
    <n v="26682880"/>
    <x v="0"/>
    <x v="0"/>
  </r>
  <r>
    <x v="1228"/>
    <s v="BLACK + DECKER BD BXIR2201IN 2200-WATT CORD &amp; CORDLESS STEAM IRON (GREEN)"/>
    <s v="HOME&amp;KITCHEN|KITCHEN&amp;HOMEAPPLIANCES|VACUUM,CLEANING&amp;IRONING|IRONS,STEAMERS&amp;ACCESSORIES|IRONS|STEAMIRONS"/>
    <x v="4"/>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
    <x v="0"/>
    <n v="6646500"/>
    <x v="0"/>
    <x v="0"/>
  </r>
  <r>
    <x v="1229"/>
    <s v="INALSA HAND BLENDER| HAND MIXER|BEATER - EASY MIX, POWERFUL 250 WATT MOTOR | VARIABLE 7 SPEED CONTROL | 1 YEAR WARRANTY | (WHITE/RED)"/>
    <s v="HOME&amp;KITCHEN|KITCHEN&amp;HOMEAPPLIANCES|SMALLKITCHENAPPLIANCES|HANDMIXERS"/>
    <x v="4"/>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
    <x v="0"/>
    <n v="21276540"/>
    <x v="0"/>
    <x v="0"/>
  </r>
  <r>
    <x v="1230"/>
    <s v="LONGWAY BLAZE 2 ROD QUARTZ ROOM HEATER (WHITE, GRAY, 800 WATTS)"/>
    <s v="HOME&amp;KITCHEN|HEATING,COOLING&amp;AIRQUALITY|ROOMHEATERS|ELECTRICHEATERS"/>
    <x v="4"/>
    <n v="929"/>
    <n v="2199"/>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x v="1"/>
    <n v="8796"/>
    <x v="0"/>
    <x v="1"/>
  </r>
  <r>
    <x v="1231"/>
    <s v="PRESTIGE PWG 07 WET GRINDER, 2L (MULTICOLOR) WITH COCONUT SCRAPER AND ATTA KNEADER ATTACHMENTS, 200 WATT"/>
    <s v="HOME&amp;KITCHEN|KITCHEN&amp;HOMEAPPLIANCES|SMALLKITCHENAPPLIANCES|MILLS&amp;GRINDERS|WETGRINDERS"/>
    <x v="4"/>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
    <x v="1"/>
    <n v="7196460"/>
    <x v="0"/>
    <x v="0"/>
  </r>
  <r>
    <x v="1232"/>
    <s v="PIGEON ZEST MIXER GRINDER 3 SPEED CONTROL 750 WATT POWERFUL COPPER MOTOR WITH 3 STAINLESS STEEL JARS FOR DRY GRINDING, WET GRINDING AND MAKING CHUTNEY AND 3 POLYCARBONATE LIDS - BLUE"/>
    <s v="HOME&amp;KITCHEN|KITCHEN&amp;HOMEAPPLIANCES|SMALLKITCHENAPPLIANCES|MIXERGRINDERS"/>
    <x v="4"/>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x v="1"/>
    <n v="1812490"/>
    <x v="0"/>
    <x v="1"/>
  </r>
  <r>
    <x v="1233"/>
    <s v="BOROSIL VOLCANO 13 FIN OIL FILLED RADIATOR ROOM HEATER, 2900 W, BLACK"/>
    <s v="HOME&amp;KITCHEN|HEATING,COOLING&amp;AIRQUALITY|ROOMHEATERS|ELECTRICHEATERS"/>
    <x v="4"/>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x v="0"/>
    <n v="1500210"/>
    <x v="0"/>
    <x v="1"/>
  </r>
  <r>
    <x v="1234"/>
    <s v="CROMPTON SOLARIUM QUBE 15-L 5 STAR RATED STORAGE WATER HEATER (GEYSER) WITH FREE INSTALLATION AND CONNECTION PIPES (WHITE AND BLACK)"/>
    <s v="HOME&amp;KITCHEN|HEATING,COOLING&amp;AIRQUALITY|WATERHEATERS&amp;GEYSERS|STORAGEWATERHEATERS"/>
    <x v="4"/>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1"/>
    <x v="1"/>
    <n v="64500000"/>
    <x v="0"/>
    <x v="0"/>
  </r>
  <r>
    <x v="1235"/>
    <s v="SINGER AROMA 1.8 LITER ELECTRIC KETTLE HIGH GRADE STAINLESS STEEL WITH COOL AND TOUCH BODY AND CORDLESS BASE, 1500 WATTS, AUTO SHUT OFF WITH DRY BOILING (SILVER/BLACK)"/>
    <s v="HOME&amp;KITCHEN|KITCHEN&amp;HOMEAPPLIANCES|SMALLKITCHENAPPLIANCES|KETTLES&amp;HOTWATERDISPENSERS|ELECTRICKETTLES"/>
    <x v="4"/>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x v="0"/>
    <n v="5511735"/>
    <x v="0"/>
    <x v="0"/>
  </r>
  <r>
    <x v="1236"/>
    <s v="ORIENT ELECTRIC AURA NEO INSTANT 3L WATER HEATER (GEYSER), 5-LEVEL SAFETY SHIELD, STAINLESS STEEL TANK (WHITE &amp; TURQUOISE)"/>
    <s v="HOME&amp;KITCHEN|HEATING,COOLING&amp;AIRQUALITY|WATERHEATERS&amp;GEYSERS|INSTANTWATERHEATERS"/>
    <x v="4"/>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
    <x v="1"/>
    <n v="2875320"/>
    <x v="0"/>
    <x v="1"/>
  </r>
  <r>
    <x v="1237"/>
    <s v="CROMPTON BRIO 1000-WATTS DRY IRON WITH WEILBURGER COATING (SKY BLUE AND WHITE)"/>
    <s v="HOME&amp;KITCHEN|KITCHEN&amp;HOMEAPPLIANCES|VACUUM,CLEANING&amp;IRONING|IRONS,STEAMERS&amp;ACCESSORIES|IRONS|DRYIRONS"/>
    <x v="4"/>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
    <x v="1"/>
    <n v="3598100"/>
    <x v="0"/>
    <x v="0"/>
  </r>
  <r>
    <x v="1238"/>
    <s v="BUTTERFLY HERO MIXER GRINDER, 500W, 3 JARS (GREY)"/>
    <s v="HOME&amp;KITCHEN|KITCHEN&amp;HOMEAPPLIANCES|SMALLKITCHENAPPLIANCES|MIXERGRINDERS"/>
    <x v="4"/>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
    <x v="1"/>
    <n v="42904596"/>
    <x v="0"/>
    <x v="0"/>
  </r>
  <r>
    <x v="1239"/>
    <s v="RACOLD ETERNO PRO 25L VERTICAL 5 STAR STORAGE WATER HEATER (GEYSER) WITH FREE STANDARD INSTALLATION AND FREE INSTALLATION PIPES"/>
    <s v="HOME&amp;KITCHEN|HEATING,COOLING&amp;AIRQUALITY|WATERHEATERS&amp;GEYSERS|STORAGEWATERHEATERS"/>
    <x v="4"/>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
    <x v="0"/>
    <n v="53992305"/>
    <x v="0"/>
    <x v="0"/>
  </r>
  <r>
    <x v="1240"/>
    <s v="LG 1.5 TON 5 STAR AI DUAL INVERTER SPLIT AC (COPPER, SUPER CONVERTIBLE 6-IN-1 COOLING, HD FILTER WITH ANTI-VIRUS PROTECTION, 2022 MODEL, PS-Q19YNZE, WHITE)"/>
    <s v="HOME&amp;KITCHEN|HEATING,COOLING&amp;AIRQUALITY|AIRCONDITIONERS|SPLIT-SYSTEMAIRCONDITIONERS"/>
    <x v="4"/>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
    <x v="0"/>
    <n v="245523690"/>
    <x v="0"/>
    <x v="0"/>
  </r>
  <r>
    <x v="1241"/>
    <s v="EUREKA FORBES AQUASURE AMRIT TWIN CARTRIDGE (PACK OF 2), WHITE"/>
    <s v="HOME&amp;KITCHEN|KITCHEN&amp;HOMEAPPLIANCES|WATERPURIFIERS&amp;ACCESSORIES|WATERPURIFIERACCESSORIES"/>
    <x v="4"/>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
    <x v="1"/>
    <n v="2677950"/>
    <x v="0"/>
    <x v="0"/>
  </r>
  <r>
    <x v="1242"/>
    <s v="GREEN TALES HEAT SEAL MINI FOOD SEALER-IMPULSE MACHINE FOR SEALING PLASTIC BAGS PACKAGING"/>
    <s v="HOME&amp;KITCHEN|KITCHEN&amp;HOMEAPPLIANCES|SMALLKITCHENAPPLIANCES|VACUUMSEALERS"/>
    <x v="4"/>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x v="2"/>
    <n v="7200"/>
    <x v="1"/>
    <x v="1"/>
  </r>
  <r>
    <x v="1243"/>
    <s v="SALEON INSTANT COAL HEATER 500W CHARCOAL BURNER ELECTRIC STOVE HOT PLATE - MIX COLORS - PACK OF 1 - ONLY CHARCOAL HEATER"/>
    <s v="HOME&amp;KITCHEN|KITCHEN&amp;HOMEAPPLIANCES|SMALLKITCHENAPPLIANCES|INDUCTIONCOOKTOP"/>
    <x v="4"/>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x v="1"/>
    <n v="215856"/>
    <x v="0"/>
    <x v="1"/>
  </r>
  <r>
    <x v="1244"/>
    <s v="SUJATA CHUTNEY STEEL JAR, 400 ML, (WHITE), STAINLESS STEEL"/>
    <s v="HOME&amp;KITCHEN|KITCHEN&amp;HOMEAPPLIANCES|SMALLKITCHENAPPLIANCES|SMALLAPPLIANCEPARTS&amp;ACCESSORIES"/>
    <x v="4"/>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1"/>
    <x v="0"/>
    <n v="1703160"/>
    <x v="0"/>
    <x v="0"/>
  </r>
  <r>
    <x v="1245"/>
    <s v="KHAITAN AVAANTE KA-2013 1200 WATT 3-ROD HALOGEN HEATER (1200 WATTS, GREY)"/>
    <s v="HOME&amp;KITCHEN|HEATING,COOLING&amp;AIRQUALITY|ROOMHEATERS|HALOGENHEATERS"/>
    <x v="4"/>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
    <x v="1"/>
    <n v="1359660"/>
    <x v="0"/>
    <x v="1"/>
  </r>
  <r>
    <x v="1246"/>
    <s v="KENSTAR 2400 WATTS 9 FINS OIL FILLED RADIATOR WITH PTC FAN HEATER (BLACK GOLD)"/>
    <s v="HOME&amp;KITCHEN|HEATING,COOLING&amp;AIRQUALITY|ROOMHEATERS|FANHEATERS"/>
    <x v="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
    <x v="1"/>
    <n v="1726560"/>
    <x v="0"/>
    <x v="1"/>
  </r>
  <r>
    <x v="1247"/>
    <s v="NEXOMS INSTANT HEATING WATER TAP WALL MOUNTED WITH 3 PIN INDIAN PLUG (16AMP)"/>
    <s v="HOME&amp;KITCHEN|HEATING,COOLING&amp;AIRQUALITY|WATERHEATERS&amp;GEYSERS|INSTANTWATERHEATERS"/>
    <x v="4"/>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
    <x v="1"/>
    <n v="2761873"/>
    <x v="0"/>
    <x v="1"/>
  </r>
  <r>
    <x v="1248"/>
    <s v="JIALTO MINI WAFFLE MAKER 4 INCH- 350 WATTS: STAINLESS STEEL NON-STICK ELECTRIC IRON MACHINE FOR INDIVIDUAL BELGIAN WAFFLES, PAN CAKES, PANINIS OR OTHER SNACKS - AQUA BLUE"/>
    <s v="HOME&amp;KITCHEN|KITCHEN&amp;HOMEAPPLIANCES|SMALLKITCHENAPPLIANCES|WAFFLEMAKERS&amp;IRONS"/>
    <x v="4"/>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x v="1"/>
    <n v="1663168"/>
    <x v="0"/>
    <x v="1"/>
  </r>
  <r>
    <x v="1249"/>
    <s v="CANDES BLOWHOT ALL IN ONE SILENT BLOWER FAN ROOM HEATER (ABS BODY, WHITE, BROWN) 2000 WATTS"/>
    <s v="HOME&amp;KITCHEN|HEATING,COOLING&amp;AIRQUALITY|ROOMHEATERS|FANHEATERS"/>
    <x v="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x v="1"/>
    <n v="170943"/>
    <x v="0"/>
    <x v="1"/>
  </r>
  <r>
    <x v="1250"/>
    <s v="IONIX JEWELLERY SCALE | WEIGHT SCALE | DIGITAL WEIGHT MACHINE | WEIGHT MACHINE FOR GOLD | ELECTRONIC WEIGHING MACHINES FOR JEWELLERY 0.01G TO 200G SMALL WEIGHT MACHINE FOR SHOP - SILVER"/>
    <s v="HOME&amp;KITCHEN|KITCHEN&amp;HOMEAPPLIANCES|SMALLKITCHENAPPLIANCES|DIGITALKITCHENSCALES"/>
    <x v="4"/>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x v="1"/>
    <n v="984756"/>
    <x v="0"/>
    <x v="0"/>
  </r>
  <r>
    <x v="1251"/>
    <s v="KITCHEN KIT ELECTRIC KETTLE, 1.8L STAINLESS STEEL TEA KETTLE, FAST BOIL WATER WARMER WITH AUTO SHUT OFF AND BOIL DRY PROTECTION TECH"/>
    <s v="HOME&amp;KITCHEN|KITCHEN&amp;HOMEAPPLIANCES|SMALLKITCHENAPPLIANCES|KETTLES&amp;HOTWATERDISPENSERS|KETTLE&amp;TOASTERSETS"/>
    <x v="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x v="1"/>
    <n v="2130934"/>
    <x v="0"/>
    <x v="0"/>
  </r>
  <r>
    <x v="1252"/>
    <s v="RACOLD PRONTO PRO 3LITRES 3KW VERTICAL INSTANT WATER HEATER (GEYSER)"/>
    <s v="HOME&amp;KITCHEN|HEATING,COOLING&amp;AIRQUALITY|WATERHEATERS&amp;GEYSERS|INSTANTWATERHEATERS"/>
    <x v="4"/>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
    <x v="0"/>
    <n v="38636832"/>
    <x v="0"/>
    <x v="0"/>
  </r>
  <r>
    <x v="1253"/>
    <s v="ESN 999 SUPREME QUALITY 1500W IMMERSION WATER HEATER ROD (BLACK)"/>
    <s v="HOME&amp;KITCHEN|HEATING,COOLING&amp;AIRQUALITY|WATERHEATERS&amp;GEYSERS|IMMERSIONRODS"/>
    <x v="4"/>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
    <x v="1"/>
    <n v="1629450"/>
    <x v="0"/>
    <x v="0"/>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x v="0"/>
    <n v="726544"/>
    <x v="1"/>
    <x v="0"/>
  </r>
  <r>
    <x v="1255"/>
    <s v="SAIYAM STAINLESS STEEL ESPRESSO MAKER STOVETOP COFFEE PERCOLATOR ITALIAN COFFEE MAKER MOKA POT (4 CUP - 200 ML, SILVER)"/>
    <s v="HOME&amp;KITCHEN|KITCHEN&amp;HOMEAPPLIANCES|COFFEE,TEA&amp;ESPRESSO|STOVETOPESPRESSOPOTS"/>
    <x v="4"/>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x v="0"/>
    <n v="766410"/>
    <x v="0"/>
    <x v="1"/>
  </r>
  <r>
    <x v="1256"/>
    <s v="KONVIO NEER 10 INCH SPUN FILTER (PP SPUN) CARTRIDGE COMPATIBLE FOR 10 INCH PRE-FILTER HOUSING OF WATER PURIFIER | PACK OF 4 SPUN"/>
    <s v="HOME&amp;KITCHEN|KITCHEN&amp;HOMEAPPLIANCES|WATERPURIFIERS&amp;ACCESSORIES|WATERPURIFIERACCESSORIES"/>
    <x v="4"/>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x v="0"/>
    <n v="1434564"/>
    <x v="0"/>
    <x v="0"/>
  </r>
  <r>
    <x v="1257"/>
    <s v="HAVELLS GLYDO 1000 WATT DRY IRON WITH AMERICAN HERITAGE NON STICK SOLE PLATE, AERODYNAMIC DESIGN, EASY GRIP TEMPERATURE KNOB &amp; 2 YEARS WARRANTY. (CHARCOAL BLUE)"/>
    <s v="HOME&amp;KITCHEN|KITCHEN&amp;HOMEAPPLIANCES|VACUUM,CLEANING&amp;IRONING|IRONS,STEAMERS&amp;ACCESSORIES|IRONS|DRYIRONS"/>
    <x v="4"/>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
    <x v="0"/>
    <n v="4978960"/>
    <x v="0"/>
    <x v="0"/>
  </r>
  <r>
    <x v="1258"/>
    <s v="RAFFLES PREMIUM STAINLESS STEEL SOUTH INDIAN COFFEE FILTER/DRIP COFFEE MAKER, 2-3 CUPS, 150 ML"/>
    <s v="HOME&amp;KITCHEN|KITCHEN&amp;HOMEAPPLIANCES|COFFEE,TEA&amp;ESPRESSO|DRIPCOFFEEMACHINES"/>
    <x v="4"/>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x v="0"/>
    <n v="277200"/>
    <x v="1"/>
    <x v="1"/>
  </r>
  <r>
    <x v="1259"/>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x v="1"/>
    <n v="782294"/>
    <x v="0"/>
    <x v="0"/>
  </r>
  <r>
    <x v="1260"/>
    <s v="KNYUC MART MINI ELECTRIC HANDY ROOM HEATER COMPACT PLUG-IN, THE WALL OUTLET 400 WATTS, HANDY AIR WARMER BLOWER ADJUSTABLE TIMER DIGITAL DISPLAY"/>
    <s v="HOME&amp;KITCHEN|HEATING,COOLING&amp;AIRQUALITY|ROOMHEATERS|FANHEATERS"/>
    <x v="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
    <x v="1"/>
    <n v="7992"/>
    <x v="0"/>
    <x v="1"/>
  </r>
  <r>
    <x v="1261"/>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x v="0"/>
    <n v="1625874"/>
    <x v="0"/>
    <x v="0"/>
  </r>
  <r>
    <x v="1262"/>
    <s v="MACMILLAN AQUAFRESH 5 MICRON PS-05 10&quot; IN PP SPUN FILTER CANDLE SET FOR ALL TYPE RO WATER PURIFIER 10 INCH (4)"/>
    <s v="HOME&amp;KITCHEN|KITCHEN&amp;HOMEAPPLIANCES|WATERPURIFIERS&amp;ACCESSORIES|WATERPURIFIERACCESSORIES"/>
    <x v="4"/>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x v="1"/>
    <n v="1504996"/>
    <x v="0"/>
    <x v="0"/>
  </r>
  <r>
    <x v="1263"/>
    <s v="HAVELLS D'ZIRE 1000 WATT DRY IRON WITH AMERICAN HERITAGE SOLE PLATE, AERODYNAMIC DESIGN, EASY GRIP TEMPERATURE KNOB &amp; 2 YEARS WARRANTY. (MINT)"/>
    <s v="HOME&amp;KITCHEN|KITCHEN&amp;HOMEAPPLIANCES|VACUUM,CLEANING&amp;IRONING|IRONS,STEAMERS&amp;ACCESSORIES|IRONS|DRYIRONS"/>
    <x v="4"/>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
    <x v="0"/>
    <n v="8288000"/>
    <x v="0"/>
    <x v="0"/>
  </r>
  <r>
    <x v="1264"/>
    <s v="TE‚Ñ¢ INSTANT ELECTRIC HEATING HOT AND COLD WATER GEYSER TAP WATER WITH DIGITAL DISPLAY (WHITE)"/>
    <s v="HOME&amp;KITCHEN|HEATING,COOLING&amp;AIRQUALITY|WATERHEATERS&amp;GEYSERS|INSTANTWATERHEATERS"/>
    <x v="4"/>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x v="1"/>
    <n v="314937"/>
    <x v="0"/>
    <x v="1"/>
  </r>
  <r>
    <x v="1265"/>
    <s v="ZIGMA WINOTEK WINOTEK SUN INSTANT WATER GEYSER, WATER HEATER, PORTABLE WATER HEATER, GEYSERS MADE OF FIRST CLASS ABS PLASTIC, AUTOMATIC RESET MODEL, AE10-3 W (YELLOW)"/>
    <s v="HOME&amp;KITCHEN|HEATING,COOLING&amp;AIRQUALITY|WATERHEATERS&amp;GEYSERS|INSTANTWATERHEATERS"/>
    <x v="4"/>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x v="1"/>
    <n v="3011550"/>
    <x v="0"/>
    <x v="0"/>
  </r>
  <r>
    <x v="1266"/>
    <s v="KENT 11054 ALKALINE WATER FILTER PITCHER 3.5 L | CHEMICAL-FREE WATER WITH BALANCED PH LEVELS 8.0 TO 9.5 | SOLVES ACIDITY ISSUE | EQUIPPED WITH CARBON AND SEDIMENT FILTER - GREY"/>
    <s v="HOME&amp;KITCHEN|KITCHEN&amp;HOMEAPPLIANCES|WATERPURIFIERS&amp;ACCESSORIES|WATERFILTERS&amp;PURIFIERS"/>
    <x v="4"/>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1"/>
    <x v="1"/>
    <n v="3681600"/>
    <x v="0"/>
    <x v="0"/>
  </r>
  <r>
    <x v="1267"/>
    <s v="SUJATA DYNAMIX DX MIXER GRINDER, 900W, 3 JARS (WHITE)"/>
    <s v="HOME&amp;KITCHEN|KITCHEN&amp;HOMEAPPLIANCES|SMALLKITCHENAPPLIANCES|MIXERGRINDERS"/>
    <x v="4"/>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
    <x v="0"/>
    <n v="55530900"/>
    <x v="0"/>
    <x v="0"/>
  </r>
  <r>
    <x v="1268"/>
    <s v="LIFELONG LLMG74 750 WATT MIXER GRINDER WITH 3 JARS (WHITE AND GREY)"/>
    <s v="HOME&amp;KITCHEN|KITCHEN&amp;HOMEAPPLIANCES|SMALLKITCHENAPPLIANCES|MIXERGRINDERS"/>
    <x v="4"/>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
    <x v="1"/>
    <n v="6089954"/>
    <x v="0"/>
    <x v="0"/>
  </r>
  <r>
    <x v="1269"/>
    <s v="TTK PRESTIGE LIMITED ORION MIXER GRINDER 500 WATTS, 3 JARS (1200ML, 1000ML, 500ML) (RED)"/>
    <s v="HOME&amp;KITCHEN|KITCHEN&amp;HOMEAPPLIANCES|SMALLKITCHENAPPLIANCES|MIXERGRINDERS"/>
    <x v="4"/>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
    <x v="1"/>
    <n v="4226075"/>
    <x v="0"/>
    <x v="0"/>
  </r>
  <r>
    <x v="1270"/>
    <s v="AGARO REGAL ELECTRIC RICE COOKER, 3L CERAMIC INNER BOWL, COOKS UP TO 600 GMS RAW RICE, SS STEAMER, PRESET COOKING FUNCTIONS, PRESET TIMER, KEEP WARM FUNCTION, LED DISPLAY, BLACK"/>
    <s v="HOME&amp;KITCHEN|KITCHEN&amp;HOMEAPPLIANCES|SMALLKITCHENAPPLIANCES|RICE&amp;PASTACOOKERS"/>
    <x v="4"/>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
    <x v="0"/>
    <n v="1593550"/>
    <x v="0"/>
    <x v="1"/>
  </r>
  <r>
    <x v="1271"/>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
    <x v="1"/>
    <n v="3996"/>
    <x v="0"/>
    <x v="1"/>
  </r>
  <r>
    <x v="1272"/>
    <s v="PHILIPS HD6975/00 25 LITRE DIGITAL OVEN TOASTER GRILL, GREY, 25 LITER"/>
    <s v="HOME&amp;KITCHEN|KITCHEN&amp;HOMEAPPLIANCES|SMALLKITCHENAPPLIANCES|OVENTOASTERGRILLS"/>
    <x v="4"/>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
    <x v="0"/>
    <n v="87557330"/>
    <x v="0"/>
    <x v="0"/>
  </r>
  <r>
    <x v="1273"/>
    <s v="USHA EI 3710 HEAVY WEIGHT 1000-WATT DRY IRON WITH GOLDEN AMERICAN HERITAGE SOLEPLATE, 1.75 KG(WHITE)"/>
    <s v="HOME&amp;KITCHEN|KITCHEN&amp;HOMEAPPLIANCES|VACUUM,CLEANING&amp;IRONING|IRONS,STEAMERS&amp;ACCESSORIES|IRONS|DRYIRONS"/>
    <x v="4"/>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
    <x v="0"/>
    <n v="6431178"/>
    <x v="0"/>
    <x v="0"/>
  </r>
  <r>
    <x v="1274"/>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x v="0"/>
    <n v="9068500"/>
    <x v="0"/>
    <x v="0"/>
  </r>
  <r>
    <x v="1275"/>
    <s v="THEMISTO TH-WS20 DIGITAL KITCHEN WEIGHING SCALE STAINLESS STEEL (5KG)"/>
    <s v="HOME&amp;KITCHEN|KITCHEN&amp;HOMEAPPLIANCES|SMALLKITCHENAPPLIANCES|DIGITALKITCHENSCALES"/>
    <x v="4"/>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x v="0"/>
    <n v="1063468"/>
    <x v="0"/>
    <x v="1"/>
  </r>
  <r>
    <x v="1276"/>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
    <x v="1"/>
    <n v="831740"/>
    <x v="0"/>
    <x v="1"/>
  </r>
  <r>
    <x v="1277"/>
    <s v="LIFELONG LLSM120G SANDWICH GRILLER , CLASSIC PRO 750 W SANDWICH MAKER WITH 4 SLICE NON-STICK FIXED PLATES FOR SANDWICHES AT HOME WITH 1 YEAR WARRANTY (BLACK)"/>
    <s v="HOME&amp;KITCHEN|KITCHEN&amp;HOMEAPPLIANCES|SMALLKITCHENAPPLIANCES|SANDWICHMAKERS"/>
    <x v="4"/>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
    <x v="1"/>
    <n v="2173600"/>
    <x v="0"/>
    <x v="0"/>
  </r>
  <r>
    <x v="1278"/>
    <s v="KUBER INDUSTRIES NYLON MESH LAUNDRY BASKET|STURDY MATERIAL &amp; DURABLE HANDLES|NETTED LIGHTWEIGHT LAUNDRY BAG, SIZE 36 X 36 X 58, CAPICITY 30 LTR (PINK)"/>
    <s v="HOME&amp;KITCHEN|HOMESTORAGE&amp;ORGANIZATION|LAUNDRYORGANIZATION|LAUNDRYBASKETS"/>
    <x v="4"/>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0"/>
    <x v="1"/>
    <n v="3170055"/>
    <x v="1"/>
    <x v="0"/>
  </r>
  <r>
    <x v="12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x v="1"/>
    <n v="818833"/>
    <x v="0"/>
    <x v="0"/>
  </r>
  <r>
    <x v="1280"/>
    <s v="T TOPLINE 180 W ELECTRIC HAND MIXER,HAND BLENDER , EGG BEATER, CAKE MAKER , BEATER CREAM MIX, FOOD BLENDER, BEATER FOR WHIPPING CREAM BEATER FOR CAKE WITH 7 -SPEED WITH SPATULA AND OIL BRUSH"/>
    <s v="HOME&amp;KITCHEN|KITCHEN&amp;HOMEAPPLIANCES|SMALLKITCHENAPPLIANCES|HANDBLENDERS"/>
    <x v="4"/>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1"/>
    <x v="1"/>
    <n v="1311687"/>
    <x v="0"/>
    <x v="0"/>
  </r>
  <r>
    <x v="1281"/>
    <s v="EMPTY MIST TRIGGER PLASTIC SPRAY BOTTLE FOR MULTI USE 200ML PACK OF 2"/>
    <s v="HOME&amp;KITCHEN|HOMESTORAGE&amp;ORGANIZATION|LAUNDRYORGANIZATION|IRONINGACCESSORIES|SPRAYBOTTLES"/>
    <x v="4"/>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0"/>
    <x v="0"/>
    <n v="42188"/>
    <x v="2"/>
    <x v="1"/>
  </r>
  <r>
    <x v="1282"/>
    <s v="LONAXA MINI TRAVEL RECHARGEABLE FRUIT JUICER - USB ELECTRIC FRUIT &amp; VEGETABLE JUICE BLENDER/GRINDER FOR HOME AND OFFICE USE (MULTICOLOR)‚Ä¶"/>
    <s v="HOME&amp;KITCHEN|KITCHEN&amp;HOMEAPPLIANCES|SMALLKITCHENAPPLIANCES|JUICERMIXERGRINDERS"/>
    <x v="4"/>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x v="1"/>
    <n v="84435"/>
    <x v="0"/>
    <x v="1"/>
  </r>
  <r>
    <x v="1283"/>
    <s v="SUJATA POWERMATIC PLUS, JUICER MIXER GRINDER, 900 WATTS, 2 JARS (WHITE)"/>
    <s v="HOME&amp;KITCHEN|KITCHEN&amp;HOMEAPPLIANCES|SMALLKITCHENAPPLIANCES|JUICERMIXERGRINDERS"/>
    <x v="4"/>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
    <x v="0"/>
    <n v="21282912"/>
    <x v="0"/>
    <x v="0"/>
  </r>
  <r>
    <x v="1284"/>
    <s v="AGARO ROYAL DOUBLE LAYERED KETTLE, 1.5 LITRES, DOUBLE LAYERED COOL TOUCH , DRY BOILING PROTECTION, BLACK"/>
    <s v="HOME&amp;KITCHEN|KITCHEN&amp;HOMEAPPLIANCES|SMALLKITCHENAPPLIANCES|KETTLES&amp;HOTWATERDISPENSERS|ELECTRICKETTLES"/>
    <x v="4"/>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
    <x v="0"/>
    <n v="126445"/>
    <x v="0"/>
    <x v="1"/>
  </r>
  <r>
    <x v="1285"/>
    <s v="CAFE JEI FRENCH PRESS COFFEE AND TEA MAKER 600ML WITH 4 LEVEL FILTRATION SYSTEM, HEAT RESISTANT BOROSILICATE GLASS (BLACK, 600ML)"/>
    <s v="HOME&amp;KITCHEN|KITCHEN&amp;HOMEAPPLIANCES|COFFEE,TEA&amp;ESPRESSO|COFFEEPRESSES"/>
    <x v="4"/>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1"/>
    <x v="0"/>
    <n v="1597500"/>
    <x v="0"/>
    <x v="0"/>
  </r>
  <r>
    <x v="1286"/>
    <s v="BOROSIL PRIME GRILL SANDWICH MAKER (GREY)"/>
    <s v="HOME&amp;KITCHEN|KITCHEN&amp;HOMEAPPLIANCES|SMALLKITCHENAPPLIANCES|SANDWICHMAKERS"/>
    <x v="4"/>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
    <x v="1"/>
    <n v="6156430"/>
    <x v="0"/>
    <x v="0"/>
  </r>
  <r>
    <x v="1287"/>
    <s v="CANDES 10 LITRE PERFECTO 5 STAR RATED AUTOMATIC INSTANT STORAGE ELECTRIC WATER HEATER WITH SPECIAL METAL BODY ANTI RUST COATING WITH INSTALLATION KIT, 2KW GEYSER (IVORY)"/>
    <s v="HOME&amp;KITCHEN|HEATING,COOLING&amp;AIRQUALITY|WATERHEATERS&amp;GEYSERS|STORAGEWATERHEATERS"/>
    <x v="4"/>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
    <x v="1"/>
    <n v="16182131"/>
    <x v="0"/>
    <x v="0"/>
  </r>
  <r>
    <x v="1288"/>
    <s v="PRESTIGE PSMFB 800 WATT SANDWICH TOASTER WITH FIXED PLATES, BLACK"/>
    <s v="HOME&amp;KITCHEN|KITCHEN&amp;HOMEAPPLIANCES|SMALLKITCHENAPPLIANCES|SANDWICHMAKERS"/>
    <x v="4"/>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
    <x v="0"/>
    <n v="10710765"/>
    <x v="0"/>
    <x v="0"/>
  </r>
  <r>
    <x v="1289"/>
    <s v="IBELL MPK120L PREMIUM STAINLESS STEEL MULTI PURPOSE KETTLE/COOKER WITH INNER POT 1.2 LITRE (SILVER)"/>
    <s v="HOME&amp;KITCHEN|KITCHEN&amp;HOMEAPPLIANCES|SMALLKITCHENAPPLIANCES|KETTLES&amp;HOTWATERDISPENSERS|ELECTRICKETTLES"/>
    <x v="4"/>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x v="0"/>
    <n v="5665440"/>
    <x v="0"/>
    <x v="0"/>
  </r>
  <r>
    <x v="1290"/>
    <s v="MAHARAJA WHITELINE ODACIO PLUS 550-WATT JUICER MIXER GRINDER WITH 3 JARS (BLACK/SILVER)"/>
    <s v="HOME&amp;KITCHEN|KITCHEN&amp;HOMEAPPLIANCES|SMALLKITCHENAPPLIANCES|JUICERMIXERGRINDERS"/>
    <x v="4"/>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
    <x v="1"/>
    <n v="20155800"/>
    <x v="0"/>
    <x v="0"/>
  </r>
  <r>
    <x v="1291"/>
    <s v="SHAKTI TECHNOLOGY S3 HIGH PRESSURE CAR WASHER MACHINE 1800 WATTS AND PRESSURE 120 BAR FOR CLEANING CAR, BIKE &amp; HOME"/>
    <s v="HOME&amp;KITCHEN|KITCHEN&amp;HOMEAPPLIANCES|VACUUM,CLEANING&amp;IRONING|PRESSUREWASHERS,STEAM&amp;WINDOWCLEANERS"/>
    <x v="4"/>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
    <x v="0"/>
    <n v="2672703"/>
    <x v="0"/>
    <x v="1"/>
  </r>
  <r>
    <x v="1292"/>
    <s v="CELLO QUICK BOIL POPULAR ELECTRIC KETTLE 1 LITRE 1200 WATTS | STAINLESS STEEL BODY | BOILER FOR WATER, SILVER"/>
    <s v="HOME&amp;KITCHEN|KITCHEN&amp;HOMEAPPLIANCES|SMALLKITCHENAPPLIANCES|KETTLES&amp;HOTWATERDISPENSERS|KETTLE&amp;TOASTERSETS"/>
    <x v="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
    <x v="0"/>
    <n v="7326342"/>
    <x v="0"/>
    <x v="0"/>
  </r>
  <r>
    <x v="1293"/>
    <s v="AGARO GLORY COOL MIST ULTRASONIC HUMIDIFIER, 4.5LITRES, FOR LARGE AREA, ROOM, HOME, OFFICE, ADJUSTABLE MIST OUTPUT, CERAMIC BALL FILTER, ULTRA QUIET, 360¬∞ ROTATABLE NOZZLE, AUTO SHUT OFF, GREY"/>
    <s v="HOME&amp;KITCHEN|HEATING,COOLING&amp;AIRQUALITY|HUMIDIFIERS"/>
    <x v="4"/>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
    <x v="0"/>
    <n v="974232"/>
    <x v="0"/>
    <x v="1"/>
  </r>
  <r>
    <x v="1294"/>
    <s v="WOLPIN 1 LINT ROLLER WITH 60 SHEETS REMOVE CLOTHES LINT DOG HAIR DUST (19 X 13 CM) ORANGE"/>
    <s v="HOME&amp;KITCHEN|KITCHEN&amp;HOMEAPPLIANCES|VACUUM,CLEANING&amp;IRONING|IRONS,STEAMERS&amp;ACCESSORIES|LINTSHAVERS"/>
    <x v="4"/>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x v="1"/>
    <n v="80699"/>
    <x v="0"/>
    <x v="1"/>
  </r>
  <r>
    <x v="1295"/>
    <s v="ABODE KITCHEN ESSENTIAL MEASURING CUP &amp; SPOON FOR SPICES | FOR COOKING AND BAKING CAKE | MULTIPURPOSE TABLESPOON CUPS WITH RING HOLDER | (BLACK)"/>
    <s v="HOME&amp;KITCHEN|KITCHEN&amp;HOMEAPPLIANCES|COFFEE,TEA&amp;ESPRESSO|COFFEEMAKERACCESSORIES|MEASURINGSPOONS"/>
    <x v="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0"/>
    <x v="0"/>
    <n v="1222200"/>
    <x v="1"/>
    <x v="0"/>
  </r>
  <r>
    <x v="1296"/>
    <s v="SUJATA SUPERMIX, MIXER GRINDER, 900 WATTS, 3 JARS (WHITE)"/>
    <s v="HOME&amp;KITCHEN|KITCHEN&amp;HOMEAPPLIANCES|SMALLKITCHENAPPLIANCES|MIXERGRINDERS"/>
    <x v="4"/>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1"/>
    <x v="0"/>
    <n v="10137600"/>
    <x v="0"/>
    <x v="0"/>
  </r>
  <r>
    <x v="1297"/>
    <s v="CARDEX DIGITAL KITCHEN WEIGHING MACHINE MULTIPURPOSE ELECTRONIC WEIGHT SCALE WITH BACK LITE LCD DISPLAY FOR MEASURING FOOD, CAKE, VEGETABLE, FRUIT (KITCHEN SCALE)"/>
    <s v="HOME&amp;KITCHEN|KITCHEN&amp;HOMEAPPLIANCES|SMALLKITCHENAPPLIANCES|DIGITALKITCHENSCALES"/>
    <x v="4"/>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x v="0"/>
    <n v="1454471"/>
    <x v="1"/>
    <x v="0"/>
  </r>
  <r>
    <x v="1298"/>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
    <x v="0"/>
    <n v="76871659"/>
    <x v="0"/>
    <x v="0"/>
  </r>
  <r>
    <x v="1299"/>
    <s v="BAJAJ REX DLX 750 W 4 JARS MIXER GRINDER, WHITE AND BLUE"/>
    <s v="HOME&amp;KITCHEN|KITCHEN&amp;HOMEAPPLIANCES|SMALLKITCHENAPPLIANCES|MIXERGRINDERS"/>
    <x v="4"/>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
    <x v="1"/>
    <n v="4661223"/>
    <x v="0"/>
    <x v="1"/>
  </r>
  <r>
    <x v="1300"/>
    <s v="KENT 16051 HAND BLENDER 300 W | 5 VARIABLE SPEED CONTROL | MULTIPLE BEATERS &amp; DOUGH HOOKS | TURBO FUNCTION"/>
    <s v="HOME&amp;KITCHEN|KITCHEN&amp;HOMEAPPLIANCES|SMALLKITCHENAPPLIANCES|HANDBLENDERS"/>
    <x v="4"/>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
    <x v="0"/>
    <n v="33984000"/>
    <x v="0"/>
    <x v="0"/>
  </r>
  <r>
    <x v="1301"/>
    <s v="PRESTIGE PIC 15.0+ 1900-WATT INDUCTION COOKTOP (BLACK)"/>
    <s v="HOME&amp;KITCHEN|KITCHEN&amp;HOMEAPPLIANCES|SMALLKITCHENAPPLIANCES|INDUCTIONCOOKTOP"/>
    <x v="4"/>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
    <x v="0"/>
    <n v="36636105"/>
    <x v="0"/>
    <x v="0"/>
  </r>
  <r>
    <x v="1302"/>
    <s v="AQUA D PURE ACTIVE COPPER 12-L RO+UV WATER FILTER PURIFIER FOR HOME, KITCHEN FULLY AUTOMATIC UF+TDS CONTROLLER"/>
    <s v="HOME&amp;KITCHEN|KITCHEN&amp;HOMEAPPLIANCES|WATERPURIFIERS&amp;ACCESSORIES|WATERFILTERS&amp;PURIFIERS"/>
    <x v="4"/>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x v="0"/>
    <n v="7174713"/>
    <x v="0"/>
    <x v="1"/>
  </r>
  <r>
    <x v="1303"/>
    <s v="PRETTYKRAFTS LAUNDRY SQUARE SHAPE BASKET BAG/FOLDABLE/MULTIPURPOSE/CARRY HANDLES/SLANTING LID FOR HOME, CLOTH STORAGE,(SINGLE) JUTE GREY"/>
    <s v="HOME&amp;KITCHEN|HOMESTORAGE&amp;ORGANIZATION|LAUNDRYORGANIZATION|LAUNDRYBASKETS"/>
    <x v="4"/>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x v="1"/>
    <n v="229313"/>
    <x v="0"/>
    <x v="1"/>
  </r>
  <r>
    <x v="1304"/>
    <s v="LIBRA ROTI MAKER ELECTRIC AUTOMATIC | CHAPATI MAKER ELECTRIC AUTOMATIC | ROTI MAKER MACHINE WITH 900 WATTS FOR MAKING ROTI/CHAPATI/PARATHAS - STAINLESS STEEL"/>
    <s v="HOME&amp;KITCHEN|KITCHEN&amp;HOMEAPPLIANCES|SMALLKITCHENAPPLIANCES|ROTIMAKERS"/>
    <x v="4"/>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
    <x v="0"/>
    <n v="1163612"/>
    <x v="0"/>
    <x v="1"/>
  </r>
  <r>
    <x v="1305"/>
    <s v="GLEN 3 IN 1 ELECTRIC MULTI COOKER - STEAM, COOK &amp; EGG BOILER WITH 350 W (SA 3035MC) - 350 WATTS"/>
    <s v="HOME&amp;KITCHEN|KITCHEN&amp;HOMEAPPLIANCES|SMALLKITCHENAPPLIANCES|EGGBOILERS"/>
    <x v="4"/>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
    <x v="0"/>
    <n v="2063365"/>
    <x v="0"/>
    <x v="1"/>
  </r>
  <r>
    <x v="1306"/>
    <s v="DYNORE STAINLESS STEEL SET OF 4 MEASURING CUP AND 4 MEASURING SPOON"/>
    <s v="HOME&amp;KITCHEN|KITCHEN&amp;HOMEAPPLIANCES|COFFEE,TEA&amp;ESPRESSO|COFFEEMAKERACCESSORIES|MEASURINGSPOONS"/>
    <x v="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0"/>
    <x v="0"/>
    <n v="2236950"/>
    <x v="1"/>
    <x v="0"/>
  </r>
  <r>
    <x v="130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x v="0"/>
    <n v="228771"/>
    <x v="0"/>
    <x v="1"/>
  </r>
  <r>
    <x v="1308"/>
    <s v="MONITOR AC STAND/HEAVY DUTY AIR CONDITIONER OUTDOOR UNIT MOUNTING BRACKET"/>
    <s v="HOME&amp;KITCHEN|HEATING,COOLING&amp;AIRQUALITY|PARTS&amp;ACCESSORIES|FANPARTS&amp;ACCESSORIES"/>
    <x v="4"/>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x v="0"/>
    <n v="5955560"/>
    <x v="0"/>
    <x v="0"/>
  </r>
  <r>
    <x v="1309"/>
    <s v="IBELL INDUCTION COOKTOP, 2000W WITH AUTO SHUT OFF AND OVERHEAT PROTECTION, BIS CERTIFIED, BLACK"/>
    <s v="HOME&amp;KITCHEN|KITCHEN&amp;HOMEAPPLIANCES|SMALLKITCHENAPPLIANCES|INDUCTIONCOOKTOP"/>
    <x v="4"/>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x v="0"/>
    <n v="606840"/>
    <x v="0"/>
    <x v="1"/>
  </r>
  <r>
    <x v="1310"/>
    <s v="KENT POWP-SEDIMENT FILTER 10'' THREAD WCAP"/>
    <s v="HOME&amp;KITCHEN|KITCHEN&amp;HOMEAPPLIANCES|WATERPURIFIERS&amp;ACCESSORIES|WATERPURIFIERACCESSORIES"/>
    <x v="4"/>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x v="0"/>
    <n v="127400"/>
    <x v="1"/>
    <x v="1"/>
  </r>
  <r>
    <x v="1311"/>
    <s v="LACOPINE MINI POCKET SIZE LINT ROLLER (WHITE)"/>
    <s v="HOME&amp;KITCHEN|KITCHEN&amp;HOMEAPPLIANCES|VACUUM,CLEANING&amp;IRONING|IRONS,STEAMERS&amp;ACCESSORIES|LINTSHAVERS"/>
    <x v="4"/>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
    <x v="1"/>
    <n v="49118"/>
    <x v="0"/>
    <x v="1"/>
  </r>
  <r>
    <x v="1312"/>
    <s v="IBELL SEK170BM PREMIUM ELECTRIC KETTLE, 1.7 LITRE, STAINLESS STEEL WITH COATING,1500W AUTO CUT-OFF, SILVER WITH BLACK"/>
    <s v="HOME&amp;KITCHEN|KITCHEN&amp;HOMEAPPLIANCES|SMALLKITCHENAPPLIANCES|KETTLES&amp;HOTWATERDISPENSERS|ELECTRICKETTLES"/>
    <x v="4"/>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x v="1"/>
    <n v="1384500"/>
    <x v="0"/>
    <x v="1"/>
  </r>
  <r>
    <x v="1313"/>
    <s v="ACTIVA EASY MIX NUTRI MIXER GRINDER 500 WATT | LONG LASTING SHOCK PROOF ABS BODY | HEAVY DUTY MOTOR WITH NANO - GRINDING TECHNOLOGY"/>
    <s v="HOME&amp;KITCHEN|KITCHEN&amp;HOMEAPPLIANCES|SMALLKITCHENAPPLIANCES|MIXERGRINDERS"/>
    <x v="4"/>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x v="1"/>
    <n v="397670"/>
    <x v="0"/>
    <x v="1"/>
  </r>
  <r>
    <x v="1314"/>
    <s v="SUJATA DYNAMIX, MIXER GRINDER, 900 WATTS, 3 JARS (WHITE)"/>
    <s v="HOME&amp;KITCHEN|KITCHEN&amp;HOMEAPPLIANCES|SMALLKITCHENAPPLIANCES|MIXERGRINDERS"/>
    <x v="4"/>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
    <x v="0"/>
    <n v="22208823"/>
    <x v="0"/>
    <x v="0"/>
  </r>
  <r>
    <x v="1315"/>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
    <x v="1"/>
    <n v="2003829"/>
    <x v="0"/>
    <x v="1"/>
  </r>
  <r>
    <x v="1316"/>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
    <x v="0"/>
    <n v="76077464"/>
    <x v="0"/>
    <x v="0"/>
  </r>
  <r>
    <x v="1317"/>
    <s v="HAVELLS VENTIL AIR DX 200MM EXHAUST FAN (WHITE)"/>
    <s v="HOME&amp;KITCHEN|HEATING,COOLING&amp;AIRQUALITY|FANS|EXHAUSTFANS"/>
    <x v="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
    <x v="0"/>
    <n v="18410360"/>
    <x v="0"/>
    <x v="0"/>
  </r>
  <r>
    <x v="1318"/>
    <s v="AGARO ROYAL STAND 1000W MIXER WITH 5L SS BOWL AND 8 SPEED SETTING, INCLUDES WHISKING CONE, MIXING BEATER &amp; DOUGH HOOK, AND SPLASH GUARD, 2 YEARS WARRANTY, (BLACK), MEDIUM (33554)"/>
    <s v="HOME&amp;KITCHEN|KITCHEN&amp;HOMEAPPLIANCES|SMALLKITCHENAPPLIANCES|STANDMIXERS"/>
    <x v="4"/>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
    <x v="0"/>
    <n v="6138330"/>
    <x v="0"/>
    <x v="1"/>
  </r>
  <r>
    <x v="1319"/>
    <s v="CROMPTON HIGHSPEED MARKLE PRIME 1200 MM (48 INCH) ANTI-DUST CEILING FAN WITH ENERGY EFFICIENT 55W MOTOR (BURGUNDY)"/>
    <s v="HOME&amp;KITCHEN|HEATING,COOLING&amp;AIRQUALITY|FANS|CEILINGFANS"/>
    <x v="4"/>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
    <x v="1"/>
    <n v="4292440"/>
    <x v="0"/>
    <x v="1"/>
  </r>
  <r>
    <x v="1320"/>
    <s v="LIFELONG LLWM105 750-WATT BELGIAN WAFFLE MAKER FOR HOME| MAKES 2 SQUARE SHAPE WAFFLES| NON-STICK PLATES| EASY TO USE¬†WITH INDICATOR LIGHTS (1 YEAR WARRANTY, BLACK)"/>
    <s v="HOME&amp;KITCHEN|KITCHEN&amp;HOMEAPPLIANCES|SMALLKITCHENAPPLIANCES|WAFFLEMAKERS&amp;IRONS"/>
    <x v="4"/>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x v="1"/>
    <n v="2884800"/>
    <x v="0"/>
    <x v="0"/>
  </r>
  <r>
    <x v="1321"/>
    <s v="KUBER INDUSTRIES WATERPROOF ROUND LAUNDRY BAG/HAMPER|POLKA DOTS PRINT PRINT WITH HANDLES|FOLDABLE BIN &amp; 45 LITER CAPICITY|SIZE 37 X 37 X 49, PACK OF 1(BLACK &amp; WHITE)- CTKTC044992"/>
    <s v="HOME&amp;KITCHEN|HOMESTORAGE&amp;ORGANIZATION|LAUNDRYORGANIZATION|LAUNDRYBASKETS"/>
    <x v="4"/>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x v="1"/>
    <n v="275892"/>
    <x v="1"/>
    <x v="0"/>
  </r>
  <r>
    <x v="1322"/>
    <s v="PORTABLE, HANDY COMPACT PLUG-IN PORTABLE DIGITAL ELECTRIC HEATER FAN WALL-OUTLET HANDY AIR WARMER BLOWER ADJUSTABLE TIMER DIGITAL DISPLAY HEATER FOR HOME/OFFICE/CAMPER (BLACK, 400 WATTS)"/>
    <s v="HOME&amp;KITCHEN|HEATING,COOLING&amp;AIRQUALITY|ROOMHEATERS|FANHEATERS"/>
    <x v="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
    <x v="0"/>
    <n v="20383"/>
    <x v="0"/>
    <x v="1"/>
  </r>
  <r>
    <x v="1323"/>
    <s v="KARCHER WD3 EU WET AND DRY VACUUM CLEANER, 1000 WATTS POWERFUL SUCTION, 17 L CAPACITY, BLOWER FUNCTION, EASY FILTER REMOVAL FOR HOME AND GARDEN CLEANING¬† (YELLOW/BLACK)"/>
    <s v="HOME&amp;KITCHEN|KITCHEN&amp;HOMEAPPLIANCES|VACUUM,CLEANING&amp;IRONING|VACUUMS&amp;FLOORCARE|VACUUMS|WET-DRYVACUUMS"/>
    <x v="4"/>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
    <x v="0"/>
    <n v="114708571"/>
    <x v="0"/>
    <x v="0"/>
  </r>
  <r>
    <x v="132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
    <x v="0"/>
    <n v="35096040"/>
    <x v="0"/>
    <x v="0"/>
  </r>
  <r>
    <x v="1325"/>
    <s v="AMAZONBASICS HIGH SPEED 55 WATT OSCILLATING PEDESTAL FAN, 400MM SWEEP LENGTH, WHITE (WITHOUT REMOTE)"/>
    <s v="HOME&amp;KITCHEN|HEATING,COOLING&amp;AIRQUALITY|FANS|PEDESTALFANS"/>
    <x v="4"/>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1"/>
    <x v="0"/>
    <n v="19380900"/>
    <x v="0"/>
    <x v="0"/>
  </r>
  <r>
    <x v="1326"/>
    <s v="ECO CRYSTAL J 5 INCH CARTRIDGE (PACK OF 2)"/>
    <s v="HOME&amp;KITCHEN|KITCHEN&amp;HOMEAPPLIANCES|WATERPURIFIERS&amp;ACCESSORIES|WATERPURIFIERACCESSORIES"/>
    <x v="4"/>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0"/>
    <x v="0"/>
    <n v="551600"/>
    <x v="1"/>
    <x v="0"/>
  </r>
  <r>
    <x v="1327"/>
    <s v="BOROSIL RIO 1.5 L ELECTRIC KETTLE, STAINLESS STEEL INNER BODY, BOIL WATER FOR TEA, COFFEE, SOUP, SILVER"/>
    <s v="HOME&amp;KITCHEN|KITCHEN&amp;HOMEAPPLIANCES|SMALLKITCHENAPPLIANCES|KETTLES&amp;HOTWATERDISPENSERS|ELECTRICKETTLES"/>
    <x v="4"/>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
    <x v="0"/>
    <n v="2198880"/>
    <x v="0"/>
    <x v="0"/>
  </r>
  <r>
    <x v="1328"/>
    <s v="HAVELLS AMBROSE 1200MM CEILING FAN (PEARL WHITE WOOD)"/>
    <s v="HOME&amp;KITCHEN|HEATING,COOLING&amp;AIRQUALITY|FANS|CEILINGFANS"/>
    <x v="4"/>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1"/>
    <x v="0"/>
    <n v="8178870"/>
    <x v="0"/>
    <x v="0"/>
  </r>
  <r>
    <x v="1329"/>
    <s v="PHILIPS DRIP COFFEE MAKER HD7432/20, 0.6 L, IDEAL FOR 2-7 CUPS, BLACK, MEDIUM"/>
    <s v="HOME&amp;KITCHEN|KITCHEN&amp;HOMEAPPLIANCES|COFFEE,TEA&amp;ESPRESSO|DRIPCOFFEEMACHINES"/>
    <x v="4"/>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
    <x v="1"/>
    <n v="639910"/>
    <x v="0"/>
    <x v="1"/>
  </r>
  <r>
    <x v="1330"/>
    <s v="EUREKA FORBES EUROCLEAN PAPER VACUUM CLEANER DUST BAGS FOR EXCEL, ACE, 300, JET MODELS - SET OF 10"/>
    <s v="HOME&amp;KITCHEN|KITCHEN&amp;HOMEAPPLIANCES|VACUUM,CLEANING&amp;IRONING|VACUUMS&amp;FLOORCARE|VACUUMACCESSORIES|VACUUMBAGS|HANDHELDBAGS"/>
    <x v="4"/>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x v="0"/>
    <n v="1332000"/>
    <x v="1"/>
    <x v="0"/>
  </r>
  <r>
    <x v="1331"/>
    <s v="LARRITO WOODEN COOL MIST HUMIDIFIERS ESSENTIAL OIL DIFFUSER AROMA AIR HUMIDIFIER WITH COLORFUL CHANGE FOR CAR, OFFICE, BABIES, HUMIDIFIERS FOR HOME, AIR HUMIDIFIER FOR ROOM (WOODEN HUMIDIFIRE-A)"/>
    <s v="HOME&amp;KITCHEN|HEATING,COOLING&amp;AIRQUALITY|HUMIDIFIERS"/>
    <x v="4"/>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
    <x v="1"/>
    <n v="169388"/>
    <x v="0"/>
    <x v="1"/>
  </r>
  <r>
    <x v="1332"/>
    <s v="HILTON QUARTZ HEATER 400/800-WATT ISI 2 RODS MULTI MODE HEATER LONG LASTING QUICK HEATING EXTREMELY WARM (GREY)"/>
    <s v="HOME&amp;KITCHEN|HEATING,COOLING&amp;AIRQUALITY|ROOMHEATERS|ELECTRICHEATERS"/>
    <x v="4"/>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1"/>
    <x v="1"/>
    <n v="45576"/>
    <x v="0"/>
    <x v="1"/>
  </r>
  <r>
    <x v="1333"/>
    <s v="SYSKA SDI-07 1000 W STELLAR WITH GOLDEN AMERICAN HERITAGE SOLEPLATE DRY IRON (BLUE)"/>
    <s v="HOME&amp;KITCHEN|KITCHEN&amp;HOMEAPPLIANCES|VACUUM,CLEANING&amp;IRONING|IRONS,STEAMERS&amp;ACCESSORIES|IRONS|DRYIRONS"/>
    <x v="4"/>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
    <x v="0"/>
    <n v="1492532"/>
    <x v="0"/>
    <x v="0"/>
  </r>
  <r>
    <x v="1334"/>
    <s v="IKEA MILK FROTHER FOR YOUR MILK, COFFEE,(COLD AND HOT DRINKS), BLACK"/>
    <s v="HOME&amp;KITCHEN|KITCHEN&amp;HOMEAPPLIANCES|COFFEE,TEA&amp;ESPRESSO|MILKFROTHERS"/>
    <x v="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x v="1"/>
    <n v="179949"/>
    <x v="1"/>
    <x v="1"/>
  </r>
  <r>
    <x v="1335"/>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x v="2"/>
    <n v="111141"/>
    <x v="0"/>
    <x v="1"/>
  </r>
  <r>
    <x v="1336"/>
    <s v="KITCHENGENIX'S MINI WAFFLE MAKER 4 INCH- 350 WATTS: STAINLESS STEEL NON-STICK ELECTRIC IRON MACHINE FOR INDIVIDUAL BELGIAN WAFFLES, PAN CAKES, PANINIS OR OTHER SNACKS (RED)"/>
    <s v="HOME&amp;KITCHEN|KITCHEN&amp;HOMEAPPLIANCES|SMALLKITCHENAPPLIANCES|WAFFLEMAKERS&amp;IRONS"/>
    <x v="4"/>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x v="0"/>
    <n v="77961"/>
    <x v="0"/>
    <x v="1"/>
  </r>
  <r>
    <x v="1337"/>
    <s v="BAJAJ HM-01 POWERFUL 250W HAND MIXER, BLACK"/>
    <s v="HOME&amp;KITCHEN|KITCHEN&amp;HOMEAPPLIANCES|SMALLKITCHENAPPLIANCES|HANDMIXERS"/>
    <x v="4"/>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
    <x v="0"/>
    <n v="14361669"/>
    <x v="0"/>
    <x v="0"/>
  </r>
  <r>
    <x v="1338"/>
    <s v="KNOWZA ELECTRIC HANDHELD MILK WAND MIXER FROTHER FOR LATTE COFFEE HOT MILK, MILK FROTHER FOR COFFEE, EGG BEATER, HAND BLENDER, COFFEE BEATER (BLACK COFFEE BEATER)"/>
    <s v="HOME&amp;KITCHEN|KITCHEN&amp;HOMEAPPLIANCES|SMALLKITCHENAPPLIANCES|HANDBLENDERS"/>
    <x v="4"/>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x v="0"/>
    <n v="221778"/>
    <x v="0"/>
    <x v="1"/>
  </r>
  <r>
    <x v="1339"/>
    <s v="USHA HC 812 T THERMO FAN ROOM HEATER"/>
    <s v="HOME&amp;KITCHEN|HEATING,COOLING&amp;AIRQUALITY|ROOMHEATERS|FANHEATERS"/>
    <x v="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
    <x v="1"/>
    <n v="641550"/>
    <x v="0"/>
    <x v="1"/>
  </r>
  <r>
    <x v="1340"/>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x v="1"/>
    <n v="7072734"/>
    <x v="0"/>
    <x v="0"/>
  </r>
  <r>
    <x v="1341"/>
    <s v="USHA 1212 PTC WITH ADJUSTABLE THERMOSTAT FAN HEATER (BLACK/BROWN, 1500-WATTS)."/>
    <s v="HOME&amp;KITCHEN|HEATING,COOLING&amp;AIRQUALITY|ROOMHEATERS|ELECTRICHEATERS"/>
    <x v="4"/>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
    <x v="0"/>
    <n v="5623730"/>
    <x v="0"/>
    <x v="0"/>
  </r>
  <r>
    <x v="1342"/>
    <s v="4 IN 1 HANDHELD ELECTRIC VEGETABLE CUTTER SET,WIRELESS FOOD PROCESSOR ELECTRIC FOOD CHOPPER FOR GARLIC CHILI PEPPER ONION GINGER CELERY MEAT WITH BRUSH"/>
    <s v="HOME&amp;KITCHEN|KITCHEN&amp;HOMEAPPLIANCES|SMALLKITCHENAPPLIANCES|MINIFOODPROCESSORS&amp;CHOPPERS"/>
    <x v="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x v="1"/>
    <n v="135600"/>
    <x v="0"/>
    <x v="1"/>
  </r>
  <r>
    <x v="1343"/>
    <s v="PHILIPS HD9306/06 1.5-LITRE ELECTRIC KETTLE (MULTICOLOR)"/>
    <s v="HOME&amp;KITCHEN|KITCHEN&amp;HOMEAPPLIANCES|SMALLKITCHENAPPLIANCES|KETTLES&amp;HOTWATERDISPENSERS|ELECTRICKETTLES"/>
    <x v="4"/>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
    <x v="0"/>
    <n v="6786010"/>
    <x v="0"/>
    <x v="0"/>
  </r>
  <r>
    <x v="1344"/>
    <s v="LIBRA ROOM HEATER FOR HOME, ROOM HEATERS HOME FOR WINTER, ELECTRIC HEATER WITH 2000 WATTS POWER AS PER IS SPECIFICATION FOR SMALL TO MEDIUM ROOMS - FH12 (GREY)"/>
    <s v="HOME&amp;KITCHEN|HEATING,COOLING&amp;AIRQUALITY|ROOMHEATERS|ELECTRICHEATERS"/>
    <x v="4"/>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x v="1"/>
    <n v="1264450"/>
    <x v="0"/>
    <x v="1"/>
  </r>
  <r>
    <x v="1345"/>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x v="1"/>
    <n v="1998"/>
    <x v="0"/>
    <x v="1"/>
  </r>
  <r>
    <x v="1346"/>
    <s v="NOIR AQUA - 5PCS PP SPUN FILTER + 1 SPANNER | FOR ALL TYPES OF RO WATER PURIFIERS (5 PIECE, WHITE, 10 INCH, 5 MICRON) - RO SPUN FILTER CARTRIDGE SPONGE REPLACEMENT WATER FILTER CANDLE"/>
    <s v="HOME&amp;KITCHEN|KITCHEN&amp;HOMEAPPLIANCES|WATERPURIFIERS&amp;ACCESSORIES|WATERPURIFIERACCESSORIES"/>
    <x v="4"/>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x v="1"/>
    <n v="1001710"/>
    <x v="0"/>
    <x v="0"/>
  </r>
  <r>
    <x v="1347"/>
    <s v="PRESTIGE DELIGHT PRWO ELECTRIC RICE COOKER (1 L, WHITE)"/>
    <s v="HOME&amp;KITCHEN|KITCHEN&amp;HOMEAPPLIANCES|SMALLKITCHENAPPLIANCES|RICE&amp;PASTACOOKERS"/>
    <x v="4"/>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
    <x v="0"/>
    <n v="12539310"/>
    <x v="0"/>
    <x v="0"/>
  </r>
  <r>
    <x v="1348"/>
    <s v="BAJAJ MAJESTY RX10 2000 WATTS HEAT CONVECTOR ROOM HEATER (WHITE, ISI APPROVED)"/>
    <s v="HOME&amp;KITCHEN|HEATING,COOLING&amp;AIRQUALITY|ROOMHEATERS|HEATCONVECTORS"/>
    <x v="4"/>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
    <x v="1"/>
    <n v="1441440"/>
    <x v="0"/>
    <x v="1"/>
  </r>
  <r>
    <x v="1349"/>
    <s v="HAVELLS VENTIL AIR DSP 230MM EXHAUST FAN (PISTA GREEN)"/>
    <s v="HOME&amp;KITCHEN|HEATING,COOLING&amp;AIRQUALITY|FANS|EXHAUSTFANS"/>
    <x v="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
    <x v="1"/>
    <n v="15178590"/>
    <x v="0"/>
    <x v="0"/>
  </r>
  <r>
    <x v="1350"/>
    <s v="BOROSIL JUMBO 1000-WATT GRILL SANDWICH MAKER (BLACK)"/>
    <s v="HOME&amp;KITCHEN|KITCHEN&amp;HOMEAPPLIANCES|SMALLKITCHENAPPLIANCES|SANDWICHMAKERS"/>
    <x v="4"/>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1"/>
    <x v="0"/>
    <n v="2578203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8A192F-BC1D-47F2-A126-1EB4835FCD9C}" name="PivotTable14"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3:B166" firstHeaderRow="1" firstDataRow="1" firstDataCol="1"/>
  <pivotFields count="23">
    <pivotField dataField="1" showAll="0"/>
    <pivotField showAll="0"/>
    <pivotField showAll="0"/>
    <pivotField showAll="0">
      <items count="18">
        <item x="7"/>
        <item m="1" x="15"/>
        <item x="0"/>
        <item m="1" x="9"/>
        <item x="1"/>
        <item x="8"/>
        <item m="1" x="16"/>
        <item x="4"/>
        <item x="5"/>
        <item m="1" x="12"/>
        <item m="1" x="13"/>
        <item x="2"/>
        <item m="1" x="10"/>
        <item x="3"/>
        <item m="1" x="11"/>
        <item x="6"/>
        <item m="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dragToRow="0" dragToCol="0" dragToPage="0" showAll="0" defaultSubtotal="0"/>
  </pivotFields>
  <rowFields count="1">
    <field x="21"/>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588D2F-9B7B-42E8-8884-E28FED9CD8EC}" name="PivotTable11"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A66:B159" firstHeaderRow="1" firstDataRow="1" firstDataCol="1"/>
  <pivotFields count="23">
    <pivotField showAll="0"/>
    <pivotField showAll="0"/>
    <pivotField showAll="0"/>
    <pivotField showAll="0">
      <items count="18">
        <item x="7"/>
        <item m="1" x="15"/>
        <item x="0"/>
        <item m="1" x="9"/>
        <item x="1"/>
        <item x="8"/>
        <item m="1" x="16"/>
        <item x="4"/>
        <item x="5"/>
        <item m="1" x="12"/>
        <item m="1" x="13"/>
        <item x="2"/>
        <item m="1" x="10"/>
        <item x="3"/>
        <item m="1" x="11"/>
        <item x="6"/>
        <item m="1" x="14"/>
        <item t="default"/>
      </items>
    </pivotField>
    <pivotField showAll="0"/>
    <pivotField showAll="0"/>
    <pivotField axis="axisRow"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7"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9FF0E9-747D-4E07-9E29-8AF06BA6161D}" name="PivotTable10" cacheId="1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rowHeaderCaption="Product_Category">
  <location ref="E54:F58" firstHeaderRow="1" firstDataRow="1" firstDataCol="1"/>
  <pivotFields count="23">
    <pivotField dataField="1" compact="0" outline="0" showAll="0" defaultSubtotal="0"/>
    <pivotField compact="0" outline="0" showAll="0" defaultSubtotal="0"/>
    <pivotField compact="0" outline="0" showAll="0" defaultSubtotal="0"/>
    <pivotField compact="0" outline="0" showAll="0" defaultSubtotal="0">
      <items count="17">
        <item x="7"/>
        <item m="1" x="15"/>
        <item x="0"/>
        <item m="1" x="9"/>
        <item x="1"/>
        <item x="8"/>
        <item m="1" x="16"/>
        <item x="4"/>
        <item x="5"/>
        <item m="1" x="12"/>
        <item m="1" x="13"/>
        <item x="2"/>
        <item m="1" x="10"/>
        <item x="3"/>
        <item m="1" x="11"/>
        <item x="6"/>
        <item m="1" x="14"/>
      </items>
    </pivotField>
    <pivotField compact="0" outline="0" showAll="0" defaultSubtotal="0"/>
    <pivotField compact="0" outline="0" showAll="0" defaultSubtotal="0"/>
    <pivotField compact="0" outline="0" showAll="0" defaultSubtotal="0"/>
    <pivotField compact="0" outline="0" showAll="0" sortType="de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3">
        <item x="2"/>
        <item x="0"/>
        <item x="1"/>
      </items>
    </pivotField>
    <pivotField compact="0" outline="0" subtotalTop="0" showAll="0" defaultSubtotal="0"/>
    <pivotField compact="0" outline="0" dragToRow="0" dragToCol="0" dragToPage="0" showAll="0" defaultSubtotal="0"/>
  </pivotFields>
  <rowFields count="1">
    <field x="20"/>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639E97-FD65-4FD6-9556-92F9757DF698}" name="PivotTable9"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A52:B62" firstHeaderRow="1" firstDataRow="1" firstDataCol="1"/>
  <pivotFields count="23">
    <pivotField showAll="0"/>
    <pivotField showAll="0"/>
    <pivotField showAll="0"/>
    <pivotField axis="axisRow" showAll="0">
      <items count="18">
        <item m="1" x="15"/>
        <item m="1" x="9"/>
        <item x="1"/>
        <item m="1" x="16"/>
        <item m="1" x="12"/>
        <item m="1" x="13"/>
        <item m="1" x="10"/>
        <item m="1" x="11"/>
        <item m="1" x="14"/>
        <item x="0"/>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0">
    <i>
      <x v="2"/>
    </i>
    <i>
      <x v="9"/>
    </i>
    <i>
      <x v="10"/>
    </i>
    <i>
      <x v="11"/>
    </i>
    <i>
      <x v="12"/>
    </i>
    <i>
      <x v="13"/>
    </i>
    <i>
      <x v="14"/>
    </i>
    <i>
      <x v="15"/>
    </i>
    <i>
      <x v="16"/>
    </i>
    <i t="grand">
      <x/>
    </i>
  </rowItems>
  <colItems count="1">
    <i/>
  </colItems>
  <dataFields count="1">
    <dataField name="Sum of potential revenue" fld="19" baseField="3" baseItem="2"/>
  </dataFields>
  <formats count="1">
    <format dxfId="602">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345CF7-7E3B-44CB-9803-51CF59B5F45C}" name="PivotTable8" cacheId="1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rowHeaderCaption="Product_Category">
  <location ref="E46:F51" firstHeaderRow="1" firstDataRow="1" firstDataCol="1"/>
  <pivotFields count="23">
    <pivotField dataField="1" compact="0" outline="0" showAll="0" defaultSubtotal="0"/>
    <pivotField compact="0" outline="0" showAll="0" defaultSubtotal="0"/>
    <pivotField compact="0" outline="0" showAll="0" defaultSubtotal="0"/>
    <pivotField compact="0" outline="0" showAll="0" defaultSubtotal="0">
      <items count="17">
        <item x="7"/>
        <item m="1" x="15"/>
        <item x="0"/>
        <item m="1" x="9"/>
        <item x="1"/>
        <item x="8"/>
        <item m="1" x="16"/>
        <item x="4"/>
        <item x="5"/>
        <item m="1" x="12"/>
        <item m="1" x="13"/>
        <item x="2"/>
        <item m="1" x="10"/>
        <item x="3"/>
        <item m="1" x="11"/>
        <item x="6"/>
        <item m="1" x="14"/>
      </items>
    </pivotField>
    <pivotField compact="0" outline="0" showAll="0" defaultSubtotal="0"/>
    <pivotField compact="0" outline="0" showAll="0" defaultSubtotal="0"/>
    <pivotField compact="0" outline="0" showAll="0" defaultSubtotal="0"/>
    <pivotField compact="0" outline="0" showAll="0" sortType="de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Row" compact="0" outline="0" subtotalTop="0" showAll="0" defaultSubtotal="0">
      <items count="4">
        <item x="3"/>
        <item x="2"/>
        <item x="1"/>
        <item x="0"/>
      </items>
    </pivotField>
    <pivotField compact="0" outline="0" subtotalTop="0" showAll="0" defaultSubtotal="0"/>
    <pivotField compact="0" outline="0" subtotalTop="0" showAll="0" defaultSubtotal="0"/>
    <pivotField compact="0" outline="0" subtotalTop="0" showAll="0" defaultSubtotal="0"/>
    <pivotField compact="0" outline="0" dragToRow="0" dragToCol="0" dragToPage="0" showAll="0" defaultSubtotal="0"/>
  </pivotFields>
  <rowFields count="1">
    <field x="18"/>
  </rowFields>
  <rowItems count="5">
    <i>
      <x/>
    </i>
    <i>
      <x v="1"/>
    </i>
    <i>
      <x v="2"/>
    </i>
    <i>
      <x v="3"/>
    </i>
    <i t="grand">
      <x/>
    </i>
  </rowItems>
  <colItems count="1">
    <i/>
  </colItems>
  <dataFields count="1">
    <dataField name="Count of PRODUCT_ID" fld="0" subtotal="count" baseField="0" baseItem="0"/>
  </dataFields>
  <chartFormats count="6">
    <chartFormat chart="4"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8" count="1" selected="0">
            <x v="0"/>
          </reference>
        </references>
      </pivotArea>
    </chartFormat>
    <chartFormat chart="8" format="8">
      <pivotArea type="data" outline="0" fieldPosition="0">
        <references count="2">
          <reference field="4294967294" count="1" selected="0">
            <x v="0"/>
          </reference>
          <reference field="18" count="1" selected="0">
            <x v="1"/>
          </reference>
        </references>
      </pivotArea>
    </chartFormat>
    <chartFormat chart="8" format="9">
      <pivotArea type="data" outline="0" fieldPosition="0">
        <references count="2">
          <reference field="4294967294" count="1" selected="0">
            <x v="0"/>
          </reference>
          <reference field="18" count="1" selected="0">
            <x v="2"/>
          </reference>
        </references>
      </pivotArea>
    </chartFormat>
    <chartFormat chart="8" format="10">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514955-AEC3-4716-B57D-23BF0176B942}" name="PivotTable7" cacheId="1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Product_Category">
  <location ref="A46:B48" firstHeaderRow="1" firstDataRow="1" firstDataCol="1"/>
  <pivotFields count="23">
    <pivotField compact="0" outline="0" showAll="0" defaultSubtotal="0"/>
    <pivotField compact="0" outline="0" showAll="0" defaultSubtotal="0"/>
    <pivotField compact="0" outline="0" showAll="0" defaultSubtotal="0"/>
    <pivotField compact="0" outline="0" showAll="0" defaultSubtotal="0">
      <items count="17">
        <item x="7"/>
        <item m="1" x="15"/>
        <item x="0"/>
        <item m="1" x="9"/>
        <item x="1"/>
        <item x="8"/>
        <item m="1" x="16"/>
        <item x="4"/>
        <item x="5"/>
        <item m="1" x="12"/>
        <item m="1" x="13"/>
        <item x="2"/>
        <item m="1" x="10"/>
        <item x="3"/>
        <item m="1" x="11"/>
        <item x="6"/>
        <item m="1"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ubtotalTop="0" showAll="0" defaultSubtotal="0">
      <items count="2">
        <item x="0"/>
        <item h="1" x="1"/>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dragToRow="0" dragToCol="0" dragToPage="0" showAll="0" defaultSubtotal="0"/>
  </pivotFields>
  <rowFields count="1">
    <field x="17"/>
  </rowFields>
  <rowItems count="2">
    <i>
      <x/>
    </i>
    <i t="grand">
      <x/>
    </i>
  </rowItems>
  <colItems count="1">
    <i/>
  </colItems>
  <dataFields count="1">
    <dataField name="Count of discount_category"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1FAF7D-18C3-4443-9D58-FD6AB6C0FE41}" name="PivotTable6"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E31:F42" firstHeaderRow="1" firstDataRow="1" firstDataCol="1"/>
  <pivotFields count="23">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18">
        <item x="7"/>
        <item m="1" x="15"/>
        <item x="0"/>
        <item m="1" x="9"/>
        <item x="1"/>
        <item x="8"/>
        <item m="1" x="16"/>
        <item x="4"/>
        <item x="5"/>
        <item m="1" x="12"/>
        <item m="1" x="13"/>
        <item x="2"/>
        <item m="1" x="10"/>
        <item x="3"/>
        <item m="1" x="11"/>
        <item x="6"/>
        <item m="1" x="1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1">
    <i>
      <x v="137"/>
    </i>
    <i>
      <x v="138"/>
    </i>
    <i>
      <x v="232"/>
    </i>
    <i>
      <x v="317"/>
    </i>
    <i>
      <x v="318"/>
    </i>
    <i>
      <x v="356"/>
    </i>
    <i>
      <x v="907"/>
    </i>
    <i>
      <x v="908"/>
    </i>
    <i>
      <x v="910"/>
    </i>
    <i>
      <x v="911"/>
    </i>
    <i t="grand">
      <x/>
    </i>
  </rowItems>
  <colItems count="1">
    <i/>
  </colItems>
  <dataFields count="1">
    <dataField name="Max. of RATING_COUNT" fld="8" subtotal="max" baseField="0" baseItem="907"/>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8A0AD4-CDDB-4423-9E5B-817BF72B0B23}" name="PivotTable5"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A31:C41" firstHeaderRow="0" firstDataRow="1" firstDataCol="1"/>
  <pivotFields count="23">
    <pivotField showAll="0"/>
    <pivotField showAll="0"/>
    <pivotField showAll="0"/>
    <pivotField axis="axisRow" showAll="0">
      <items count="18">
        <item m="1" x="15"/>
        <item m="1" x="9"/>
        <item x="1"/>
        <item m="1" x="16"/>
        <item m="1" x="12"/>
        <item m="1" x="13"/>
        <item m="1" x="10"/>
        <item m="1" x="11"/>
        <item m="1" x="14"/>
        <item x="0"/>
        <item x="2"/>
        <item x="3"/>
        <item x="4"/>
        <item x="5"/>
        <item x="6"/>
        <item x="7"/>
        <item x="8"/>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0">
    <i>
      <x v="2"/>
    </i>
    <i>
      <x v="9"/>
    </i>
    <i>
      <x v="10"/>
    </i>
    <i>
      <x v="11"/>
    </i>
    <i>
      <x v="12"/>
    </i>
    <i>
      <x v="13"/>
    </i>
    <i>
      <x v="14"/>
    </i>
    <i>
      <x v="15"/>
    </i>
    <i>
      <x v="16"/>
    </i>
    <i t="grand">
      <x/>
    </i>
  </rowItems>
  <colFields count="1">
    <field x="-2"/>
  </colFields>
  <colItems count="2">
    <i>
      <x/>
    </i>
    <i i="1">
      <x v="1"/>
    </i>
  </colItems>
  <dataFields count="2">
    <dataField name="Average of ACTUAL_PRICE" fld="5" subtotal="average" baseField="3" baseItem="2"/>
    <dataField name="Sum of DISCOUNTED_PRICE" fld="4" baseField="0" baseItem="0"/>
  </dataFields>
  <formats count="1">
    <format dxfId="606">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FDCDC3-EDD8-464B-A012-B5F946BFC8CC}" name="PivotTable4"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D16:E26" firstHeaderRow="1" firstDataRow="1" firstDataCol="1"/>
  <pivotFields count="23">
    <pivotField showAll="0"/>
    <pivotField showAll="0"/>
    <pivotField showAll="0"/>
    <pivotField axis="axisRow" showAll="0" sortType="descending">
      <items count="18">
        <item m="1" x="15"/>
        <item m="1" x="9"/>
        <item x="1"/>
        <item m="1" x="16"/>
        <item m="1" x="12"/>
        <item m="1" x="13"/>
        <item m="1" x="10"/>
        <item m="1" x="11"/>
        <item m="1" x="14"/>
        <item x="0"/>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0">
    <i>
      <x v="10"/>
    </i>
    <i>
      <x v="2"/>
    </i>
    <i>
      <x v="9"/>
    </i>
    <i>
      <x v="14"/>
    </i>
    <i>
      <x v="12"/>
    </i>
    <i>
      <x v="11"/>
    </i>
    <i>
      <x v="13"/>
    </i>
    <i>
      <x v="16"/>
    </i>
    <i>
      <x v="15"/>
    </i>
    <i t="grand">
      <x/>
    </i>
  </rowItems>
  <colItems count="1">
    <i/>
  </colItems>
  <dataFields count="1">
    <dataField name="Average of RATING_COUNT" fld="8" subtotal="average" baseField="3" baseItem="2"/>
  </dataFields>
  <formats count="6">
    <format dxfId="607">
      <pivotArea type="all" dataOnly="0" outline="0" fieldPosition="0"/>
    </format>
    <format dxfId="608">
      <pivotArea outline="0" collapsedLevelsAreSubtotals="1" fieldPosition="0"/>
    </format>
    <format dxfId="609">
      <pivotArea field="3" type="button" dataOnly="0" labelOnly="1" outline="0" axis="axisRow" fieldPosition="0"/>
    </format>
    <format dxfId="610">
      <pivotArea dataOnly="0" labelOnly="1" grandRow="1" outline="0" fieldPosition="0"/>
    </format>
    <format dxfId="611">
      <pivotArea dataOnly="0" labelOnly="1" outline="0" axis="axisValues" fieldPosition="0"/>
    </format>
    <format dxfId="6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5845B4-07A3-4FC0-9685-DB501D761FDC}" name="PivotTable3"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_Category">
  <location ref="D3:E13" firstHeaderRow="1" firstDataRow="1" firstDataCol="1"/>
  <pivotFields count="23">
    <pivotField showAll="0"/>
    <pivotField showAll="0"/>
    <pivotField showAll="0"/>
    <pivotField axis="axisRow" showAll="0">
      <items count="18">
        <item m="1" x="15"/>
        <item m="1" x="9"/>
        <item x="1"/>
        <item m="1" x="16"/>
        <item m="1" x="12"/>
        <item m="1" x="13"/>
        <item m="1" x="10"/>
        <item m="1" x="11"/>
        <item m="1" x="14"/>
        <item x="0"/>
        <item x="2"/>
        <item x="3"/>
        <item x="4"/>
        <item x="5"/>
        <item x="6"/>
        <item x="7"/>
        <item x="8"/>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0">
    <i>
      <x v="2"/>
    </i>
    <i>
      <x v="9"/>
    </i>
    <i>
      <x v="10"/>
    </i>
    <i>
      <x v="11"/>
    </i>
    <i>
      <x v="12"/>
    </i>
    <i>
      <x v="13"/>
    </i>
    <i>
      <x v="14"/>
    </i>
    <i>
      <x v="15"/>
    </i>
    <i>
      <x v="16"/>
    </i>
    <i t="grand">
      <x/>
    </i>
  </rowItems>
  <colItems count="1">
    <i/>
  </colItems>
  <dataFields count="1">
    <dataField name="Sum of RATING_COUNT" fld="8" baseField="3" baseItem="12" numFmtId="165"/>
  </dataFields>
  <formats count="8">
    <format dxfId="621">
      <pivotArea collapsedLevelsAreSubtotals="1" fieldPosition="0">
        <references count="1">
          <reference field="3" count="1">
            <x v="8"/>
          </reference>
        </references>
      </pivotArea>
    </format>
    <format dxfId="620">
      <pivotArea type="all" dataOnly="0" outline="0" fieldPosition="0"/>
    </format>
    <format dxfId="619">
      <pivotArea outline="0" collapsedLevelsAreSubtotals="1" fieldPosition="0"/>
    </format>
    <format dxfId="618">
      <pivotArea field="3" type="button" dataOnly="0" labelOnly="1" outline="0" axis="axisRow" fieldPosition="0"/>
    </format>
    <format dxfId="617">
      <pivotArea dataOnly="0" labelOnly="1" fieldPosition="0">
        <references count="1">
          <reference field="3" count="0"/>
        </references>
      </pivotArea>
    </format>
    <format dxfId="616">
      <pivotArea dataOnly="0" labelOnly="1" grandRow="1" outline="0" fieldPosition="0"/>
    </format>
    <format dxfId="615">
      <pivotArea dataOnly="0" labelOnly="1" outline="0" axis="axisValues" fieldPosition="0"/>
    </format>
    <format dxfId="61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CF8AB3-E855-476A-8EDA-3BF8423A3055}" name="PivotTable2"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_Category">
  <location ref="A16:B26" firstHeaderRow="1" firstDataRow="1" firstDataCol="1"/>
  <pivotFields count="23">
    <pivotField dataField="1" showAll="0"/>
    <pivotField showAll="0"/>
    <pivotField showAll="0"/>
    <pivotField axis="axisRow" showAll="0">
      <items count="18">
        <item m="1" x="15"/>
        <item m="1" x="9"/>
        <item x="1"/>
        <item m="1" x="16"/>
        <item m="1" x="12"/>
        <item m="1" x="13"/>
        <item m="1" x="10"/>
        <item m="1" x="11"/>
        <item m="1" x="14"/>
        <item x="0"/>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0">
    <i>
      <x v="2"/>
    </i>
    <i>
      <x v="9"/>
    </i>
    <i>
      <x v="10"/>
    </i>
    <i>
      <x v="11"/>
    </i>
    <i>
      <x v="12"/>
    </i>
    <i>
      <x v="13"/>
    </i>
    <i>
      <x v="14"/>
    </i>
    <i>
      <x v="15"/>
    </i>
    <i>
      <x v="16"/>
    </i>
    <i t="grand">
      <x/>
    </i>
  </rowItems>
  <colItems count="1">
    <i/>
  </colItems>
  <dataFields count="1">
    <dataField name="Count of PRODUCT_ID" fld="0" subtotal="count" baseField="0" baseItem="0"/>
  </dataFields>
  <formats count="1">
    <format dxfId="628">
      <pivotArea collapsedLevelsAreSubtotals="1" fieldPosition="0">
        <references count="1">
          <reference field="3" count="0"/>
        </references>
      </pivotArea>
    </format>
  </formats>
  <chartFormats count="10">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3" count="1" selected="0">
            <x v="2"/>
          </reference>
        </references>
      </pivotArea>
    </chartFormat>
    <chartFormat chart="4" format="13">
      <pivotArea type="data" outline="0" fieldPosition="0">
        <references count="2">
          <reference field="4294967294" count="1" selected="0">
            <x v="0"/>
          </reference>
          <reference field="3" count="1" selected="0">
            <x v="9"/>
          </reference>
        </references>
      </pivotArea>
    </chartFormat>
    <chartFormat chart="4" format="14">
      <pivotArea type="data" outline="0" fieldPosition="0">
        <references count="2">
          <reference field="4294967294" count="1" selected="0">
            <x v="0"/>
          </reference>
          <reference field="3" count="1" selected="0">
            <x v="10"/>
          </reference>
        </references>
      </pivotArea>
    </chartFormat>
    <chartFormat chart="4" format="15">
      <pivotArea type="data" outline="0" fieldPosition="0">
        <references count="2">
          <reference field="4294967294" count="1" selected="0">
            <x v="0"/>
          </reference>
          <reference field="3" count="1" selected="0">
            <x v="11"/>
          </reference>
        </references>
      </pivotArea>
    </chartFormat>
    <chartFormat chart="4" format="16">
      <pivotArea type="data" outline="0" fieldPosition="0">
        <references count="2">
          <reference field="4294967294" count="1" selected="0">
            <x v="0"/>
          </reference>
          <reference field="3" count="1" selected="0">
            <x v="12"/>
          </reference>
        </references>
      </pivotArea>
    </chartFormat>
    <chartFormat chart="4" format="17">
      <pivotArea type="data" outline="0" fieldPosition="0">
        <references count="2">
          <reference field="4294967294" count="1" selected="0">
            <x v="0"/>
          </reference>
          <reference field="3" count="1" selected="0">
            <x v="13"/>
          </reference>
        </references>
      </pivotArea>
    </chartFormat>
    <chartFormat chart="4" format="18">
      <pivotArea type="data" outline="0" fieldPosition="0">
        <references count="2">
          <reference field="4294967294" count="1" selected="0">
            <x v="0"/>
          </reference>
          <reference field="3" count="1" selected="0">
            <x v="14"/>
          </reference>
        </references>
      </pivotArea>
    </chartFormat>
    <chartFormat chart="4" format="19">
      <pivotArea type="data" outline="0" fieldPosition="0">
        <references count="2">
          <reference field="4294967294" count="1" selected="0">
            <x v="0"/>
          </reference>
          <reference field="3" count="1" selected="0">
            <x v="15"/>
          </reference>
        </references>
      </pivotArea>
    </chartFormat>
    <chartFormat chart="4" format="20">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CDD9B7-ABE3-4F45-82F6-D7D7E615B0BF}" name="PivotTable1"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_Category">
  <location ref="A3:B13" firstHeaderRow="1" firstDataRow="1" firstDataCol="1"/>
  <pivotFields count="23">
    <pivotField showAll="0"/>
    <pivotField showAll="0"/>
    <pivotField showAll="0"/>
    <pivotField axis="axisRow" showAll="0">
      <items count="18">
        <item m="1" x="15"/>
        <item m="1" x="9"/>
        <item x="1"/>
        <item m="1" x="16"/>
        <item m="1" x="12"/>
        <item m="1" x="13"/>
        <item m="1" x="10"/>
        <item m="1" x="11"/>
        <item m="1" x="14"/>
        <item x="0"/>
        <item x="2"/>
        <item x="3"/>
        <item x="4"/>
        <item x="5"/>
        <item x="6"/>
        <item x="7"/>
        <item x="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0">
    <i>
      <x v="2"/>
    </i>
    <i>
      <x v="9"/>
    </i>
    <i>
      <x v="10"/>
    </i>
    <i>
      <x v="11"/>
    </i>
    <i>
      <x v="12"/>
    </i>
    <i>
      <x v="13"/>
    </i>
    <i>
      <x v="14"/>
    </i>
    <i>
      <x v="15"/>
    </i>
    <i>
      <x v="16"/>
    </i>
    <i t="grand">
      <x/>
    </i>
  </rowItems>
  <colItems count="1">
    <i/>
  </colItems>
  <dataFields count="1">
    <dataField name="Average of DISCOUNT_PERCENTAGE" fld="6" subtotal="average" baseField="3" baseItem="0" numFmtId="171"/>
  </dataFields>
  <formats count="8">
    <format dxfId="629">
      <pivotArea collapsedLevelsAreSubtotals="1" fieldPosition="0">
        <references count="1">
          <reference field="3" count="1">
            <x v="8"/>
          </reference>
        </references>
      </pivotArea>
    </format>
    <format dxfId="627">
      <pivotArea type="all" dataOnly="0" outline="0" fieldPosition="0"/>
    </format>
    <format dxfId="626">
      <pivotArea outline="0" collapsedLevelsAreSubtotals="1" fieldPosition="0"/>
    </format>
    <format dxfId="625">
      <pivotArea field="3" type="button" dataOnly="0" labelOnly="1" outline="0" axis="axisRow" fieldPosition="0"/>
    </format>
    <format dxfId="624">
      <pivotArea dataOnly="0" labelOnly="1" fieldPosition="0">
        <references count="1">
          <reference field="3" count="0"/>
        </references>
      </pivotArea>
    </format>
    <format dxfId="623">
      <pivotArea dataOnly="0" labelOnly="1" grandRow="1" outline="0" fieldPosition="0"/>
    </format>
    <format dxfId="622">
      <pivotArea dataOnly="0" labelOnly="1" outline="0" axis="axisValues" fieldPosition="0"/>
    </format>
    <format dxfId="614">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C932C93-BCCC-4862-9046-A7A935003E35}" sourceName="PRODUCT_CATEGORY">
  <pivotTables>
    <pivotTable tabId="3" name="PivotTable1"/>
    <pivotTable tabId="3" name="PivotTable10"/>
    <pivotTable tabId="3" name="PivotTable11"/>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103548767" showMissing="0">
      <items count="17">
        <i x="7" s="1"/>
        <i x="0" s="1"/>
        <i x="1" s="1"/>
        <i x="8" s="1"/>
        <i x="4" s="1"/>
        <i x="5" s="1"/>
        <i x="2" s="1"/>
        <i x="3" s="1"/>
        <i x="6" s="1"/>
        <i x="15" s="1" nd="1"/>
        <i x="9" s="1" nd="1"/>
        <i x="16" s="1" nd="1"/>
        <i x="12" s="1" nd="1"/>
        <i x="13" s="1" nd="1"/>
        <i x="10" s="1" nd="1"/>
        <i x="11"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8561A20A-B14A-44A2-A776-A35BBE362A70}" cache="Slicer_PRODUCT_CATEGORY" caption="PRODUCT_CATEGO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1F7B23-891C-409C-8DB8-F7EEAA30B8EE}" name="Amazon_Cleaned" displayName="Amazon_Cleaned" ref="A1:V1466" totalsRowShown="0" headerRowDxfId="630" dataDxfId="631">
  <autoFilter ref="A1:V1466" xr:uid="{4D1F7B23-891C-409C-8DB8-F7EEAA30B8EE}"/>
  <tableColumns count="22">
    <tableColumn id="1" xr3:uid="{2F5F8539-ACBF-48CF-9FDA-8C5A3B9A7789}" name="PRODUCT_ID" dataDxfId="648"/>
    <tableColumn id="2" xr3:uid="{04BC9702-36B3-4CBA-869E-7A2D44A69519}" name="PRODUCT_NAME" dataDxfId="647"/>
    <tableColumn id="3" xr3:uid="{49EA8A69-98DB-4BE1-B867-AB72C0DC60B6}" name="CATEGORY" dataDxfId="646"/>
    <tableColumn id="4" xr3:uid="{53948678-7770-4483-BC21-8E27911402E6}" name="PRODUCT_CATEGORY" dataDxfId="645"/>
    <tableColumn id="5" xr3:uid="{392A3321-6E7A-4635-83F0-CACC8ACC565B}" name="DISCOUNTED_PRICE" dataDxfId="644"/>
    <tableColumn id="6" xr3:uid="{2AE3F30C-E720-4E90-A23C-E2755A89470A}" name="ACTUAL_PRICE" dataDxfId="643"/>
    <tableColumn id="7" xr3:uid="{A2FF51FA-3520-4E59-8C85-BFE50CBE1FD4}" name="DISCOUNT_PERCENTAGE" dataDxfId="642"/>
    <tableColumn id="8" xr3:uid="{CE995932-9EB2-408F-B56B-398C21DC3B5C}" name="RATING" dataDxfId="641"/>
    <tableColumn id="9" xr3:uid="{B3C39568-D962-4E35-B972-69FF2F58014D}" name="RATING_COUNT" dataDxfId="640"/>
    <tableColumn id="10" xr3:uid="{332E5DBB-9588-4FBB-8991-0482EECB3198}" name="ABOUT_PRODUCT" dataDxfId="639"/>
    <tableColumn id="11" xr3:uid="{38B64F9B-14B1-405F-957B-C4D3C66D5ABC}" name="USER_ID" dataDxfId="638"/>
    <tableColumn id="12" xr3:uid="{874F9B5A-1D22-4A24-AEBA-9C68E7493D39}" name="USER_NAME" dataDxfId="637"/>
    <tableColumn id="13" xr3:uid="{49A0CC8D-AE35-4B1E-BDC6-19E462E95485}" name="REVIEW_ID" dataDxfId="636"/>
    <tableColumn id="14" xr3:uid="{555C3B50-DD9C-4C99-95E3-91E31C7446DA}" name="REVIEW_TITLE" dataDxfId="635"/>
    <tableColumn id="15" xr3:uid="{F6B24874-757E-4C3D-85A5-C4064BFBE841}" name="REVIEW_CONTENT" dataDxfId="634"/>
    <tableColumn id="16" xr3:uid="{0A995B06-75AB-460F-B844-25C38CE5EEE3}" name="IMG_LINK" dataDxfId="633"/>
    <tableColumn id="17" xr3:uid="{8E3BBDDB-3411-415B-8632-AB68F422882A}" name="PRODUCT_LINK" dataDxfId="632"/>
    <tableColumn id="18" xr3:uid="{77B6AF01-EFA0-4F92-9999-F850047716F9}" name="discount_category" dataDxfId="605">
      <calculatedColumnFormula>IF(G2&lt;0.5,"Less than 50%","50% &amp; Above")</calculatedColumnFormula>
    </tableColumn>
    <tableColumn id="19" xr3:uid="{E1057876-5709-4469-BBE4-C417A943D601}" name="RATING_CATEGORY" dataDxfId="604">
      <calculatedColumnFormula array="1">_xlfn.IFS(H2&lt;=1,"1.0",H2&lt;=2,"2.0",H2&lt;=3,"3.0",H2&lt;=4,"4.0",H2&lt;=5,"5.0")</calculatedColumnFormula>
    </tableColumn>
    <tableColumn id="20" xr3:uid="{9352844C-FB81-452A-A2FD-7BB80FD36E81}" name="potential revenue" dataDxfId="603">
      <calculatedColumnFormula>I2*F2</calculatedColumnFormula>
    </tableColumn>
    <tableColumn id="21" xr3:uid="{0DFB3655-15A9-4A8C-8BDE-E676F8BE4806}" name="PRICE BUCKET" dataDxfId="601">
      <calculatedColumnFormula array="1">_xlfn.IFS(F2&lt;200,"&lt;200",F2&lt;=500,"200 – 500",F2&gt;500,"&gt;500")</calculatedColumnFormula>
    </tableColumn>
    <tableColumn id="22" xr3:uid="{A017BCDF-5DB7-4A31-8F2F-8292BD2B7041}" name="Rating_count_Category" dataDxfId="600">
      <calculatedColumnFormula>IF(I2&lt;1000,"&lt;1000","1000 &amp; Above")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66"/>
  <sheetViews>
    <sheetView workbookViewId="0">
      <selection activeCell="I1" sqref="I1"/>
    </sheetView>
  </sheetViews>
  <sheetFormatPr defaultColWidth="11.59765625" defaultRowHeight="15.6" x14ac:dyDescent="0.3"/>
  <cols>
    <col min="3" max="3" width="42.59765625" customWidth="1"/>
    <col min="4" max="4" width="21.19921875" bestFit="1" customWidth="1"/>
    <col min="9" max="9" width="11.3984375" style="4" bestFit="1" customWidth="1"/>
  </cols>
  <sheetData>
    <row r="1" spans="1:17" x14ac:dyDescent="0.3">
      <c r="A1" t="s">
        <v>0</v>
      </c>
      <c r="B1" t="s">
        <v>1</v>
      </c>
      <c r="C1" t="s">
        <v>2</v>
      </c>
      <c r="D1" t="s">
        <v>13075</v>
      </c>
      <c r="E1" t="s">
        <v>3</v>
      </c>
      <c r="F1" t="s">
        <v>4</v>
      </c>
      <c r="G1" t="s">
        <v>5</v>
      </c>
      <c r="H1" t="s">
        <v>6</v>
      </c>
      <c r="I1" s="4" t="s">
        <v>7</v>
      </c>
      <c r="J1" t="s">
        <v>8</v>
      </c>
      <c r="K1" t="s">
        <v>9</v>
      </c>
      <c r="L1" t="s">
        <v>10</v>
      </c>
      <c r="M1" t="s">
        <v>11</v>
      </c>
      <c r="N1" t="s">
        <v>12</v>
      </c>
      <c r="O1" t="s">
        <v>13</v>
      </c>
      <c r="P1" t="s">
        <v>14</v>
      </c>
      <c r="Q1" t="s">
        <v>15</v>
      </c>
    </row>
    <row r="2" spans="1:17" x14ac:dyDescent="0.3">
      <c r="A2" t="s">
        <v>16</v>
      </c>
      <c r="B2" t="s">
        <v>17</v>
      </c>
      <c r="C2" t="s">
        <v>18</v>
      </c>
      <c r="D2" t="s">
        <v>13076</v>
      </c>
      <c r="E2">
        <v>399</v>
      </c>
      <c r="F2" s="2">
        <v>1099</v>
      </c>
      <c r="G2" s="1">
        <v>0.64</v>
      </c>
      <c r="H2">
        <v>4.2</v>
      </c>
      <c r="I2" s="4">
        <v>24269</v>
      </c>
      <c r="J2" t="s">
        <v>19</v>
      </c>
      <c r="K2" t="s">
        <v>20</v>
      </c>
      <c r="L2" t="s">
        <v>21</v>
      </c>
      <c r="M2" t="s">
        <v>22</v>
      </c>
      <c r="N2" t="s">
        <v>23</v>
      </c>
      <c r="O2" t="s">
        <v>24</v>
      </c>
      <c r="P2" t="s">
        <v>25</v>
      </c>
      <c r="Q2" t="s">
        <v>26</v>
      </c>
    </row>
    <row r="3" spans="1:17" x14ac:dyDescent="0.3">
      <c r="A3" t="s">
        <v>27</v>
      </c>
      <c r="B3" t="s">
        <v>28</v>
      </c>
      <c r="C3" t="s">
        <v>18</v>
      </c>
      <c r="D3" t="s">
        <v>13076</v>
      </c>
      <c r="E3">
        <v>199</v>
      </c>
      <c r="F3">
        <v>349</v>
      </c>
      <c r="G3" s="1">
        <v>0.43</v>
      </c>
      <c r="H3">
        <v>4</v>
      </c>
      <c r="I3" s="4">
        <v>43994</v>
      </c>
      <c r="J3" t="s">
        <v>29</v>
      </c>
      <c r="K3" t="s">
        <v>30</v>
      </c>
      <c r="L3" t="s">
        <v>31</v>
      </c>
      <c r="M3" t="s">
        <v>32</v>
      </c>
      <c r="N3" t="s">
        <v>33</v>
      </c>
      <c r="O3" t="s">
        <v>34</v>
      </c>
      <c r="P3" t="s">
        <v>35</v>
      </c>
      <c r="Q3" t="s">
        <v>36</v>
      </c>
    </row>
    <row r="4" spans="1:17" x14ac:dyDescent="0.3">
      <c r="A4" t="s">
        <v>37</v>
      </c>
      <c r="B4" t="s">
        <v>38</v>
      </c>
      <c r="C4" t="s">
        <v>18</v>
      </c>
      <c r="D4" t="s">
        <v>13076</v>
      </c>
      <c r="E4">
        <v>199</v>
      </c>
      <c r="F4" s="2">
        <v>1899</v>
      </c>
      <c r="G4" s="1">
        <v>0.9</v>
      </c>
      <c r="H4">
        <v>3.9</v>
      </c>
      <c r="I4" s="4">
        <v>7928</v>
      </c>
      <c r="J4" t="s">
        <v>39</v>
      </c>
      <c r="K4" t="s">
        <v>40</v>
      </c>
      <c r="L4" t="s">
        <v>41</v>
      </c>
      <c r="M4" t="s">
        <v>42</v>
      </c>
      <c r="N4" t="s">
        <v>43</v>
      </c>
      <c r="O4" t="s">
        <v>44</v>
      </c>
      <c r="P4" t="s">
        <v>45</v>
      </c>
      <c r="Q4" t="s">
        <v>46</v>
      </c>
    </row>
    <row r="5" spans="1:17" x14ac:dyDescent="0.3">
      <c r="A5" t="s">
        <v>47</v>
      </c>
      <c r="B5" t="s">
        <v>48</v>
      </c>
      <c r="C5" t="s">
        <v>18</v>
      </c>
      <c r="D5" t="s">
        <v>13076</v>
      </c>
      <c r="E5">
        <v>329</v>
      </c>
      <c r="F5">
        <v>699</v>
      </c>
      <c r="G5" s="1">
        <v>0.53</v>
      </c>
      <c r="H5">
        <v>4.2</v>
      </c>
      <c r="I5" s="4">
        <v>94363</v>
      </c>
      <c r="J5" t="s">
        <v>49</v>
      </c>
      <c r="K5" t="s">
        <v>50</v>
      </c>
      <c r="L5" t="s">
        <v>51</v>
      </c>
      <c r="M5" t="s">
        <v>52</v>
      </c>
      <c r="N5" t="s">
        <v>53</v>
      </c>
      <c r="O5" t="s">
        <v>54</v>
      </c>
      <c r="P5" t="s">
        <v>55</v>
      </c>
      <c r="Q5" t="s">
        <v>56</v>
      </c>
    </row>
    <row r="6" spans="1:17" x14ac:dyDescent="0.3">
      <c r="A6" t="s">
        <v>57</v>
      </c>
      <c r="B6" t="s">
        <v>58</v>
      </c>
      <c r="C6" t="s">
        <v>18</v>
      </c>
      <c r="D6" t="s">
        <v>13076</v>
      </c>
      <c r="E6">
        <v>154</v>
      </c>
      <c r="F6">
        <v>399</v>
      </c>
      <c r="G6" s="1">
        <v>0.61</v>
      </c>
      <c r="H6">
        <v>4.2</v>
      </c>
      <c r="I6" s="4">
        <v>16905</v>
      </c>
      <c r="J6" t="s">
        <v>59</v>
      </c>
      <c r="K6" t="s">
        <v>60</v>
      </c>
      <c r="L6" t="s">
        <v>61</v>
      </c>
      <c r="M6" t="s">
        <v>62</v>
      </c>
      <c r="N6" t="s">
        <v>63</v>
      </c>
      <c r="O6" t="s">
        <v>13023</v>
      </c>
      <c r="P6" t="s">
        <v>64</v>
      </c>
      <c r="Q6" t="s">
        <v>65</v>
      </c>
    </row>
    <row r="7" spans="1:17" x14ac:dyDescent="0.3">
      <c r="A7" t="s">
        <v>66</v>
      </c>
      <c r="B7" t="s">
        <v>67</v>
      </c>
      <c r="C7" t="s">
        <v>18</v>
      </c>
      <c r="D7" t="s">
        <v>13076</v>
      </c>
      <c r="E7">
        <v>149</v>
      </c>
      <c r="F7" s="2">
        <v>1000</v>
      </c>
      <c r="G7" s="1">
        <v>0.85</v>
      </c>
      <c r="H7">
        <v>3.9</v>
      </c>
      <c r="I7" s="4">
        <v>24871</v>
      </c>
      <c r="J7" t="s">
        <v>68</v>
      </c>
      <c r="K7" t="s">
        <v>69</v>
      </c>
      <c r="L7" t="s">
        <v>70</v>
      </c>
      <c r="M7" t="s">
        <v>71</v>
      </c>
      <c r="N7" t="s">
        <v>72</v>
      </c>
      <c r="O7" t="s">
        <v>73</v>
      </c>
      <c r="P7" t="s">
        <v>74</v>
      </c>
      <c r="Q7" t="s">
        <v>75</v>
      </c>
    </row>
    <row r="8" spans="1:17" x14ac:dyDescent="0.3">
      <c r="A8" t="s">
        <v>76</v>
      </c>
      <c r="B8" t="s">
        <v>77</v>
      </c>
      <c r="C8" t="s">
        <v>18</v>
      </c>
      <c r="D8" t="s">
        <v>13076</v>
      </c>
      <c r="E8">
        <v>176.63</v>
      </c>
      <c r="F8">
        <v>499</v>
      </c>
      <c r="G8" s="1">
        <v>0.65</v>
      </c>
      <c r="H8">
        <v>4.0999999999999996</v>
      </c>
      <c r="I8" s="4">
        <v>15188</v>
      </c>
      <c r="J8" t="s">
        <v>78</v>
      </c>
      <c r="K8" t="s">
        <v>79</v>
      </c>
      <c r="L8" t="s">
        <v>80</v>
      </c>
      <c r="M8" t="s">
        <v>81</v>
      </c>
      <c r="N8" t="s">
        <v>82</v>
      </c>
      <c r="O8" t="s">
        <v>83</v>
      </c>
      <c r="P8" t="s">
        <v>84</v>
      </c>
      <c r="Q8" t="s">
        <v>85</v>
      </c>
    </row>
    <row r="9" spans="1:17" x14ac:dyDescent="0.3">
      <c r="A9" t="s">
        <v>86</v>
      </c>
      <c r="B9" t="s">
        <v>87</v>
      </c>
      <c r="C9" t="s">
        <v>18</v>
      </c>
      <c r="D9" t="s">
        <v>13076</v>
      </c>
      <c r="E9">
        <v>229</v>
      </c>
      <c r="F9">
        <v>299</v>
      </c>
      <c r="G9" s="1">
        <v>0.23</v>
      </c>
      <c r="H9">
        <v>4.3</v>
      </c>
      <c r="I9" s="4">
        <v>30411</v>
      </c>
      <c r="J9" t="s">
        <v>88</v>
      </c>
      <c r="K9" t="s">
        <v>89</v>
      </c>
      <c r="L9" t="s">
        <v>90</v>
      </c>
      <c r="M9" t="s">
        <v>91</v>
      </c>
      <c r="N9" t="s">
        <v>92</v>
      </c>
      <c r="O9" t="s">
        <v>93</v>
      </c>
      <c r="P9" t="s">
        <v>94</v>
      </c>
      <c r="Q9" t="s">
        <v>95</v>
      </c>
    </row>
    <row r="10" spans="1:17" x14ac:dyDescent="0.3">
      <c r="A10" t="s">
        <v>96</v>
      </c>
      <c r="B10" t="s">
        <v>97</v>
      </c>
      <c r="C10" t="s">
        <v>98</v>
      </c>
      <c r="D10" t="s">
        <v>13076</v>
      </c>
      <c r="E10">
        <v>499</v>
      </c>
      <c r="F10">
        <v>999</v>
      </c>
      <c r="G10" s="1">
        <v>0.5</v>
      </c>
      <c r="H10">
        <v>4.2</v>
      </c>
      <c r="I10" s="4">
        <v>179691</v>
      </c>
      <c r="J10" t="s">
        <v>99</v>
      </c>
      <c r="K10" t="s">
        <v>100</v>
      </c>
      <c r="L10" t="s">
        <v>101</v>
      </c>
      <c r="M10" t="s">
        <v>102</v>
      </c>
      <c r="N10" t="s">
        <v>103</v>
      </c>
      <c r="O10" t="s">
        <v>104</v>
      </c>
      <c r="P10" t="s">
        <v>105</v>
      </c>
      <c r="Q10" t="s">
        <v>106</v>
      </c>
    </row>
    <row r="11" spans="1:17" x14ac:dyDescent="0.3">
      <c r="A11" t="s">
        <v>107</v>
      </c>
      <c r="B11" t="s">
        <v>108</v>
      </c>
      <c r="C11" t="s">
        <v>18</v>
      </c>
      <c r="D11" t="s">
        <v>13076</v>
      </c>
      <c r="E11">
        <v>199</v>
      </c>
      <c r="F11">
        <v>299</v>
      </c>
      <c r="G11" s="1">
        <v>0.33</v>
      </c>
      <c r="H11">
        <v>4</v>
      </c>
      <c r="I11" s="4">
        <v>43994</v>
      </c>
      <c r="J11" t="s">
        <v>109</v>
      </c>
      <c r="K11" t="s">
        <v>30</v>
      </c>
      <c r="L11" t="s">
        <v>31</v>
      </c>
      <c r="M11" t="s">
        <v>32</v>
      </c>
      <c r="N11" t="s">
        <v>33</v>
      </c>
      <c r="O11" t="s">
        <v>34</v>
      </c>
      <c r="P11" t="s">
        <v>110</v>
      </c>
      <c r="Q11" t="s">
        <v>111</v>
      </c>
    </row>
    <row r="12" spans="1:17" x14ac:dyDescent="0.3">
      <c r="A12" t="s">
        <v>112</v>
      </c>
      <c r="B12" t="s">
        <v>113</v>
      </c>
      <c r="C12" t="s">
        <v>18</v>
      </c>
      <c r="D12" t="s">
        <v>13076</v>
      </c>
      <c r="E12">
        <v>154</v>
      </c>
      <c r="F12">
        <v>339</v>
      </c>
      <c r="G12" s="1">
        <v>0.55000000000000004</v>
      </c>
      <c r="H12">
        <v>4.3</v>
      </c>
      <c r="I12" s="4">
        <v>13391</v>
      </c>
      <c r="J12" t="s">
        <v>114</v>
      </c>
      <c r="K12" t="s">
        <v>115</v>
      </c>
      <c r="L12" t="s">
        <v>116</v>
      </c>
      <c r="M12" t="s">
        <v>117</v>
      </c>
      <c r="N12" t="s">
        <v>118</v>
      </c>
      <c r="O12" t="s">
        <v>119</v>
      </c>
      <c r="P12" t="s">
        <v>120</v>
      </c>
      <c r="Q12" t="s">
        <v>121</v>
      </c>
    </row>
    <row r="13" spans="1:17" x14ac:dyDescent="0.3">
      <c r="A13" t="s">
        <v>122</v>
      </c>
      <c r="B13" t="s">
        <v>123</v>
      </c>
      <c r="C13" t="s">
        <v>18</v>
      </c>
      <c r="D13" t="s">
        <v>13076</v>
      </c>
      <c r="E13">
        <v>299</v>
      </c>
      <c r="F13">
        <v>799</v>
      </c>
      <c r="G13" s="1">
        <v>0.63</v>
      </c>
      <c r="H13">
        <v>4.2</v>
      </c>
      <c r="I13" s="4">
        <v>94363</v>
      </c>
      <c r="J13" t="s">
        <v>124</v>
      </c>
      <c r="K13" t="s">
        <v>50</v>
      </c>
      <c r="L13" t="s">
        <v>51</v>
      </c>
      <c r="M13" t="s">
        <v>52</v>
      </c>
      <c r="N13" t="s">
        <v>53</v>
      </c>
      <c r="O13" t="s">
        <v>54</v>
      </c>
      <c r="P13" t="s">
        <v>125</v>
      </c>
      <c r="Q13" t="s">
        <v>126</v>
      </c>
    </row>
    <row r="14" spans="1:17" x14ac:dyDescent="0.3">
      <c r="A14" t="s">
        <v>127</v>
      </c>
      <c r="B14" t="s">
        <v>128</v>
      </c>
      <c r="C14" t="s">
        <v>129</v>
      </c>
      <c r="D14" t="s">
        <v>13077</v>
      </c>
      <c r="E14">
        <v>219</v>
      </c>
      <c r="F14">
        <v>700</v>
      </c>
      <c r="G14" s="1">
        <v>0.69</v>
      </c>
      <c r="H14">
        <v>4.4000000000000004</v>
      </c>
      <c r="I14" s="4">
        <v>426973</v>
      </c>
      <c r="J14" t="s">
        <v>130</v>
      </c>
      <c r="K14" t="s">
        <v>131</v>
      </c>
      <c r="L14" t="s">
        <v>132</v>
      </c>
      <c r="M14" t="s">
        <v>133</v>
      </c>
      <c r="N14" t="s">
        <v>134</v>
      </c>
      <c r="O14" t="s">
        <v>135</v>
      </c>
      <c r="P14" t="s">
        <v>136</v>
      </c>
      <c r="Q14" t="s">
        <v>137</v>
      </c>
    </row>
    <row r="15" spans="1:17" x14ac:dyDescent="0.3">
      <c r="A15" t="s">
        <v>138</v>
      </c>
      <c r="B15" t="s">
        <v>139</v>
      </c>
      <c r="C15" t="s">
        <v>18</v>
      </c>
      <c r="D15" t="s">
        <v>13076</v>
      </c>
      <c r="E15">
        <v>350</v>
      </c>
      <c r="F15">
        <v>899</v>
      </c>
      <c r="G15" s="1">
        <v>0.61</v>
      </c>
      <c r="H15">
        <v>4.2</v>
      </c>
      <c r="I15" s="4">
        <v>2262</v>
      </c>
      <c r="J15" t="s">
        <v>140</v>
      </c>
      <c r="K15" t="s">
        <v>141</v>
      </c>
      <c r="L15" t="s">
        <v>142</v>
      </c>
      <c r="M15" t="s">
        <v>143</v>
      </c>
      <c r="N15" t="s">
        <v>144</v>
      </c>
      <c r="O15" t="s">
        <v>145</v>
      </c>
      <c r="P15" t="s">
        <v>146</v>
      </c>
      <c r="Q15" t="s">
        <v>147</v>
      </c>
    </row>
    <row r="16" spans="1:17" x14ac:dyDescent="0.3">
      <c r="A16" t="s">
        <v>148</v>
      </c>
      <c r="B16" t="s">
        <v>149</v>
      </c>
      <c r="C16" t="s">
        <v>18</v>
      </c>
      <c r="D16" t="s">
        <v>13076</v>
      </c>
      <c r="E16">
        <v>159</v>
      </c>
      <c r="F16">
        <v>399</v>
      </c>
      <c r="G16" s="1">
        <v>0.6</v>
      </c>
      <c r="H16">
        <v>4.0999999999999996</v>
      </c>
      <c r="I16" s="4">
        <v>4768</v>
      </c>
      <c r="J16" t="s">
        <v>59</v>
      </c>
      <c r="K16" t="s">
        <v>150</v>
      </c>
      <c r="L16" t="s">
        <v>151</v>
      </c>
      <c r="M16" t="s">
        <v>152</v>
      </c>
      <c r="N16" t="s">
        <v>153</v>
      </c>
      <c r="O16" t="s">
        <v>154</v>
      </c>
      <c r="P16" t="s">
        <v>155</v>
      </c>
      <c r="Q16" t="s">
        <v>156</v>
      </c>
    </row>
    <row r="17" spans="1:17" x14ac:dyDescent="0.3">
      <c r="A17" t="s">
        <v>157</v>
      </c>
      <c r="B17" t="s">
        <v>158</v>
      </c>
      <c r="C17" t="s">
        <v>18</v>
      </c>
      <c r="D17" t="s">
        <v>13076</v>
      </c>
      <c r="E17">
        <v>349</v>
      </c>
      <c r="F17">
        <v>399</v>
      </c>
      <c r="G17" s="1">
        <v>0.13</v>
      </c>
      <c r="H17">
        <v>4.4000000000000004</v>
      </c>
      <c r="I17" s="4">
        <v>18757</v>
      </c>
      <c r="J17" t="s">
        <v>159</v>
      </c>
      <c r="K17" t="s">
        <v>160</v>
      </c>
      <c r="L17" t="s">
        <v>161</v>
      </c>
      <c r="M17" t="s">
        <v>162</v>
      </c>
      <c r="N17" t="s">
        <v>163</v>
      </c>
      <c r="O17" t="s">
        <v>164</v>
      </c>
      <c r="P17" t="s">
        <v>165</v>
      </c>
      <c r="Q17" t="s">
        <v>166</v>
      </c>
    </row>
    <row r="18" spans="1:17" x14ac:dyDescent="0.3">
      <c r="A18" t="s">
        <v>167</v>
      </c>
      <c r="B18" t="s">
        <v>168</v>
      </c>
      <c r="C18" t="s">
        <v>169</v>
      </c>
      <c r="D18" t="s">
        <v>13077</v>
      </c>
      <c r="E18" s="2">
        <v>13999</v>
      </c>
      <c r="F18" s="2">
        <v>24999</v>
      </c>
      <c r="G18" s="1">
        <v>0.44</v>
      </c>
      <c r="H18">
        <v>4.2</v>
      </c>
      <c r="I18" s="4">
        <v>32840</v>
      </c>
      <c r="J18" t="s">
        <v>170</v>
      </c>
      <c r="K18" t="s">
        <v>171</v>
      </c>
      <c r="L18" t="s">
        <v>172</v>
      </c>
      <c r="M18" t="s">
        <v>173</v>
      </c>
      <c r="N18" t="s">
        <v>174</v>
      </c>
      <c r="O18" t="s">
        <v>175</v>
      </c>
      <c r="P18" t="s">
        <v>176</v>
      </c>
      <c r="Q18" t="s">
        <v>177</v>
      </c>
    </row>
    <row r="19" spans="1:17" x14ac:dyDescent="0.3">
      <c r="A19" t="s">
        <v>178</v>
      </c>
      <c r="B19" t="s">
        <v>179</v>
      </c>
      <c r="C19" t="s">
        <v>18</v>
      </c>
      <c r="D19" t="s">
        <v>13076</v>
      </c>
      <c r="E19">
        <v>249</v>
      </c>
      <c r="F19">
        <v>399</v>
      </c>
      <c r="G19" s="1">
        <v>0.38</v>
      </c>
      <c r="H19">
        <v>4</v>
      </c>
      <c r="I19" s="4">
        <v>43994</v>
      </c>
      <c r="J19" t="s">
        <v>180</v>
      </c>
      <c r="K19" t="s">
        <v>30</v>
      </c>
      <c r="L19" t="s">
        <v>31</v>
      </c>
      <c r="M19" t="s">
        <v>32</v>
      </c>
      <c r="N19" t="s">
        <v>33</v>
      </c>
      <c r="O19" t="s">
        <v>34</v>
      </c>
      <c r="P19" t="s">
        <v>181</v>
      </c>
      <c r="Q19" t="s">
        <v>182</v>
      </c>
    </row>
    <row r="20" spans="1:17" x14ac:dyDescent="0.3">
      <c r="A20" t="s">
        <v>183</v>
      </c>
      <c r="B20" t="s">
        <v>184</v>
      </c>
      <c r="C20" t="s">
        <v>18</v>
      </c>
      <c r="D20" t="s">
        <v>13076</v>
      </c>
      <c r="E20">
        <v>199</v>
      </c>
      <c r="F20">
        <v>499</v>
      </c>
      <c r="G20" s="1">
        <v>0.6</v>
      </c>
      <c r="H20">
        <v>4.0999999999999996</v>
      </c>
      <c r="I20" s="4">
        <v>13045</v>
      </c>
      <c r="J20" t="s">
        <v>185</v>
      </c>
      <c r="K20" t="s">
        <v>186</v>
      </c>
      <c r="L20" t="s">
        <v>187</v>
      </c>
      <c r="M20" t="s">
        <v>188</v>
      </c>
      <c r="N20" t="s">
        <v>189</v>
      </c>
      <c r="O20" t="s">
        <v>190</v>
      </c>
      <c r="P20" t="s">
        <v>191</v>
      </c>
      <c r="Q20" t="s">
        <v>192</v>
      </c>
    </row>
    <row r="21" spans="1:17" x14ac:dyDescent="0.3">
      <c r="A21" t="s">
        <v>193</v>
      </c>
      <c r="B21" t="s">
        <v>194</v>
      </c>
      <c r="C21" t="s">
        <v>169</v>
      </c>
      <c r="D21" t="s">
        <v>13077</v>
      </c>
      <c r="E21" s="2">
        <v>13490</v>
      </c>
      <c r="F21" s="2">
        <v>21990</v>
      </c>
      <c r="G21" s="1">
        <v>0.39</v>
      </c>
      <c r="H21">
        <v>4.3</v>
      </c>
      <c r="I21" s="4">
        <v>11976</v>
      </c>
      <c r="J21" t="s">
        <v>195</v>
      </c>
      <c r="K21" t="s">
        <v>196</v>
      </c>
      <c r="L21" t="s">
        <v>197</v>
      </c>
      <c r="M21" t="s">
        <v>198</v>
      </c>
      <c r="N21" t="s">
        <v>199</v>
      </c>
      <c r="O21" t="s">
        <v>200</v>
      </c>
      <c r="P21" t="s">
        <v>201</v>
      </c>
      <c r="Q21" t="s">
        <v>202</v>
      </c>
    </row>
    <row r="22" spans="1:17" x14ac:dyDescent="0.3">
      <c r="A22" t="s">
        <v>203</v>
      </c>
      <c r="B22" t="s">
        <v>204</v>
      </c>
      <c r="C22" t="s">
        <v>18</v>
      </c>
      <c r="D22" t="s">
        <v>13076</v>
      </c>
      <c r="E22">
        <v>970</v>
      </c>
      <c r="F22" s="2">
        <v>1799</v>
      </c>
      <c r="G22" s="1">
        <v>0.46</v>
      </c>
      <c r="H22">
        <v>4.5</v>
      </c>
      <c r="I22" s="4">
        <v>815</v>
      </c>
      <c r="J22" t="s">
        <v>205</v>
      </c>
      <c r="K22" t="s">
        <v>206</v>
      </c>
      <c r="L22" t="s">
        <v>207</v>
      </c>
      <c r="M22" t="s">
        <v>208</v>
      </c>
      <c r="N22" t="s">
        <v>209</v>
      </c>
      <c r="O22" t="s">
        <v>210</v>
      </c>
      <c r="P22" t="s">
        <v>211</v>
      </c>
      <c r="Q22" t="s">
        <v>212</v>
      </c>
    </row>
    <row r="23" spans="1:17" x14ac:dyDescent="0.3">
      <c r="A23" t="s">
        <v>213</v>
      </c>
      <c r="B23" t="s">
        <v>214</v>
      </c>
      <c r="C23" t="s">
        <v>129</v>
      </c>
      <c r="D23" t="s">
        <v>13077</v>
      </c>
      <c r="E23">
        <v>279</v>
      </c>
      <c r="F23">
        <v>499</v>
      </c>
      <c r="G23" s="1">
        <v>0.44</v>
      </c>
      <c r="H23">
        <v>3.7</v>
      </c>
      <c r="I23" s="4">
        <v>10962</v>
      </c>
      <c r="J23" t="s">
        <v>215</v>
      </c>
      <c r="K23" t="s">
        <v>216</v>
      </c>
      <c r="L23" t="s">
        <v>217</v>
      </c>
      <c r="M23" t="s">
        <v>218</v>
      </c>
      <c r="N23" t="s">
        <v>219</v>
      </c>
      <c r="O23" t="s">
        <v>220</v>
      </c>
      <c r="P23" t="s">
        <v>221</v>
      </c>
      <c r="Q23" t="s">
        <v>222</v>
      </c>
    </row>
    <row r="24" spans="1:17" x14ac:dyDescent="0.3">
      <c r="A24" t="s">
        <v>223</v>
      </c>
      <c r="B24" t="s">
        <v>224</v>
      </c>
      <c r="C24" t="s">
        <v>169</v>
      </c>
      <c r="D24" t="s">
        <v>13077</v>
      </c>
      <c r="E24" s="2">
        <v>13490</v>
      </c>
      <c r="F24" s="2">
        <v>22900</v>
      </c>
      <c r="G24" s="1">
        <v>0.41</v>
      </c>
      <c r="H24">
        <v>4.3</v>
      </c>
      <c r="I24" s="4">
        <v>16299</v>
      </c>
      <c r="J24" t="s">
        <v>225</v>
      </c>
      <c r="K24" t="s">
        <v>226</v>
      </c>
      <c r="L24" t="s">
        <v>227</v>
      </c>
      <c r="M24" t="s">
        <v>228</v>
      </c>
      <c r="N24" t="s">
        <v>229</v>
      </c>
      <c r="O24" t="s">
        <v>230</v>
      </c>
      <c r="P24" t="s">
        <v>231</v>
      </c>
      <c r="Q24" t="s">
        <v>232</v>
      </c>
    </row>
    <row r="25" spans="1:17" x14ac:dyDescent="0.3">
      <c r="A25" t="s">
        <v>233</v>
      </c>
      <c r="B25" t="s">
        <v>234</v>
      </c>
      <c r="C25" t="s">
        <v>18</v>
      </c>
      <c r="D25" t="s">
        <v>13076</v>
      </c>
      <c r="E25">
        <v>59</v>
      </c>
      <c r="F25">
        <v>199</v>
      </c>
      <c r="G25" s="1">
        <v>0.7</v>
      </c>
      <c r="H25">
        <v>4</v>
      </c>
      <c r="I25" s="4">
        <v>9378</v>
      </c>
      <c r="J25" t="s">
        <v>235</v>
      </c>
      <c r="K25" t="s">
        <v>236</v>
      </c>
      <c r="L25" t="s">
        <v>237</v>
      </c>
      <c r="M25" t="s">
        <v>238</v>
      </c>
      <c r="N25" t="s">
        <v>239</v>
      </c>
      <c r="O25" t="s">
        <v>240</v>
      </c>
      <c r="P25" t="s">
        <v>241</v>
      </c>
      <c r="Q25" t="s">
        <v>242</v>
      </c>
    </row>
    <row r="26" spans="1:17" x14ac:dyDescent="0.3">
      <c r="A26" t="s">
        <v>243</v>
      </c>
      <c r="B26" t="s">
        <v>244</v>
      </c>
      <c r="C26" t="s">
        <v>169</v>
      </c>
      <c r="D26" t="s">
        <v>13077</v>
      </c>
      <c r="E26" s="2">
        <v>11499</v>
      </c>
      <c r="F26" s="2">
        <v>19990</v>
      </c>
      <c r="G26" s="1">
        <v>0.42</v>
      </c>
      <c r="H26">
        <v>4.3</v>
      </c>
      <c r="I26" s="4">
        <v>4703</v>
      </c>
      <c r="J26" t="s">
        <v>245</v>
      </c>
      <c r="K26" t="s">
        <v>246</v>
      </c>
      <c r="L26" t="s">
        <v>247</v>
      </c>
      <c r="M26" t="s">
        <v>248</v>
      </c>
      <c r="N26" t="s">
        <v>249</v>
      </c>
      <c r="O26" t="s">
        <v>13024</v>
      </c>
      <c r="P26" t="s">
        <v>250</v>
      </c>
      <c r="Q26" t="s">
        <v>251</v>
      </c>
    </row>
    <row r="27" spans="1:17" x14ac:dyDescent="0.3">
      <c r="A27" t="s">
        <v>252</v>
      </c>
      <c r="B27" t="s">
        <v>253</v>
      </c>
      <c r="C27" t="s">
        <v>129</v>
      </c>
      <c r="D27" t="s">
        <v>13077</v>
      </c>
      <c r="E27">
        <v>199</v>
      </c>
      <c r="F27">
        <v>699</v>
      </c>
      <c r="G27" s="1">
        <v>0.72</v>
      </c>
      <c r="H27">
        <v>4.2</v>
      </c>
      <c r="I27" s="4">
        <v>12153</v>
      </c>
      <c r="J27" t="s">
        <v>254</v>
      </c>
      <c r="K27" t="s">
        <v>255</v>
      </c>
      <c r="L27" t="s">
        <v>256</v>
      </c>
      <c r="M27" t="s">
        <v>257</v>
      </c>
      <c r="N27" t="s">
        <v>258</v>
      </c>
      <c r="O27" t="s">
        <v>259</v>
      </c>
      <c r="P27" t="s">
        <v>260</v>
      </c>
      <c r="Q27" t="s">
        <v>261</v>
      </c>
    </row>
    <row r="28" spans="1:17" x14ac:dyDescent="0.3">
      <c r="A28" t="s">
        <v>262</v>
      </c>
      <c r="B28" t="s">
        <v>263</v>
      </c>
      <c r="C28" t="s">
        <v>169</v>
      </c>
      <c r="D28" t="s">
        <v>13077</v>
      </c>
      <c r="E28" s="2">
        <v>14999</v>
      </c>
      <c r="F28" s="2">
        <v>19999</v>
      </c>
      <c r="G28" s="1">
        <v>0.25</v>
      </c>
      <c r="H28">
        <v>4.2</v>
      </c>
      <c r="I28" s="4">
        <v>34899</v>
      </c>
      <c r="J28" t="s">
        <v>264</v>
      </c>
      <c r="K28" t="s">
        <v>265</v>
      </c>
      <c r="L28" t="s">
        <v>266</v>
      </c>
      <c r="M28" t="s">
        <v>267</v>
      </c>
      <c r="N28" t="s">
        <v>268</v>
      </c>
      <c r="O28" t="s">
        <v>269</v>
      </c>
      <c r="P28" t="s">
        <v>270</v>
      </c>
      <c r="Q28" t="s">
        <v>271</v>
      </c>
    </row>
    <row r="29" spans="1:17" x14ac:dyDescent="0.3">
      <c r="A29" t="s">
        <v>272</v>
      </c>
      <c r="B29" t="s">
        <v>273</v>
      </c>
      <c r="C29" t="s">
        <v>18</v>
      </c>
      <c r="D29" t="s">
        <v>13076</v>
      </c>
      <c r="E29">
        <v>299</v>
      </c>
      <c r="F29">
        <v>399</v>
      </c>
      <c r="G29" s="1">
        <v>0.25</v>
      </c>
      <c r="H29">
        <v>4</v>
      </c>
      <c r="I29" s="4">
        <v>2766</v>
      </c>
      <c r="J29" t="s">
        <v>274</v>
      </c>
      <c r="K29" t="s">
        <v>275</v>
      </c>
      <c r="L29" t="s">
        <v>276</v>
      </c>
      <c r="M29" t="s">
        <v>277</v>
      </c>
      <c r="N29" t="s">
        <v>278</v>
      </c>
      <c r="O29" t="s">
        <v>279</v>
      </c>
      <c r="P29" t="s">
        <v>280</v>
      </c>
      <c r="Q29" t="s">
        <v>281</v>
      </c>
    </row>
    <row r="30" spans="1:17" x14ac:dyDescent="0.3">
      <c r="A30" t="s">
        <v>282</v>
      </c>
      <c r="B30" t="s">
        <v>283</v>
      </c>
      <c r="C30" t="s">
        <v>18</v>
      </c>
      <c r="D30" t="s">
        <v>13076</v>
      </c>
      <c r="E30">
        <v>970</v>
      </c>
      <c r="F30" s="2">
        <v>1999</v>
      </c>
      <c r="G30" s="1">
        <v>0.51</v>
      </c>
      <c r="H30">
        <v>4.4000000000000004</v>
      </c>
      <c r="I30" s="4">
        <v>184</v>
      </c>
      <c r="J30" t="s">
        <v>284</v>
      </c>
      <c r="K30" t="s">
        <v>285</v>
      </c>
      <c r="L30" t="s">
        <v>286</v>
      </c>
      <c r="M30" t="s">
        <v>287</v>
      </c>
      <c r="N30" t="s">
        <v>288</v>
      </c>
      <c r="O30" t="s">
        <v>289</v>
      </c>
      <c r="P30" t="s">
        <v>290</v>
      </c>
      <c r="Q30" t="s">
        <v>291</v>
      </c>
    </row>
    <row r="31" spans="1:17" x14ac:dyDescent="0.3">
      <c r="A31" t="s">
        <v>292</v>
      </c>
      <c r="B31" t="s">
        <v>293</v>
      </c>
      <c r="C31" t="s">
        <v>18</v>
      </c>
      <c r="D31" t="s">
        <v>13076</v>
      </c>
      <c r="E31">
        <v>299</v>
      </c>
      <c r="F31">
        <v>999</v>
      </c>
      <c r="G31" s="1">
        <v>0.7</v>
      </c>
      <c r="H31">
        <v>4.3</v>
      </c>
      <c r="I31" s="4">
        <v>20850</v>
      </c>
      <c r="J31" t="s">
        <v>294</v>
      </c>
      <c r="K31" t="s">
        <v>295</v>
      </c>
      <c r="L31" t="s">
        <v>296</v>
      </c>
      <c r="M31" t="s">
        <v>297</v>
      </c>
      <c r="N31" t="s">
        <v>298</v>
      </c>
      <c r="O31" t="s">
        <v>299</v>
      </c>
      <c r="P31" t="s">
        <v>300</v>
      </c>
      <c r="Q31" t="s">
        <v>301</v>
      </c>
    </row>
    <row r="32" spans="1:17" x14ac:dyDescent="0.3">
      <c r="A32" t="s">
        <v>302</v>
      </c>
      <c r="B32" t="s">
        <v>303</v>
      </c>
      <c r="C32" t="s">
        <v>18</v>
      </c>
      <c r="D32" t="s">
        <v>13076</v>
      </c>
      <c r="E32">
        <v>199</v>
      </c>
      <c r="F32">
        <v>750</v>
      </c>
      <c r="G32" s="1">
        <v>0.73</v>
      </c>
      <c r="H32">
        <v>4.5</v>
      </c>
      <c r="I32" s="4">
        <v>74976</v>
      </c>
      <c r="J32" t="s">
        <v>304</v>
      </c>
      <c r="K32" t="s">
        <v>305</v>
      </c>
      <c r="L32" t="s">
        <v>306</v>
      </c>
      <c r="M32" t="s">
        <v>307</v>
      </c>
      <c r="N32" t="s">
        <v>308</v>
      </c>
      <c r="O32" t="s">
        <v>309</v>
      </c>
      <c r="P32" t="s">
        <v>310</v>
      </c>
      <c r="Q32" t="s">
        <v>311</v>
      </c>
    </row>
    <row r="33" spans="1:17" x14ac:dyDescent="0.3">
      <c r="A33" t="s">
        <v>312</v>
      </c>
      <c r="B33" t="s">
        <v>313</v>
      </c>
      <c r="C33" t="s">
        <v>18</v>
      </c>
      <c r="D33" t="s">
        <v>13076</v>
      </c>
      <c r="E33">
        <v>179</v>
      </c>
      <c r="F33">
        <v>499</v>
      </c>
      <c r="G33" s="1">
        <v>0.64</v>
      </c>
      <c r="H33">
        <v>4</v>
      </c>
      <c r="I33" s="4">
        <v>1934</v>
      </c>
      <c r="J33" t="s">
        <v>314</v>
      </c>
      <c r="K33" t="s">
        <v>315</v>
      </c>
      <c r="L33" t="s">
        <v>316</v>
      </c>
      <c r="M33" t="s">
        <v>317</v>
      </c>
      <c r="N33" t="s">
        <v>13025</v>
      </c>
      <c r="O33" t="s">
        <v>13026</v>
      </c>
      <c r="P33" t="s">
        <v>318</v>
      </c>
      <c r="Q33" t="s">
        <v>319</v>
      </c>
    </row>
    <row r="34" spans="1:17" x14ac:dyDescent="0.3">
      <c r="A34" t="s">
        <v>320</v>
      </c>
      <c r="B34" t="s">
        <v>321</v>
      </c>
      <c r="C34" t="s">
        <v>18</v>
      </c>
      <c r="D34" t="s">
        <v>13076</v>
      </c>
      <c r="E34">
        <v>389</v>
      </c>
      <c r="F34" s="2">
        <v>1099</v>
      </c>
      <c r="G34" s="1">
        <v>0.65</v>
      </c>
      <c r="H34">
        <v>4.3</v>
      </c>
      <c r="I34" s="4">
        <v>974</v>
      </c>
      <c r="J34" t="s">
        <v>322</v>
      </c>
      <c r="K34" t="s">
        <v>323</v>
      </c>
      <c r="L34" t="s">
        <v>324</v>
      </c>
      <c r="M34" t="s">
        <v>325</v>
      </c>
      <c r="N34" t="s">
        <v>326</v>
      </c>
      <c r="O34" t="s">
        <v>327</v>
      </c>
      <c r="P34" t="s">
        <v>328</v>
      </c>
      <c r="Q34" t="s">
        <v>329</v>
      </c>
    </row>
    <row r="35" spans="1:17" x14ac:dyDescent="0.3">
      <c r="A35" t="s">
        <v>330</v>
      </c>
      <c r="B35" t="s">
        <v>331</v>
      </c>
      <c r="C35" t="s">
        <v>18</v>
      </c>
      <c r="D35" t="s">
        <v>13076</v>
      </c>
      <c r="E35">
        <v>599</v>
      </c>
      <c r="F35">
        <v>599</v>
      </c>
      <c r="G35" s="1">
        <v>0</v>
      </c>
      <c r="H35">
        <v>4.3</v>
      </c>
      <c r="I35" s="4">
        <v>355</v>
      </c>
      <c r="J35" t="s">
        <v>332</v>
      </c>
      <c r="K35" t="s">
        <v>333</v>
      </c>
      <c r="L35" t="s">
        <v>334</v>
      </c>
      <c r="M35" t="s">
        <v>335</v>
      </c>
      <c r="N35" t="s">
        <v>336</v>
      </c>
      <c r="O35" t="s">
        <v>337</v>
      </c>
      <c r="P35" t="s">
        <v>338</v>
      </c>
      <c r="Q35" t="s">
        <v>339</v>
      </c>
    </row>
    <row r="36" spans="1:17" x14ac:dyDescent="0.3">
      <c r="A36" t="s">
        <v>340</v>
      </c>
      <c r="B36" t="s">
        <v>341</v>
      </c>
      <c r="C36" t="s">
        <v>18</v>
      </c>
      <c r="D36" t="s">
        <v>13076</v>
      </c>
      <c r="E36">
        <v>199</v>
      </c>
      <c r="F36">
        <v>999</v>
      </c>
      <c r="G36" s="1">
        <v>0.8</v>
      </c>
      <c r="H36">
        <v>3.9</v>
      </c>
      <c r="I36" s="4">
        <v>1075</v>
      </c>
      <c r="J36" t="s">
        <v>342</v>
      </c>
      <c r="K36" t="s">
        <v>343</v>
      </c>
      <c r="L36" t="s">
        <v>344</v>
      </c>
      <c r="M36" t="s">
        <v>345</v>
      </c>
      <c r="N36" t="s">
        <v>346</v>
      </c>
      <c r="O36" t="s">
        <v>347</v>
      </c>
      <c r="P36" t="s">
        <v>348</v>
      </c>
      <c r="Q36" t="s">
        <v>349</v>
      </c>
    </row>
    <row r="37" spans="1:17" x14ac:dyDescent="0.3">
      <c r="A37" t="s">
        <v>350</v>
      </c>
      <c r="B37" t="s">
        <v>351</v>
      </c>
      <c r="C37" t="s">
        <v>18</v>
      </c>
      <c r="D37" t="s">
        <v>13076</v>
      </c>
      <c r="E37">
        <v>99</v>
      </c>
      <c r="F37">
        <v>666.66</v>
      </c>
      <c r="G37" s="1">
        <v>0.85</v>
      </c>
      <c r="H37">
        <v>3.9</v>
      </c>
      <c r="I37" s="4">
        <v>24871</v>
      </c>
      <c r="J37" t="s">
        <v>352</v>
      </c>
      <c r="K37" t="s">
        <v>69</v>
      </c>
      <c r="L37" t="s">
        <v>70</v>
      </c>
      <c r="M37" t="s">
        <v>71</v>
      </c>
      <c r="N37" t="s">
        <v>72</v>
      </c>
      <c r="O37" t="s">
        <v>353</v>
      </c>
      <c r="P37" t="s">
        <v>354</v>
      </c>
      <c r="Q37" t="s">
        <v>355</v>
      </c>
    </row>
    <row r="38" spans="1:17" x14ac:dyDescent="0.3">
      <c r="A38" t="s">
        <v>356</v>
      </c>
      <c r="B38" t="s">
        <v>357</v>
      </c>
      <c r="C38" t="s">
        <v>18</v>
      </c>
      <c r="D38" t="s">
        <v>13076</v>
      </c>
      <c r="E38">
        <v>899</v>
      </c>
      <c r="F38" s="2">
        <v>1900</v>
      </c>
      <c r="G38" s="1">
        <v>0.53</v>
      </c>
      <c r="H38">
        <v>4.4000000000000004</v>
      </c>
      <c r="I38" s="4">
        <v>13552</v>
      </c>
      <c r="J38" t="s">
        <v>358</v>
      </c>
      <c r="K38" t="s">
        <v>359</v>
      </c>
      <c r="L38" t="s">
        <v>360</v>
      </c>
      <c r="M38" t="s">
        <v>361</v>
      </c>
      <c r="N38" t="s">
        <v>362</v>
      </c>
      <c r="O38" t="s">
        <v>363</v>
      </c>
      <c r="P38" t="s">
        <v>364</v>
      </c>
      <c r="Q38" t="s">
        <v>365</v>
      </c>
    </row>
    <row r="39" spans="1:17" x14ac:dyDescent="0.3">
      <c r="A39" t="s">
        <v>366</v>
      </c>
      <c r="B39" t="s">
        <v>367</v>
      </c>
      <c r="C39" t="s">
        <v>18</v>
      </c>
      <c r="D39" t="s">
        <v>13076</v>
      </c>
      <c r="E39">
        <v>199</v>
      </c>
      <c r="F39">
        <v>999</v>
      </c>
      <c r="G39" s="1">
        <v>0.8</v>
      </c>
      <c r="H39">
        <v>4</v>
      </c>
      <c r="I39" s="4">
        <v>576</v>
      </c>
      <c r="J39" t="s">
        <v>368</v>
      </c>
      <c r="K39" t="s">
        <v>369</v>
      </c>
      <c r="L39" t="s">
        <v>370</v>
      </c>
      <c r="M39" t="s">
        <v>371</v>
      </c>
      <c r="N39" t="s">
        <v>372</v>
      </c>
      <c r="O39" t="s">
        <v>373</v>
      </c>
      <c r="P39" t="s">
        <v>374</v>
      </c>
      <c r="Q39" t="s">
        <v>375</v>
      </c>
    </row>
    <row r="40" spans="1:17" x14ac:dyDescent="0.3">
      <c r="A40" t="s">
        <v>376</v>
      </c>
      <c r="B40" t="s">
        <v>377</v>
      </c>
      <c r="C40" t="s">
        <v>169</v>
      </c>
      <c r="D40" t="s">
        <v>13077</v>
      </c>
      <c r="E40" s="2">
        <v>32999</v>
      </c>
      <c r="F40" s="2">
        <v>45999</v>
      </c>
      <c r="G40" s="1">
        <v>0.28000000000000003</v>
      </c>
      <c r="H40">
        <v>4.2</v>
      </c>
      <c r="I40" s="4">
        <v>7298</v>
      </c>
      <c r="J40" t="s">
        <v>378</v>
      </c>
      <c r="K40" t="s">
        <v>379</v>
      </c>
      <c r="L40" t="s">
        <v>380</v>
      </c>
      <c r="M40" t="s">
        <v>381</v>
      </c>
      <c r="N40" t="s">
        <v>382</v>
      </c>
      <c r="O40" t="s">
        <v>383</v>
      </c>
      <c r="P40" t="s">
        <v>384</v>
      </c>
      <c r="Q40" t="s">
        <v>385</v>
      </c>
    </row>
    <row r="41" spans="1:17" x14ac:dyDescent="0.3">
      <c r="A41" t="s">
        <v>386</v>
      </c>
      <c r="B41" t="s">
        <v>387</v>
      </c>
      <c r="C41" t="s">
        <v>18</v>
      </c>
      <c r="D41" t="s">
        <v>13076</v>
      </c>
      <c r="E41">
        <v>970</v>
      </c>
      <c r="F41" s="2">
        <v>1999</v>
      </c>
      <c r="G41" s="1">
        <v>0.51</v>
      </c>
      <c r="H41">
        <v>4.2</v>
      </c>
      <c r="I41" s="4">
        <v>462</v>
      </c>
      <c r="J41" t="s">
        <v>388</v>
      </c>
      <c r="K41" t="s">
        <v>389</v>
      </c>
      <c r="L41" t="s">
        <v>390</v>
      </c>
      <c r="M41" t="s">
        <v>391</v>
      </c>
      <c r="N41" t="s">
        <v>392</v>
      </c>
      <c r="O41" t="s">
        <v>393</v>
      </c>
      <c r="P41" t="s">
        <v>394</v>
      </c>
      <c r="Q41" t="s">
        <v>395</v>
      </c>
    </row>
    <row r="42" spans="1:17" x14ac:dyDescent="0.3">
      <c r="A42" t="s">
        <v>396</v>
      </c>
      <c r="B42" t="s">
        <v>397</v>
      </c>
      <c r="C42" t="s">
        <v>18</v>
      </c>
      <c r="D42" t="s">
        <v>13076</v>
      </c>
      <c r="E42">
        <v>209</v>
      </c>
      <c r="F42">
        <v>695</v>
      </c>
      <c r="G42" s="1">
        <v>0.7</v>
      </c>
      <c r="H42">
        <v>4.5</v>
      </c>
      <c r="I42" s="4">
        <v>107687</v>
      </c>
      <c r="J42" t="s">
        <v>398</v>
      </c>
      <c r="K42" t="s">
        <v>399</v>
      </c>
      <c r="L42" t="s">
        <v>400</v>
      </c>
      <c r="M42" t="s">
        <v>401</v>
      </c>
      <c r="N42" t="s">
        <v>402</v>
      </c>
      <c r="O42" t="s">
        <v>403</v>
      </c>
      <c r="P42" t="s">
        <v>404</v>
      </c>
      <c r="Q42" t="s">
        <v>405</v>
      </c>
    </row>
    <row r="43" spans="1:17" x14ac:dyDescent="0.3">
      <c r="A43" t="s">
        <v>406</v>
      </c>
      <c r="B43" t="s">
        <v>407</v>
      </c>
      <c r="C43" t="s">
        <v>169</v>
      </c>
      <c r="D43" t="s">
        <v>13077</v>
      </c>
      <c r="E43" s="2">
        <v>19999</v>
      </c>
      <c r="F43" s="2">
        <v>34999</v>
      </c>
      <c r="G43" s="1">
        <v>0.43</v>
      </c>
      <c r="H43">
        <v>4.3</v>
      </c>
      <c r="I43" s="4">
        <v>27151</v>
      </c>
      <c r="J43" t="s">
        <v>408</v>
      </c>
      <c r="K43" t="s">
        <v>409</v>
      </c>
      <c r="L43" t="s">
        <v>410</v>
      </c>
      <c r="M43" t="s">
        <v>411</v>
      </c>
      <c r="N43" t="s">
        <v>412</v>
      </c>
      <c r="O43" t="s">
        <v>13027</v>
      </c>
      <c r="P43" t="s">
        <v>413</v>
      </c>
      <c r="Q43" t="s">
        <v>414</v>
      </c>
    </row>
    <row r="44" spans="1:17" x14ac:dyDescent="0.3">
      <c r="A44" t="s">
        <v>415</v>
      </c>
      <c r="B44" t="s">
        <v>416</v>
      </c>
      <c r="C44" t="s">
        <v>18</v>
      </c>
      <c r="D44" t="s">
        <v>13076</v>
      </c>
      <c r="E44">
        <v>399</v>
      </c>
      <c r="F44" s="2">
        <v>1099</v>
      </c>
      <c r="G44" s="1">
        <v>0.64</v>
      </c>
      <c r="H44">
        <v>4.2</v>
      </c>
      <c r="I44" s="4">
        <v>24269</v>
      </c>
      <c r="J44" t="s">
        <v>417</v>
      </c>
      <c r="K44" t="s">
        <v>20</v>
      </c>
      <c r="L44" t="s">
        <v>21</v>
      </c>
      <c r="M44" t="s">
        <v>22</v>
      </c>
      <c r="N44" t="s">
        <v>23</v>
      </c>
      <c r="O44" t="s">
        <v>24</v>
      </c>
      <c r="P44" t="s">
        <v>418</v>
      </c>
      <c r="Q44" t="s">
        <v>419</v>
      </c>
    </row>
    <row r="45" spans="1:17" x14ac:dyDescent="0.3">
      <c r="A45" t="s">
        <v>420</v>
      </c>
      <c r="B45" t="s">
        <v>421</v>
      </c>
      <c r="C45" t="s">
        <v>98</v>
      </c>
      <c r="D45" t="s">
        <v>13076</v>
      </c>
      <c r="E45">
        <v>999</v>
      </c>
      <c r="F45" s="2">
        <v>1599</v>
      </c>
      <c r="G45" s="1">
        <v>0.38</v>
      </c>
      <c r="H45">
        <v>4.3</v>
      </c>
      <c r="I45" s="4">
        <v>12093</v>
      </c>
      <c r="J45" t="s">
        <v>422</v>
      </c>
      <c r="K45" t="s">
        <v>423</v>
      </c>
      <c r="L45" t="s">
        <v>424</v>
      </c>
      <c r="M45" t="s">
        <v>425</v>
      </c>
      <c r="N45" t="s">
        <v>426</v>
      </c>
      <c r="O45" t="s">
        <v>427</v>
      </c>
      <c r="P45" t="s">
        <v>428</v>
      </c>
      <c r="Q45" t="s">
        <v>429</v>
      </c>
    </row>
    <row r="46" spans="1:17" x14ac:dyDescent="0.3">
      <c r="A46" t="s">
        <v>430</v>
      </c>
      <c r="B46" t="s">
        <v>431</v>
      </c>
      <c r="C46" t="s">
        <v>18</v>
      </c>
      <c r="D46" t="s">
        <v>13076</v>
      </c>
      <c r="E46">
        <v>59</v>
      </c>
      <c r="F46">
        <v>199</v>
      </c>
      <c r="G46" s="1">
        <v>0.7</v>
      </c>
      <c r="H46">
        <v>4</v>
      </c>
      <c r="I46" s="4">
        <v>9378</v>
      </c>
      <c r="J46" t="s">
        <v>432</v>
      </c>
      <c r="K46" t="s">
        <v>236</v>
      </c>
      <c r="L46" t="s">
        <v>237</v>
      </c>
      <c r="M46" t="s">
        <v>238</v>
      </c>
      <c r="N46" t="s">
        <v>239</v>
      </c>
      <c r="O46" t="s">
        <v>240</v>
      </c>
      <c r="P46" t="s">
        <v>433</v>
      </c>
      <c r="Q46" t="s">
        <v>434</v>
      </c>
    </row>
    <row r="47" spans="1:17" x14ac:dyDescent="0.3">
      <c r="A47" t="s">
        <v>435</v>
      </c>
      <c r="B47" t="s">
        <v>436</v>
      </c>
      <c r="C47" t="s">
        <v>18</v>
      </c>
      <c r="D47" t="s">
        <v>13076</v>
      </c>
      <c r="E47">
        <v>333</v>
      </c>
      <c r="F47">
        <v>999</v>
      </c>
      <c r="G47" s="1">
        <v>0.67</v>
      </c>
      <c r="H47">
        <v>3.3</v>
      </c>
      <c r="I47" s="4">
        <v>9792</v>
      </c>
      <c r="J47" t="s">
        <v>437</v>
      </c>
      <c r="K47" t="s">
        <v>438</v>
      </c>
      <c r="L47" t="s">
        <v>439</v>
      </c>
      <c r="M47" t="s">
        <v>440</v>
      </c>
      <c r="N47" t="s">
        <v>441</v>
      </c>
      <c r="O47" t="s">
        <v>442</v>
      </c>
      <c r="P47" t="s">
        <v>443</v>
      </c>
      <c r="Q47" t="s">
        <v>444</v>
      </c>
    </row>
    <row r="48" spans="1:17" x14ac:dyDescent="0.3">
      <c r="A48" t="s">
        <v>445</v>
      </c>
      <c r="B48" t="s">
        <v>446</v>
      </c>
      <c r="C48" t="s">
        <v>98</v>
      </c>
      <c r="D48" t="s">
        <v>13076</v>
      </c>
      <c r="E48">
        <v>507</v>
      </c>
      <c r="F48" s="2">
        <v>1208</v>
      </c>
      <c r="G48" s="1">
        <v>0.57999999999999996</v>
      </c>
      <c r="H48">
        <v>4.0999999999999996</v>
      </c>
      <c r="I48" s="4">
        <v>8131</v>
      </c>
      <c r="J48" t="s">
        <v>447</v>
      </c>
      <c r="K48" t="s">
        <v>448</v>
      </c>
      <c r="L48" t="s">
        <v>449</v>
      </c>
      <c r="M48" t="s">
        <v>450</v>
      </c>
      <c r="N48" t="s">
        <v>451</v>
      </c>
      <c r="O48" t="s">
        <v>452</v>
      </c>
      <c r="P48" t="s">
        <v>453</v>
      </c>
      <c r="Q48" t="s">
        <v>454</v>
      </c>
    </row>
    <row r="49" spans="1:17" x14ac:dyDescent="0.3">
      <c r="A49" t="s">
        <v>455</v>
      </c>
      <c r="B49" t="s">
        <v>456</v>
      </c>
      <c r="C49" t="s">
        <v>129</v>
      </c>
      <c r="D49" t="s">
        <v>13077</v>
      </c>
      <c r="E49">
        <v>309</v>
      </c>
      <c r="F49">
        <v>475</v>
      </c>
      <c r="G49" s="1">
        <v>0.35</v>
      </c>
      <c r="H49">
        <v>4.4000000000000004</v>
      </c>
      <c r="I49" s="4">
        <v>426973</v>
      </c>
      <c r="J49" t="s">
        <v>457</v>
      </c>
      <c r="K49" t="s">
        <v>131</v>
      </c>
      <c r="L49" t="s">
        <v>132</v>
      </c>
      <c r="M49" t="s">
        <v>133</v>
      </c>
      <c r="N49" t="s">
        <v>134</v>
      </c>
      <c r="O49" t="s">
        <v>135</v>
      </c>
      <c r="P49" t="s">
        <v>458</v>
      </c>
      <c r="Q49" t="s">
        <v>459</v>
      </c>
    </row>
    <row r="50" spans="1:17" x14ac:dyDescent="0.3">
      <c r="A50" t="s">
        <v>460</v>
      </c>
      <c r="B50" t="s">
        <v>461</v>
      </c>
      <c r="C50" t="s">
        <v>462</v>
      </c>
      <c r="D50" t="s">
        <v>13077</v>
      </c>
      <c r="E50">
        <v>399</v>
      </c>
      <c r="F50">
        <v>999</v>
      </c>
      <c r="G50" s="1">
        <v>0.6</v>
      </c>
      <c r="H50">
        <v>3.6</v>
      </c>
      <c r="I50" s="4">
        <v>493</v>
      </c>
      <c r="J50" t="s">
        <v>463</v>
      </c>
      <c r="K50" t="s">
        <v>464</v>
      </c>
      <c r="L50" t="s">
        <v>465</v>
      </c>
      <c r="M50" t="s">
        <v>466</v>
      </c>
      <c r="N50" t="s">
        <v>467</v>
      </c>
      <c r="O50" t="s">
        <v>468</v>
      </c>
      <c r="P50" t="s">
        <v>469</v>
      </c>
      <c r="Q50" t="s">
        <v>470</v>
      </c>
    </row>
    <row r="51" spans="1:17" x14ac:dyDescent="0.3">
      <c r="A51" t="s">
        <v>471</v>
      </c>
      <c r="B51" t="s">
        <v>472</v>
      </c>
      <c r="C51" t="s">
        <v>18</v>
      </c>
      <c r="D51" t="s">
        <v>13076</v>
      </c>
      <c r="E51">
        <v>199</v>
      </c>
      <c r="F51">
        <v>395</v>
      </c>
      <c r="G51" s="1">
        <v>0.5</v>
      </c>
      <c r="H51">
        <v>4.2</v>
      </c>
      <c r="I51" s="4">
        <v>92595</v>
      </c>
      <c r="J51" t="s">
        <v>473</v>
      </c>
      <c r="K51" t="s">
        <v>474</v>
      </c>
      <c r="L51" t="s">
        <v>475</v>
      </c>
      <c r="M51" t="s">
        <v>476</v>
      </c>
      <c r="N51" t="s">
        <v>477</v>
      </c>
      <c r="O51" t="s">
        <v>478</v>
      </c>
      <c r="P51" t="s">
        <v>479</v>
      </c>
      <c r="Q51" t="s">
        <v>480</v>
      </c>
    </row>
    <row r="52" spans="1:17" x14ac:dyDescent="0.3">
      <c r="A52" t="s">
        <v>481</v>
      </c>
      <c r="B52" t="s">
        <v>482</v>
      </c>
      <c r="C52" t="s">
        <v>98</v>
      </c>
      <c r="D52" t="s">
        <v>13076</v>
      </c>
      <c r="E52" s="2">
        <v>1199</v>
      </c>
      <c r="F52" s="2">
        <v>2199</v>
      </c>
      <c r="G52" s="1">
        <v>0.45</v>
      </c>
      <c r="H52">
        <v>4.4000000000000004</v>
      </c>
      <c r="I52" s="4">
        <v>24780</v>
      </c>
      <c r="J52" t="s">
        <v>483</v>
      </c>
      <c r="K52" t="s">
        <v>484</v>
      </c>
      <c r="L52" t="s">
        <v>485</v>
      </c>
      <c r="M52" t="s">
        <v>486</v>
      </c>
      <c r="N52" t="s">
        <v>487</v>
      </c>
      <c r="O52" t="s">
        <v>488</v>
      </c>
      <c r="P52" t="s">
        <v>489</v>
      </c>
      <c r="Q52" t="s">
        <v>490</v>
      </c>
    </row>
    <row r="53" spans="1:17" x14ac:dyDescent="0.3">
      <c r="A53" t="s">
        <v>491</v>
      </c>
      <c r="B53" t="s">
        <v>492</v>
      </c>
      <c r="C53" t="s">
        <v>18</v>
      </c>
      <c r="D53" t="s">
        <v>13076</v>
      </c>
      <c r="E53">
        <v>179</v>
      </c>
      <c r="F53">
        <v>500</v>
      </c>
      <c r="G53" s="1">
        <v>0.64</v>
      </c>
      <c r="H53">
        <v>4.2</v>
      </c>
      <c r="I53" s="4">
        <v>92595</v>
      </c>
      <c r="J53" t="s">
        <v>493</v>
      </c>
      <c r="K53" t="s">
        <v>474</v>
      </c>
      <c r="L53" t="s">
        <v>475</v>
      </c>
      <c r="M53" t="s">
        <v>476</v>
      </c>
      <c r="N53" t="s">
        <v>477</v>
      </c>
      <c r="O53" t="s">
        <v>478</v>
      </c>
      <c r="P53" t="s">
        <v>494</v>
      </c>
      <c r="Q53" t="s">
        <v>495</v>
      </c>
    </row>
    <row r="54" spans="1:17" x14ac:dyDescent="0.3">
      <c r="A54" t="s">
        <v>496</v>
      </c>
      <c r="B54" t="s">
        <v>497</v>
      </c>
      <c r="C54" t="s">
        <v>18</v>
      </c>
      <c r="D54" t="s">
        <v>13076</v>
      </c>
      <c r="E54">
        <v>799</v>
      </c>
      <c r="F54" s="2">
        <v>2100</v>
      </c>
      <c r="G54" s="1">
        <v>0.62</v>
      </c>
      <c r="H54">
        <v>4.3</v>
      </c>
      <c r="I54" s="4">
        <v>8188</v>
      </c>
      <c r="J54" t="s">
        <v>498</v>
      </c>
      <c r="K54" t="s">
        <v>499</v>
      </c>
      <c r="L54" t="s">
        <v>500</v>
      </c>
      <c r="M54" t="s">
        <v>501</v>
      </c>
      <c r="N54" t="s">
        <v>502</v>
      </c>
      <c r="O54" t="s">
        <v>503</v>
      </c>
      <c r="P54" t="s">
        <v>504</v>
      </c>
      <c r="Q54" t="s">
        <v>505</v>
      </c>
    </row>
    <row r="55" spans="1:17" x14ac:dyDescent="0.3">
      <c r="A55" t="s">
        <v>506</v>
      </c>
      <c r="B55" t="s">
        <v>507</v>
      </c>
      <c r="C55" t="s">
        <v>508</v>
      </c>
      <c r="D55" t="s">
        <v>13077</v>
      </c>
      <c r="E55" s="2">
        <v>6999</v>
      </c>
      <c r="F55" s="2">
        <v>12999</v>
      </c>
      <c r="G55" s="1">
        <v>0.46</v>
      </c>
      <c r="H55">
        <v>4.2</v>
      </c>
      <c r="I55" s="4">
        <v>4003</v>
      </c>
      <c r="J55" t="s">
        <v>509</v>
      </c>
      <c r="K55" t="s">
        <v>510</v>
      </c>
      <c r="L55" t="s">
        <v>511</v>
      </c>
      <c r="M55" t="s">
        <v>512</v>
      </c>
      <c r="N55" t="s">
        <v>513</v>
      </c>
      <c r="O55" t="s">
        <v>13028</v>
      </c>
      <c r="P55" t="s">
        <v>514</v>
      </c>
      <c r="Q55" t="s">
        <v>515</v>
      </c>
    </row>
    <row r="56" spans="1:17" x14ac:dyDescent="0.3">
      <c r="A56" t="s">
        <v>516</v>
      </c>
      <c r="B56" t="s">
        <v>517</v>
      </c>
      <c r="C56" t="s">
        <v>18</v>
      </c>
      <c r="D56" t="s">
        <v>13076</v>
      </c>
      <c r="E56">
        <v>199</v>
      </c>
      <c r="F56">
        <v>349</v>
      </c>
      <c r="G56" s="1">
        <v>0.43</v>
      </c>
      <c r="H56">
        <v>4.0999999999999996</v>
      </c>
      <c r="I56" s="4">
        <v>314</v>
      </c>
      <c r="J56" t="s">
        <v>518</v>
      </c>
      <c r="K56" t="s">
        <v>519</v>
      </c>
      <c r="L56" t="s">
        <v>520</v>
      </c>
      <c r="M56" t="s">
        <v>521</v>
      </c>
      <c r="N56" t="s">
        <v>522</v>
      </c>
      <c r="O56" t="s">
        <v>523</v>
      </c>
      <c r="P56" t="s">
        <v>524</v>
      </c>
      <c r="Q56" t="s">
        <v>525</v>
      </c>
    </row>
    <row r="57" spans="1:17" x14ac:dyDescent="0.3">
      <c r="A57" t="s">
        <v>526</v>
      </c>
      <c r="B57" t="s">
        <v>527</v>
      </c>
      <c r="C57" t="s">
        <v>462</v>
      </c>
      <c r="D57" t="s">
        <v>13077</v>
      </c>
      <c r="E57">
        <v>230</v>
      </c>
      <c r="F57">
        <v>499</v>
      </c>
      <c r="G57" s="1">
        <v>0.54</v>
      </c>
      <c r="H57">
        <v>3.7</v>
      </c>
      <c r="I57" s="4">
        <v>2960</v>
      </c>
      <c r="J57" t="s">
        <v>528</v>
      </c>
      <c r="K57" t="s">
        <v>529</v>
      </c>
      <c r="L57" t="s">
        <v>530</v>
      </c>
      <c r="M57" t="s">
        <v>531</v>
      </c>
      <c r="N57" t="s">
        <v>532</v>
      </c>
      <c r="O57" t="s">
        <v>533</v>
      </c>
      <c r="P57" t="s">
        <v>534</v>
      </c>
      <c r="Q57" t="s">
        <v>535</v>
      </c>
    </row>
    <row r="58" spans="1:17" x14ac:dyDescent="0.3">
      <c r="A58" t="s">
        <v>536</v>
      </c>
      <c r="B58" t="s">
        <v>537</v>
      </c>
      <c r="C58" t="s">
        <v>98</v>
      </c>
      <c r="D58" t="s">
        <v>13076</v>
      </c>
      <c r="E58">
        <v>649</v>
      </c>
      <c r="F58" s="2">
        <v>1399</v>
      </c>
      <c r="G58" s="1">
        <v>0.54</v>
      </c>
      <c r="H58">
        <v>4.2</v>
      </c>
      <c r="I58" s="4">
        <v>179691</v>
      </c>
      <c r="J58" t="s">
        <v>538</v>
      </c>
      <c r="K58" t="s">
        <v>100</v>
      </c>
      <c r="L58" t="s">
        <v>101</v>
      </c>
      <c r="M58" t="s">
        <v>102</v>
      </c>
      <c r="N58" t="s">
        <v>103</v>
      </c>
      <c r="O58" t="s">
        <v>104</v>
      </c>
      <c r="P58" t="s">
        <v>539</v>
      </c>
      <c r="Q58" t="s">
        <v>540</v>
      </c>
    </row>
    <row r="59" spans="1:17" x14ac:dyDescent="0.3">
      <c r="A59" t="s">
        <v>541</v>
      </c>
      <c r="B59" t="s">
        <v>542</v>
      </c>
      <c r="C59" t="s">
        <v>169</v>
      </c>
      <c r="D59" t="s">
        <v>13077</v>
      </c>
      <c r="E59" s="2">
        <v>15999</v>
      </c>
      <c r="F59" s="2">
        <v>21999</v>
      </c>
      <c r="G59" s="1">
        <v>0.27</v>
      </c>
      <c r="H59">
        <v>4.2</v>
      </c>
      <c r="I59" s="4">
        <v>34899</v>
      </c>
      <c r="J59" t="s">
        <v>543</v>
      </c>
      <c r="K59" t="s">
        <v>265</v>
      </c>
      <c r="L59" t="s">
        <v>266</v>
      </c>
      <c r="M59" t="s">
        <v>267</v>
      </c>
      <c r="N59" t="s">
        <v>268</v>
      </c>
      <c r="O59" t="s">
        <v>269</v>
      </c>
      <c r="P59" t="s">
        <v>544</v>
      </c>
      <c r="Q59" t="s">
        <v>545</v>
      </c>
    </row>
    <row r="60" spans="1:17" x14ac:dyDescent="0.3">
      <c r="A60" t="s">
        <v>546</v>
      </c>
      <c r="B60" t="s">
        <v>547</v>
      </c>
      <c r="C60" t="s">
        <v>18</v>
      </c>
      <c r="D60" t="s">
        <v>13076</v>
      </c>
      <c r="E60">
        <v>348</v>
      </c>
      <c r="F60" s="2">
        <v>1499</v>
      </c>
      <c r="G60" s="1">
        <v>0.77</v>
      </c>
      <c r="H60">
        <v>4.2</v>
      </c>
      <c r="I60" s="4">
        <v>656</v>
      </c>
      <c r="J60" t="s">
        <v>548</v>
      </c>
      <c r="K60" t="s">
        <v>549</v>
      </c>
      <c r="L60" t="s">
        <v>550</v>
      </c>
      <c r="M60" t="s">
        <v>551</v>
      </c>
      <c r="N60" t="s">
        <v>552</v>
      </c>
      <c r="O60" t="s">
        <v>553</v>
      </c>
      <c r="P60" t="s">
        <v>554</v>
      </c>
      <c r="Q60" t="s">
        <v>555</v>
      </c>
    </row>
    <row r="61" spans="1:17" x14ac:dyDescent="0.3">
      <c r="A61" t="s">
        <v>556</v>
      </c>
      <c r="B61" t="s">
        <v>557</v>
      </c>
      <c r="C61" t="s">
        <v>18</v>
      </c>
      <c r="D61" t="s">
        <v>13076</v>
      </c>
      <c r="E61">
        <v>154</v>
      </c>
      <c r="F61">
        <v>349</v>
      </c>
      <c r="G61" s="1">
        <v>0.56000000000000005</v>
      </c>
      <c r="H61">
        <v>4.3</v>
      </c>
      <c r="I61" s="4">
        <v>7064</v>
      </c>
      <c r="J61" t="s">
        <v>558</v>
      </c>
      <c r="K61" t="s">
        <v>559</v>
      </c>
      <c r="L61" t="s">
        <v>560</v>
      </c>
      <c r="M61" t="s">
        <v>561</v>
      </c>
      <c r="N61" t="s">
        <v>562</v>
      </c>
      <c r="O61" t="s">
        <v>563</v>
      </c>
      <c r="P61" t="s">
        <v>564</v>
      </c>
      <c r="Q61" t="s">
        <v>565</v>
      </c>
    </row>
    <row r="62" spans="1:17" x14ac:dyDescent="0.3">
      <c r="A62" t="s">
        <v>566</v>
      </c>
      <c r="B62" t="s">
        <v>567</v>
      </c>
      <c r="C62" t="s">
        <v>462</v>
      </c>
      <c r="D62" t="s">
        <v>13077</v>
      </c>
      <c r="E62">
        <v>179</v>
      </c>
      <c r="F62">
        <v>799</v>
      </c>
      <c r="G62" s="1">
        <v>0.78</v>
      </c>
      <c r="H62">
        <v>3.7</v>
      </c>
      <c r="I62" s="4">
        <v>2201</v>
      </c>
      <c r="J62" t="s">
        <v>568</v>
      </c>
      <c r="K62" t="s">
        <v>569</v>
      </c>
      <c r="L62" t="s">
        <v>570</v>
      </c>
      <c r="M62" t="s">
        <v>571</v>
      </c>
      <c r="N62" t="s">
        <v>572</v>
      </c>
      <c r="O62" t="s">
        <v>573</v>
      </c>
      <c r="P62" t="s">
        <v>574</v>
      </c>
      <c r="Q62" t="s">
        <v>575</v>
      </c>
    </row>
    <row r="63" spans="1:17" x14ac:dyDescent="0.3">
      <c r="A63" t="s">
        <v>576</v>
      </c>
      <c r="B63" t="s">
        <v>577</v>
      </c>
      <c r="C63" t="s">
        <v>169</v>
      </c>
      <c r="D63" t="s">
        <v>13077</v>
      </c>
      <c r="E63" s="2">
        <v>32990</v>
      </c>
      <c r="F63" s="2">
        <v>47900</v>
      </c>
      <c r="G63" s="1">
        <v>0.31</v>
      </c>
      <c r="H63">
        <v>4.3</v>
      </c>
      <c r="I63" s="4">
        <v>7109</v>
      </c>
      <c r="J63" t="s">
        <v>578</v>
      </c>
      <c r="K63" t="s">
        <v>579</v>
      </c>
      <c r="L63" t="s">
        <v>580</v>
      </c>
      <c r="M63" t="s">
        <v>581</v>
      </c>
      <c r="N63" t="s">
        <v>582</v>
      </c>
      <c r="O63" t="s">
        <v>583</v>
      </c>
      <c r="P63" t="s">
        <v>584</v>
      </c>
      <c r="Q63" t="s">
        <v>585</v>
      </c>
    </row>
    <row r="64" spans="1:17" x14ac:dyDescent="0.3">
      <c r="A64" t="s">
        <v>586</v>
      </c>
      <c r="B64" t="s">
        <v>587</v>
      </c>
      <c r="C64" t="s">
        <v>18</v>
      </c>
      <c r="D64" t="s">
        <v>13076</v>
      </c>
      <c r="E64">
        <v>139</v>
      </c>
      <c r="F64">
        <v>999</v>
      </c>
      <c r="G64" s="1">
        <v>0.86</v>
      </c>
      <c r="H64">
        <v>4</v>
      </c>
      <c r="I64" s="4">
        <v>1313</v>
      </c>
      <c r="J64" t="s">
        <v>588</v>
      </c>
      <c r="K64" t="s">
        <v>589</v>
      </c>
      <c r="L64" t="s">
        <v>590</v>
      </c>
      <c r="M64" t="s">
        <v>591</v>
      </c>
      <c r="N64" t="s">
        <v>592</v>
      </c>
      <c r="O64" t="s">
        <v>593</v>
      </c>
      <c r="P64" t="s">
        <v>594</v>
      </c>
      <c r="Q64" t="s">
        <v>595</v>
      </c>
    </row>
    <row r="65" spans="1:17" x14ac:dyDescent="0.3">
      <c r="A65" t="s">
        <v>596</v>
      </c>
      <c r="B65" t="s">
        <v>597</v>
      </c>
      <c r="C65" t="s">
        <v>18</v>
      </c>
      <c r="D65" t="s">
        <v>13076</v>
      </c>
      <c r="E65">
        <v>329</v>
      </c>
      <c r="F65">
        <v>845</v>
      </c>
      <c r="G65" s="1">
        <v>0.61</v>
      </c>
      <c r="H65">
        <v>4.2</v>
      </c>
      <c r="I65" s="4">
        <v>29746</v>
      </c>
      <c r="J65" t="s">
        <v>598</v>
      </c>
      <c r="K65" t="s">
        <v>599</v>
      </c>
      <c r="L65" t="s">
        <v>600</v>
      </c>
      <c r="M65" t="s">
        <v>601</v>
      </c>
      <c r="N65" t="s">
        <v>602</v>
      </c>
      <c r="O65" t="s">
        <v>603</v>
      </c>
      <c r="P65" t="s">
        <v>604</v>
      </c>
      <c r="Q65" t="s">
        <v>605</v>
      </c>
    </row>
    <row r="66" spans="1:17" x14ac:dyDescent="0.3">
      <c r="A66" t="s">
        <v>606</v>
      </c>
      <c r="B66" t="s">
        <v>607</v>
      </c>
      <c r="C66" t="s">
        <v>169</v>
      </c>
      <c r="D66" t="s">
        <v>13077</v>
      </c>
      <c r="E66" s="2">
        <v>13999</v>
      </c>
      <c r="F66" s="2">
        <v>24999</v>
      </c>
      <c r="G66" s="1">
        <v>0.44</v>
      </c>
      <c r="H66">
        <v>4.2</v>
      </c>
      <c r="I66" s="4">
        <v>45238</v>
      </c>
      <c r="J66" t="s">
        <v>608</v>
      </c>
      <c r="K66" t="s">
        <v>609</v>
      </c>
      <c r="L66" t="s">
        <v>610</v>
      </c>
      <c r="M66" t="s">
        <v>611</v>
      </c>
      <c r="N66" t="s">
        <v>612</v>
      </c>
      <c r="O66" t="s">
        <v>613</v>
      </c>
      <c r="P66" t="s">
        <v>614</v>
      </c>
      <c r="Q66" t="s">
        <v>615</v>
      </c>
    </row>
    <row r="67" spans="1:17" x14ac:dyDescent="0.3">
      <c r="A67" t="s">
        <v>616</v>
      </c>
      <c r="B67" t="s">
        <v>617</v>
      </c>
      <c r="C67" t="s">
        <v>129</v>
      </c>
      <c r="D67" t="s">
        <v>13077</v>
      </c>
      <c r="E67">
        <v>309</v>
      </c>
      <c r="F67" s="2">
        <v>1400</v>
      </c>
      <c r="G67" s="1">
        <v>0.78</v>
      </c>
      <c r="H67">
        <v>4.4000000000000004</v>
      </c>
      <c r="I67" s="4">
        <v>426973</v>
      </c>
      <c r="J67" t="s">
        <v>618</v>
      </c>
      <c r="K67" t="s">
        <v>131</v>
      </c>
      <c r="L67" t="s">
        <v>132</v>
      </c>
      <c r="M67" t="s">
        <v>133</v>
      </c>
      <c r="N67" t="s">
        <v>134</v>
      </c>
      <c r="O67" t="s">
        <v>135</v>
      </c>
      <c r="P67" t="s">
        <v>619</v>
      </c>
      <c r="Q67" t="s">
        <v>620</v>
      </c>
    </row>
    <row r="68" spans="1:17" x14ac:dyDescent="0.3">
      <c r="A68" t="s">
        <v>621</v>
      </c>
      <c r="B68" t="s">
        <v>622</v>
      </c>
      <c r="C68" t="s">
        <v>18</v>
      </c>
      <c r="D68" t="s">
        <v>13076</v>
      </c>
      <c r="E68">
        <v>263</v>
      </c>
      <c r="F68">
        <v>699</v>
      </c>
      <c r="G68" s="1">
        <v>0.62</v>
      </c>
      <c r="H68">
        <v>4.0999999999999996</v>
      </c>
      <c r="I68" s="4">
        <v>450</v>
      </c>
      <c r="J68" t="s">
        <v>623</v>
      </c>
      <c r="K68" t="s">
        <v>624</v>
      </c>
      <c r="L68" t="s">
        <v>625</v>
      </c>
      <c r="M68" t="s">
        <v>626</v>
      </c>
      <c r="N68" t="s">
        <v>627</v>
      </c>
      <c r="O68" t="s">
        <v>628</v>
      </c>
      <c r="P68" t="s">
        <v>629</v>
      </c>
      <c r="Q68" t="s">
        <v>630</v>
      </c>
    </row>
    <row r="69" spans="1:17" x14ac:dyDescent="0.3">
      <c r="A69" t="s">
        <v>631</v>
      </c>
      <c r="B69" t="s">
        <v>632</v>
      </c>
      <c r="C69" t="s">
        <v>508</v>
      </c>
      <c r="D69" t="s">
        <v>13077</v>
      </c>
      <c r="E69" s="2">
        <v>7999</v>
      </c>
      <c r="F69" s="2">
        <v>14990</v>
      </c>
      <c r="G69" s="1">
        <v>0.47</v>
      </c>
      <c r="H69">
        <v>4.3</v>
      </c>
      <c r="I69" s="4">
        <v>457</v>
      </c>
      <c r="J69" t="s">
        <v>633</v>
      </c>
      <c r="K69" t="s">
        <v>634</v>
      </c>
      <c r="L69" t="s">
        <v>635</v>
      </c>
      <c r="M69" t="s">
        <v>636</v>
      </c>
      <c r="N69" t="s">
        <v>637</v>
      </c>
      <c r="O69" t="s">
        <v>638</v>
      </c>
      <c r="P69" t="s">
        <v>639</v>
      </c>
      <c r="Q69" t="s">
        <v>640</v>
      </c>
    </row>
    <row r="70" spans="1:17" x14ac:dyDescent="0.3">
      <c r="A70" t="s">
        <v>641</v>
      </c>
      <c r="B70" t="s">
        <v>642</v>
      </c>
      <c r="C70" t="s">
        <v>643</v>
      </c>
      <c r="D70" t="s">
        <v>13077</v>
      </c>
      <c r="E70" s="2">
        <v>1599</v>
      </c>
      <c r="F70" s="2">
        <v>2999</v>
      </c>
      <c r="G70" s="1">
        <v>0.47</v>
      </c>
      <c r="H70">
        <v>4.2</v>
      </c>
      <c r="I70" s="4">
        <v>2727</v>
      </c>
      <c r="J70" t="s">
        <v>644</v>
      </c>
      <c r="K70" t="s">
        <v>645</v>
      </c>
      <c r="L70" t="s">
        <v>646</v>
      </c>
      <c r="M70" t="s">
        <v>647</v>
      </c>
      <c r="N70" t="s">
        <v>648</v>
      </c>
      <c r="O70" t="s">
        <v>649</v>
      </c>
      <c r="P70" t="s">
        <v>650</v>
      </c>
      <c r="Q70" t="s">
        <v>651</v>
      </c>
    </row>
    <row r="71" spans="1:17" x14ac:dyDescent="0.3">
      <c r="A71" t="s">
        <v>652</v>
      </c>
      <c r="B71" t="s">
        <v>653</v>
      </c>
      <c r="C71" t="s">
        <v>18</v>
      </c>
      <c r="D71" t="s">
        <v>13076</v>
      </c>
      <c r="E71">
        <v>219</v>
      </c>
      <c r="F71">
        <v>700</v>
      </c>
      <c r="G71" s="1">
        <v>0.69</v>
      </c>
      <c r="H71">
        <v>4.3</v>
      </c>
      <c r="I71" s="4">
        <v>20053</v>
      </c>
      <c r="J71" t="s">
        <v>654</v>
      </c>
      <c r="K71" t="s">
        <v>655</v>
      </c>
      <c r="L71" t="s">
        <v>656</v>
      </c>
      <c r="M71" t="s">
        <v>657</v>
      </c>
      <c r="N71" t="s">
        <v>658</v>
      </c>
      <c r="O71" t="s">
        <v>659</v>
      </c>
      <c r="P71" t="s">
        <v>660</v>
      </c>
      <c r="Q71" t="s">
        <v>661</v>
      </c>
    </row>
    <row r="72" spans="1:17" x14ac:dyDescent="0.3">
      <c r="A72" t="s">
        <v>662</v>
      </c>
      <c r="B72" t="s">
        <v>663</v>
      </c>
      <c r="C72" t="s">
        <v>18</v>
      </c>
      <c r="D72" t="s">
        <v>13076</v>
      </c>
      <c r="E72">
        <v>349</v>
      </c>
      <c r="F72">
        <v>899</v>
      </c>
      <c r="G72" s="1">
        <v>0.61</v>
      </c>
      <c r="H72">
        <v>4.5</v>
      </c>
      <c r="I72" s="4">
        <v>149</v>
      </c>
      <c r="J72" t="s">
        <v>664</v>
      </c>
      <c r="K72" t="s">
        <v>665</v>
      </c>
      <c r="L72" t="s">
        <v>666</v>
      </c>
      <c r="M72" t="s">
        <v>667</v>
      </c>
      <c r="N72" t="s">
        <v>668</v>
      </c>
      <c r="O72" t="s">
        <v>669</v>
      </c>
      <c r="P72" t="s">
        <v>670</v>
      </c>
      <c r="Q72" t="s">
        <v>671</v>
      </c>
    </row>
    <row r="73" spans="1:17" x14ac:dyDescent="0.3">
      <c r="A73" t="s">
        <v>672</v>
      </c>
      <c r="B73" t="s">
        <v>673</v>
      </c>
      <c r="C73" t="s">
        <v>18</v>
      </c>
      <c r="D73" t="s">
        <v>13076</v>
      </c>
      <c r="E73">
        <v>349</v>
      </c>
      <c r="F73">
        <v>599</v>
      </c>
      <c r="G73" s="1">
        <v>0.42</v>
      </c>
      <c r="H73">
        <v>4.0999999999999996</v>
      </c>
      <c r="I73" s="4">
        <v>210</v>
      </c>
      <c r="J73" t="s">
        <v>674</v>
      </c>
      <c r="K73" t="s">
        <v>675</v>
      </c>
      <c r="L73" t="s">
        <v>676</v>
      </c>
      <c r="M73" t="s">
        <v>677</v>
      </c>
      <c r="N73" t="s">
        <v>678</v>
      </c>
      <c r="O73" t="s">
        <v>679</v>
      </c>
      <c r="P73" t="s">
        <v>680</v>
      </c>
      <c r="Q73" t="s">
        <v>681</v>
      </c>
    </row>
    <row r="74" spans="1:17" x14ac:dyDescent="0.3">
      <c r="A74" t="s">
        <v>682</v>
      </c>
      <c r="B74" t="s">
        <v>683</v>
      </c>
      <c r="C74" t="s">
        <v>169</v>
      </c>
      <c r="D74" t="s">
        <v>13077</v>
      </c>
      <c r="E74" s="2">
        <v>26999</v>
      </c>
      <c r="F74" s="2">
        <v>42999</v>
      </c>
      <c r="G74" s="1">
        <v>0.37</v>
      </c>
      <c r="H74">
        <v>4.2</v>
      </c>
      <c r="I74" s="4">
        <v>45238</v>
      </c>
      <c r="J74" t="s">
        <v>684</v>
      </c>
      <c r="K74" t="s">
        <v>609</v>
      </c>
      <c r="L74" t="s">
        <v>610</v>
      </c>
      <c r="M74" t="s">
        <v>611</v>
      </c>
      <c r="N74" t="s">
        <v>612</v>
      </c>
      <c r="O74" t="s">
        <v>613</v>
      </c>
      <c r="P74" t="s">
        <v>685</v>
      </c>
      <c r="Q74" t="s">
        <v>686</v>
      </c>
    </row>
    <row r="75" spans="1:17" x14ac:dyDescent="0.3">
      <c r="A75" t="s">
        <v>687</v>
      </c>
      <c r="B75" t="s">
        <v>688</v>
      </c>
      <c r="C75" t="s">
        <v>18</v>
      </c>
      <c r="D75" t="s">
        <v>13076</v>
      </c>
      <c r="E75">
        <v>115</v>
      </c>
      <c r="F75">
        <v>499</v>
      </c>
      <c r="G75" s="1">
        <v>0.77</v>
      </c>
      <c r="H75">
        <v>4</v>
      </c>
      <c r="I75" s="4">
        <v>7732</v>
      </c>
      <c r="J75" t="s">
        <v>689</v>
      </c>
      <c r="K75" t="s">
        <v>690</v>
      </c>
      <c r="L75" t="s">
        <v>691</v>
      </c>
      <c r="M75" t="s">
        <v>692</v>
      </c>
      <c r="N75" t="s">
        <v>693</v>
      </c>
      <c r="O75" t="s">
        <v>694</v>
      </c>
      <c r="P75" t="s">
        <v>695</v>
      </c>
      <c r="Q75" t="s">
        <v>696</v>
      </c>
    </row>
    <row r="76" spans="1:17" x14ac:dyDescent="0.3">
      <c r="A76" t="s">
        <v>697</v>
      </c>
      <c r="B76" t="s">
        <v>698</v>
      </c>
      <c r="C76" t="s">
        <v>18</v>
      </c>
      <c r="D76" t="s">
        <v>13076</v>
      </c>
      <c r="E76">
        <v>399</v>
      </c>
      <c r="F76">
        <v>999</v>
      </c>
      <c r="G76" s="1">
        <v>0.6</v>
      </c>
      <c r="H76">
        <v>4.0999999999999996</v>
      </c>
      <c r="I76" s="4">
        <v>1780</v>
      </c>
      <c r="J76" t="s">
        <v>699</v>
      </c>
      <c r="K76" t="s">
        <v>700</v>
      </c>
      <c r="L76" t="s">
        <v>701</v>
      </c>
      <c r="M76" t="s">
        <v>702</v>
      </c>
      <c r="N76" t="s">
        <v>703</v>
      </c>
      <c r="O76" t="s">
        <v>704</v>
      </c>
      <c r="P76" t="s">
        <v>705</v>
      </c>
      <c r="Q76" t="s">
        <v>706</v>
      </c>
    </row>
    <row r="77" spans="1:17" x14ac:dyDescent="0.3">
      <c r="A77" t="s">
        <v>707</v>
      </c>
      <c r="B77" t="s">
        <v>708</v>
      </c>
      <c r="C77" t="s">
        <v>18</v>
      </c>
      <c r="D77" t="s">
        <v>13076</v>
      </c>
      <c r="E77">
        <v>199</v>
      </c>
      <c r="F77">
        <v>499</v>
      </c>
      <c r="G77" s="1">
        <v>0.6</v>
      </c>
      <c r="H77">
        <v>4.0999999999999996</v>
      </c>
      <c r="I77" s="4">
        <v>602</v>
      </c>
      <c r="J77" t="s">
        <v>709</v>
      </c>
      <c r="K77" t="s">
        <v>710</v>
      </c>
      <c r="L77" t="s">
        <v>711</v>
      </c>
      <c r="M77" t="s">
        <v>712</v>
      </c>
      <c r="N77" t="s">
        <v>713</v>
      </c>
      <c r="O77" t="s">
        <v>714</v>
      </c>
      <c r="P77" t="s">
        <v>715</v>
      </c>
      <c r="Q77" t="s">
        <v>716</v>
      </c>
    </row>
    <row r="78" spans="1:17" x14ac:dyDescent="0.3">
      <c r="A78" t="s">
        <v>717</v>
      </c>
      <c r="B78" t="s">
        <v>718</v>
      </c>
      <c r="C78" t="s">
        <v>18</v>
      </c>
      <c r="D78" t="s">
        <v>13076</v>
      </c>
      <c r="E78">
        <v>179</v>
      </c>
      <c r="F78">
        <v>399</v>
      </c>
      <c r="G78" s="1">
        <v>0.55000000000000004</v>
      </c>
      <c r="H78">
        <v>4</v>
      </c>
      <c r="I78" s="4">
        <v>1423</v>
      </c>
      <c r="J78" t="s">
        <v>719</v>
      </c>
      <c r="K78" t="s">
        <v>720</v>
      </c>
      <c r="L78" t="s">
        <v>721</v>
      </c>
      <c r="M78" t="s">
        <v>722</v>
      </c>
      <c r="N78" t="s">
        <v>723</v>
      </c>
      <c r="O78" t="s">
        <v>13029</v>
      </c>
      <c r="P78" t="s">
        <v>724</v>
      </c>
      <c r="Q78" t="s">
        <v>725</v>
      </c>
    </row>
    <row r="79" spans="1:17" x14ac:dyDescent="0.3">
      <c r="A79" t="s">
        <v>726</v>
      </c>
      <c r="B79" t="s">
        <v>727</v>
      </c>
      <c r="C79" t="s">
        <v>169</v>
      </c>
      <c r="D79" t="s">
        <v>13077</v>
      </c>
      <c r="E79" s="2">
        <v>10901</v>
      </c>
      <c r="F79" s="2">
        <v>30990</v>
      </c>
      <c r="G79" s="1">
        <v>0.65</v>
      </c>
      <c r="H79">
        <v>4.0999999999999996</v>
      </c>
      <c r="I79" s="4">
        <v>398</v>
      </c>
      <c r="J79" t="s">
        <v>728</v>
      </c>
      <c r="K79" t="s">
        <v>729</v>
      </c>
      <c r="L79" t="s">
        <v>730</v>
      </c>
      <c r="M79" t="s">
        <v>731</v>
      </c>
      <c r="N79" t="s">
        <v>732</v>
      </c>
      <c r="O79" t="s">
        <v>733</v>
      </c>
      <c r="P79" t="s">
        <v>734</v>
      </c>
      <c r="Q79" t="s">
        <v>735</v>
      </c>
    </row>
    <row r="80" spans="1:17" x14ac:dyDescent="0.3">
      <c r="A80" t="s">
        <v>736</v>
      </c>
      <c r="B80" t="s">
        <v>737</v>
      </c>
      <c r="C80" t="s">
        <v>18</v>
      </c>
      <c r="D80" t="s">
        <v>13076</v>
      </c>
      <c r="E80">
        <v>209</v>
      </c>
      <c r="F80">
        <v>499</v>
      </c>
      <c r="G80" s="1">
        <v>0.57999999999999996</v>
      </c>
      <c r="H80">
        <v>3.9</v>
      </c>
      <c r="I80" s="4">
        <v>536</v>
      </c>
      <c r="J80" t="s">
        <v>738</v>
      </c>
      <c r="K80" t="s">
        <v>739</v>
      </c>
      <c r="L80" t="s">
        <v>740</v>
      </c>
      <c r="M80" t="s">
        <v>741</v>
      </c>
      <c r="N80" t="s">
        <v>742</v>
      </c>
      <c r="O80" t="s">
        <v>743</v>
      </c>
      <c r="P80" t="s">
        <v>744</v>
      </c>
      <c r="Q80" t="s">
        <v>745</v>
      </c>
    </row>
    <row r="81" spans="1:17" x14ac:dyDescent="0.3">
      <c r="A81" t="s">
        <v>746</v>
      </c>
      <c r="B81" t="s">
        <v>747</v>
      </c>
      <c r="C81" t="s">
        <v>462</v>
      </c>
      <c r="D81" t="s">
        <v>13077</v>
      </c>
      <c r="E81" s="2">
        <v>1434</v>
      </c>
      <c r="F81" s="2">
        <v>3999</v>
      </c>
      <c r="G81" s="1">
        <v>0.64</v>
      </c>
      <c r="H81">
        <v>4</v>
      </c>
      <c r="I81" s="4">
        <v>32</v>
      </c>
      <c r="J81" t="s">
        <v>748</v>
      </c>
      <c r="K81" t="s">
        <v>749</v>
      </c>
      <c r="L81" t="s">
        <v>750</v>
      </c>
      <c r="M81" t="s">
        <v>751</v>
      </c>
      <c r="N81" t="s">
        <v>752</v>
      </c>
      <c r="O81" t="s">
        <v>753</v>
      </c>
      <c r="P81" t="s">
        <v>754</v>
      </c>
      <c r="Q81" t="s">
        <v>755</v>
      </c>
    </row>
    <row r="82" spans="1:17" x14ac:dyDescent="0.3">
      <c r="A82" t="s">
        <v>756</v>
      </c>
      <c r="B82" t="s">
        <v>757</v>
      </c>
      <c r="C82" t="s">
        <v>18</v>
      </c>
      <c r="D82" t="s">
        <v>13076</v>
      </c>
      <c r="E82">
        <v>399</v>
      </c>
      <c r="F82" s="2">
        <v>1099</v>
      </c>
      <c r="G82" s="1">
        <v>0.64</v>
      </c>
      <c r="H82">
        <v>4.2</v>
      </c>
      <c r="I82" s="4">
        <v>24269</v>
      </c>
      <c r="J82" t="s">
        <v>758</v>
      </c>
      <c r="K82" t="s">
        <v>20</v>
      </c>
      <c r="L82" t="s">
        <v>21</v>
      </c>
      <c r="M82" t="s">
        <v>22</v>
      </c>
      <c r="N82" t="s">
        <v>23</v>
      </c>
      <c r="O82" t="s">
        <v>759</v>
      </c>
      <c r="P82" t="s">
        <v>760</v>
      </c>
      <c r="Q82" t="s">
        <v>761</v>
      </c>
    </row>
    <row r="83" spans="1:17" x14ac:dyDescent="0.3">
      <c r="A83" t="s">
        <v>762</v>
      </c>
      <c r="B83" t="s">
        <v>763</v>
      </c>
      <c r="C83" t="s">
        <v>18</v>
      </c>
      <c r="D83" t="s">
        <v>13076</v>
      </c>
      <c r="E83">
        <v>139</v>
      </c>
      <c r="F83">
        <v>249</v>
      </c>
      <c r="G83" s="1">
        <v>0.44</v>
      </c>
      <c r="H83">
        <v>4</v>
      </c>
      <c r="I83" s="4">
        <v>9378</v>
      </c>
      <c r="J83" t="s">
        <v>764</v>
      </c>
      <c r="K83" t="s">
        <v>236</v>
      </c>
      <c r="L83" t="s">
        <v>237</v>
      </c>
      <c r="M83" t="s">
        <v>238</v>
      </c>
      <c r="N83" t="s">
        <v>239</v>
      </c>
      <c r="O83" t="s">
        <v>765</v>
      </c>
      <c r="P83" t="s">
        <v>766</v>
      </c>
      <c r="Q83" t="s">
        <v>767</v>
      </c>
    </row>
    <row r="84" spans="1:17" x14ac:dyDescent="0.3">
      <c r="A84" t="s">
        <v>768</v>
      </c>
      <c r="B84" t="s">
        <v>769</v>
      </c>
      <c r="C84" t="s">
        <v>169</v>
      </c>
      <c r="D84" t="s">
        <v>13077</v>
      </c>
      <c r="E84" s="2">
        <v>7299</v>
      </c>
      <c r="F84" s="2">
        <v>19125</v>
      </c>
      <c r="G84" s="1">
        <v>0.62</v>
      </c>
      <c r="H84">
        <v>3.4</v>
      </c>
      <c r="I84" s="4">
        <v>902</v>
      </c>
      <c r="J84" t="s">
        <v>770</v>
      </c>
      <c r="K84" t="s">
        <v>771</v>
      </c>
      <c r="L84" t="s">
        <v>772</v>
      </c>
      <c r="M84" t="s">
        <v>773</v>
      </c>
      <c r="N84" t="s">
        <v>774</v>
      </c>
      <c r="O84" t="s">
        <v>775</v>
      </c>
      <c r="P84" t="s">
        <v>776</v>
      </c>
      <c r="Q84" t="s">
        <v>777</v>
      </c>
    </row>
    <row r="85" spans="1:17" x14ac:dyDescent="0.3">
      <c r="A85" t="s">
        <v>778</v>
      </c>
      <c r="B85" t="s">
        <v>779</v>
      </c>
      <c r="C85" t="s">
        <v>18</v>
      </c>
      <c r="D85" t="s">
        <v>13076</v>
      </c>
      <c r="E85">
        <v>299</v>
      </c>
      <c r="F85">
        <v>799</v>
      </c>
      <c r="G85" s="1">
        <v>0.63</v>
      </c>
      <c r="H85">
        <v>4.4000000000000004</v>
      </c>
      <c r="I85" s="4">
        <v>28791</v>
      </c>
      <c r="J85" t="s">
        <v>780</v>
      </c>
      <c r="K85" t="s">
        <v>781</v>
      </c>
      <c r="L85" t="s">
        <v>782</v>
      </c>
      <c r="M85" t="s">
        <v>783</v>
      </c>
      <c r="N85" t="s">
        <v>784</v>
      </c>
      <c r="O85" t="s">
        <v>785</v>
      </c>
      <c r="P85" t="s">
        <v>786</v>
      </c>
      <c r="Q85" t="s">
        <v>787</v>
      </c>
    </row>
    <row r="86" spans="1:17" x14ac:dyDescent="0.3">
      <c r="A86" t="s">
        <v>788</v>
      </c>
      <c r="B86" t="s">
        <v>789</v>
      </c>
      <c r="C86" t="s">
        <v>18</v>
      </c>
      <c r="D86" t="s">
        <v>13076</v>
      </c>
      <c r="E86">
        <v>325</v>
      </c>
      <c r="F86" s="2">
        <v>1299</v>
      </c>
      <c r="G86" s="1">
        <v>0.75</v>
      </c>
      <c r="H86">
        <v>4.2</v>
      </c>
      <c r="I86" s="4">
        <v>10576</v>
      </c>
      <c r="J86" t="s">
        <v>790</v>
      </c>
      <c r="K86" t="s">
        <v>791</v>
      </c>
      <c r="L86" t="s">
        <v>792</v>
      </c>
      <c r="M86" t="s">
        <v>793</v>
      </c>
      <c r="N86" t="s">
        <v>794</v>
      </c>
      <c r="O86" t="s">
        <v>795</v>
      </c>
      <c r="P86" t="s">
        <v>796</v>
      </c>
      <c r="Q86" t="s">
        <v>797</v>
      </c>
    </row>
    <row r="87" spans="1:17" x14ac:dyDescent="0.3">
      <c r="A87" t="s">
        <v>798</v>
      </c>
      <c r="B87" t="s">
        <v>799</v>
      </c>
      <c r="C87" t="s">
        <v>169</v>
      </c>
      <c r="D87" t="s">
        <v>13077</v>
      </c>
      <c r="E87" s="2">
        <v>29999</v>
      </c>
      <c r="F87" s="2">
        <v>39999</v>
      </c>
      <c r="G87" s="1">
        <v>0.25</v>
      </c>
      <c r="H87">
        <v>4.2</v>
      </c>
      <c r="I87" s="4">
        <v>7298</v>
      </c>
      <c r="J87" t="s">
        <v>800</v>
      </c>
      <c r="K87" t="s">
        <v>379</v>
      </c>
      <c r="L87" t="s">
        <v>380</v>
      </c>
      <c r="M87" t="s">
        <v>381</v>
      </c>
      <c r="N87" t="s">
        <v>382</v>
      </c>
      <c r="O87" t="s">
        <v>383</v>
      </c>
      <c r="P87" t="s">
        <v>801</v>
      </c>
      <c r="Q87" t="s">
        <v>802</v>
      </c>
    </row>
    <row r="88" spans="1:17" x14ac:dyDescent="0.3">
      <c r="A88" t="s">
        <v>803</v>
      </c>
      <c r="B88" t="s">
        <v>804</v>
      </c>
      <c r="C88" t="s">
        <v>169</v>
      </c>
      <c r="D88" t="s">
        <v>13077</v>
      </c>
      <c r="E88" s="2">
        <v>27999</v>
      </c>
      <c r="F88" s="2">
        <v>40990</v>
      </c>
      <c r="G88" s="1">
        <v>0.32</v>
      </c>
      <c r="H88">
        <v>4.3</v>
      </c>
      <c r="I88" s="4">
        <v>4703</v>
      </c>
      <c r="J88" t="s">
        <v>805</v>
      </c>
      <c r="K88" t="s">
        <v>246</v>
      </c>
      <c r="L88" t="s">
        <v>247</v>
      </c>
      <c r="M88" t="s">
        <v>248</v>
      </c>
      <c r="N88" t="s">
        <v>249</v>
      </c>
      <c r="O88" t="s">
        <v>13024</v>
      </c>
      <c r="P88" t="s">
        <v>806</v>
      </c>
      <c r="Q88" t="s">
        <v>807</v>
      </c>
    </row>
    <row r="89" spans="1:17" x14ac:dyDescent="0.3">
      <c r="A89" t="s">
        <v>808</v>
      </c>
      <c r="B89" t="s">
        <v>809</v>
      </c>
      <c r="C89" t="s">
        <v>169</v>
      </c>
      <c r="D89" t="s">
        <v>13077</v>
      </c>
      <c r="E89" s="2">
        <v>30990</v>
      </c>
      <c r="F89" s="2">
        <v>52900</v>
      </c>
      <c r="G89" s="1">
        <v>0.41</v>
      </c>
      <c r="H89">
        <v>4.3</v>
      </c>
      <c r="I89" s="4">
        <v>7109</v>
      </c>
      <c r="J89" t="s">
        <v>810</v>
      </c>
      <c r="K89" t="s">
        <v>579</v>
      </c>
      <c r="L89" t="s">
        <v>580</v>
      </c>
      <c r="M89" t="s">
        <v>581</v>
      </c>
      <c r="N89" t="s">
        <v>582</v>
      </c>
      <c r="O89" t="s">
        <v>583</v>
      </c>
      <c r="P89" t="s">
        <v>811</v>
      </c>
      <c r="Q89" t="s">
        <v>812</v>
      </c>
    </row>
    <row r="90" spans="1:17" x14ac:dyDescent="0.3">
      <c r="A90" t="s">
        <v>813</v>
      </c>
      <c r="B90" t="s">
        <v>814</v>
      </c>
      <c r="C90" t="s">
        <v>18</v>
      </c>
      <c r="D90" t="s">
        <v>13076</v>
      </c>
      <c r="E90">
        <v>199</v>
      </c>
      <c r="F90">
        <v>999</v>
      </c>
      <c r="G90" s="1">
        <v>0.8</v>
      </c>
      <c r="H90">
        <v>4.5</v>
      </c>
      <c r="I90" s="4">
        <v>127</v>
      </c>
      <c r="J90" t="s">
        <v>815</v>
      </c>
      <c r="K90" t="s">
        <v>816</v>
      </c>
      <c r="L90" t="s">
        <v>817</v>
      </c>
      <c r="M90" t="s">
        <v>818</v>
      </c>
      <c r="N90" t="s">
        <v>819</v>
      </c>
      <c r="O90" t="s">
        <v>820</v>
      </c>
      <c r="P90" t="s">
        <v>821</v>
      </c>
      <c r="Q90" t="s">
        <v>822</v>
      </c>
    </row>
    <row r="91" spans="1:17" x14ac:dyDescent="0.3">
      <c r="A91" t="s">
        <v>823</v>
      </c>
      <c r="B91" t="s">
        <v>824</v>
      </c>
      <c r="C91" t="s">
        <v>18</v>
      </c>
      <c r="D91" t="s">
        <v>13076</v>
      </c>
      <c r="E91">
        <v>649</v>
      </c>
      <c r="F91" s="2">
        <v>1999</v>
      </c>
      <c r="G91" s="1">
        <v>0.68</v>
      </c>
      <c r="H91">
        <v>4.2</v>
      </c>
      <c r="I91" s="4">
        <v>24269</v>
      </c>
      <c r="J91" t="s">
        <v>417</v>
      </c>
      <c r="K91" t="s">
        <v>20</v>
      </c>
      <c r="L91" t="s">
        <v>21</v>
      </c>
      <c r="M91" t="s">
        <v>22</v>
      </c>
      <c r="N91" t="s">
        <v>23</v>
      </c>
      <c r="O91" t="s">
        <v>825</v>
      </c>
      <c r="P91" t="s">
        <v>826</v>
      </c>
      <c r="Q91" t="s">
        <v>827</v>
      </c>
    </row>
    <row r="92" spans="1:17" x14ac:dyDescent="0.3">
      <c r="A92" t="s">
        <v>828</v>
      </c>
      <c r="B92" t="s">
        <v>829</v>
      </c>
      <c r="C92" t="s">
        <v>98</v>
      </c>
      <c r="D92" t="s">
        <v>13076</v>
      </c>
      <c r="E92">
        <v>269</v>
      </c>
      <c r="F92">
        <v>800</v>
      </c>
      <c r="G92" s="1">
        <v>0.66</v>
      </c>
      <c r="H92">
        <v>3.6</v>
      </c>
      <c r="I92" s="4">
        <v>10134</v>
      </c>
      <c r="J92" t="s">
        <v>830</v>
      </c>
      <c r="K92" t="s">
        <v>831</v>
      </c>
      <c r="L92" t="s">
        <v>832</v>
      </c>
      <c r="M92" t="s">
        <v>833</v>
      </c>
      <c r="N92" t="s">
        <v>834</v>
      </c>
      <c r="O92" t="s">
        <v>835</v>
      </c>
      <c r="P92" t="s">
        <v>836</v>
      </c>
      <c r="Q92" t="s">
        <v>837</v>
      </c>
    </row>
    <row r="93" spans="1:17" x14ac:dyDescent="0.3">
      <c r="A93" t="s">
        <v>838</v>
      </c>
      <c r="B93" t="s">
        <v>839</v>
      </c>
      <c r="C93" t="s">
        <v>169</v>
      </c>
      <c r="D93" t="s">
        <v>13077</v>
      </c>
      <c r="E93" s="2">
        <v>24999</v>
      </c>
      <c r="F93" s="2">
        <v>31999</v>
      </c>
      <c r="G93" s="1">
        <v>0.22</v>
      </c>
      <c r="H93">
        <v>4.2</v>
      </c>
      <c r="I93" s="4">
        <v>34899</v>
      </c>
      <c r="J93" t="s">
        <v>840</v>
      </c>
      <c r="K93" t="s">
        <v>265</v>
      </c>
      <c r="L93" t="s">
        <v>266</v>
      </c>
      <c r="M93" t="s">
        <v>267</v>
      </c>
      <c r="N93" t="s">
        <v>268</v>
      </c>
      <c r="O93" t="s">
        <v>269</v>
      </c>
      <c r="P93" t="s">
        <v>841</v>
      </c>
      <c r="Q93" t="s">
        <v>842</v>
      </c>
    </row>
    <row r="94" spans="1:17" x14ac:dyDescent="0.3">
      <c r="A94" t="s">
        <v>843</v>
      </c>
      <c r="B94" t="s">
        <v>844</v>
      </c>
      <c r="C94" t="s">
        <v>18</v>
      </c>
      <c r="D94" t="s">
        <v>13076</v>
      </c>
      <c r="E94">
        <v>299</v>
      </c>
      <c r="F94">
        <v>699</v>
      </c>
      <c r="G94" s="1">
        <v>0.56999999999999995</v>
      </c>
      <c r="H94">
        <v>4.2</v>
      </c>
      <c r="I94" s="4">
        <v>94363</v>
      </c>
      <c r="J94" t="s">
        <v>49</v>
      </c>
      <c r="K94" t="s">
        <v>50</v>
      </c>
      <c r="L94" t="s">
        <v>51</v>
      </c>
      <c r="M94" t="s">
        <v>52</v>
      </c>
      <c r="N94" t="s">
        <v>53</v>
      </c>
      <c r="O94" t="s">
        <v>54</v>
      </c>
      <c r="P94" t="s">
        <v>845</v>
      </c>
      <c r="Q94" t="s">
        <v>846</v>
      </c>
    </row>
    <row r="95" spans="1:17" x14ac:dyDescent="0.3">
      <c r="A95" t="s">
        <v>847</v>
      </c>
      <c r="B95" t="s">
        <v>848</v>
      </c>
      <c r="C95" t="s">
        <v>18</v>
      </c>
      <c r="D95" t="s">
        <v>13076</v>
      </c>
      <c r="E95">
        <v>199</v>
      </c>
      <c r="F95">
        <v>999</v>
      </c>
      <c r="G95" s="1">
        <v>0.8</v>
      </c>
      <c r="H95">
        <v>4.0999999999999996</v>
      </c>
      <c r="I95" s="4">
        <v>425</v>
      </c>
      <c r="J95" t="s">
        <v>849</v>
      </c>
      <c r="K95" t="s">
        <v>850</v>
      </c>
      <c r="L95" t="s">
        <v>851</v>
      </c>
      <c r="M95" t="s">
        <v>852</v>
      </c>
      <c r="N95" t="s">
        <v>853</v>
      </c>
      <c r="O95" t="s">
        <v>854</v>
      </c>
      <c r="P95" t="s">
        <v>855</v>
      </c>
      <c r="Q95" t="s">
        <v>856</v>
      </c>
    </row>
    <row r="96" spans="1:17" x14ac:dyDescent="0.3">
      <c r="A96" t="s">
        <v>857</v>
      </c>
      <c r="B96" t="s">
        <v>858</v>
      </c>
      <c r="C96" t="s">
        <v>169</v>
      </c>
      <c r="D96" t="s">
        <v>13077</v>
      </c>
      <c r="E96" s="2">
        <v>18990</v>
      </c>
      <c r="F96" s="2">
        <v>40990</v>
      </c>
      <c r="G96" s="1">
        <v>0.54</v>
      </c>
      <c r="H96">
        <v>4.2</v>
      </c>
      <c r="I96" s="4">
        <v>6659</v>
      </c>
      <c r="J96" t="s">
        <v>859</v>
      </c>
      <c r="K96" t="s">
        <v>860</v>
      </c>
      <c r="L96" t="s">
        <v>861</v>
      </c>
      <c r="M96" t="s">
        <v>862</v>
      </c>
      <c r="N96" t="s">
        <v>863</v>
      </c>
      <c r="O96" t="s">
        <v>864</v>
      </c>
      <c r="P96" t="s">
        <v>865</v>
      </c>
      <c r="Q96" t="s">
        <v>866</v>
      </c>
    </row>
    <row r="97" spans="1:17" x14ac:dyDescent="0.3">
      <c r="A97" t="s">
        <v>867</v>
      </c>
      <c r="B97" t="s">
        <v>868</v>
      </c>
      <c r="C97" t="s">
        <v>98</v>
      </c>
      <c r="D97" t="s">
        <v>13076</v>
      </c>
      <c r="E97">
        <v>290</v>
      </c>
      <c r="F97">
        <v>349</v>
      </c>
      <c r="G97" s="1">
        <v>0.17</v>
      </c>
      <c r="H97">
        <v>3.7</v>
      </c>
      <c r="I97" s="4">
        <v>1977</v>
      </c>
      <c r="J97" t="s">
        <v>869</v>
      </c>
      <c r="K97" t="s">
        <v>870</v>
      </c>
      <c r="L97" t="s">
        <v>871</v>
      </c>
      <c r="M97" t="s">
        <v>872</v>
      </c>
      <c r="N97" t="s">
        <v>873</v>
      </c>
      <c r="O97" t="s">
        <v>874</v>
      </c>
      <c r="P97" t="s">
        <v>875</v>
      </c>
      <c r="Q97" t="s">
        <v>876</v>
      </c>
    </row>
    <row r="98" spans="1:17" x14ac:dyDescent="0.3">
      <c r="A98" t="s">
        <v>877</v>
      </c>
      <c r="B98" t="s">
        <v>878</v>
      </c>
      <c r="C98" t="s">
        <v>462</v>
      </c>
      <c r="D98" t="s">
        <v>13077</v>
      </c>
      <c r="E98">
        <v>249</v>
      </c>
      <c r="F98">
        <v>799</v>
      </c>
      <c r="G98" s="1">
        <v>0.69</v>
      </c>
      <c r="H98">
        <v>3.8</v>
      </c>
      <c r="I98" s="4">
        <v>1079</v>
      </c>
      <c r="J98" t="s">
        <v>879</v>
      </c>
      <c r="K98" t="s">
        <v>880</v>
      </c>
      <c r="L98" t="s">
        <v>881</v>
      </c>
      <c r="M98" t="s">
        <v>882</v>
      </c>
      <c r="N98" t="s">
        <v>883</v>
      </c>
      <c r="O98" t="s">
        <v>884</v>
      </c>
      <c r="P98" t="s">
        <v>885</v>
      </c>
      <c r="Q98" t="s">
        <v>886</v>
      </c>
    </row>
    <row r="99" spans="1:17" x14ac:dyDescent="0.3">
      <c r="A99" t="s">
        <v>887</v>
      </c>
      <c r="B99" t="s">
        <v>888</v>
      </c>
      <c r="C99" t="s">
        <v>18</v>
      </c>
      <c r="D99" t="s">
        <v>13076</v>
      </c>
      <c r="E99">
        <v>345</v>
      </c>
      <c r="F99">
        <v>999</v>
      </c>
      <c r="G99" s="1">
        <v>0.65</v>
      </c>
      <c r="H99">
        <v>3.7</v>
      </c>
      <c r="I99" s="4">
        <v>1097</v>
      </c>
      <c r="J99" t="s">
        <v>889</v>
      </c>
      <c r="K99" t="s">
        <v>890</v>
      </c>
      <c r="L99" t="s">
        <v>891</v>
      </c>
      <c r="M99" t="s">
        <v>892</v>
      </c>
      <c r="N99" t="s">
        <v>893</v>
      </c>
      <c r="O99" t="s">
        <v>894</v>
      </c>
      <c r="P99" t="s">
        <v>895</v>
      </c>
      <c r="Q99" t="s">
        <v>896</v>
      </c>
    </row>
    <row r="100" spans="1:17" x14ac:dyDescent="0.3">
      <c r="A100" t="s">
        <v>897</v>
      </c>
      <c r="B100" t="s">
        <v>898</v>
      </c>
      <c r="C100" t="s">
        <v>98</v>
      </c>
      <c r="D100" t="s">
        <v>13076</v>
      </c>
      <c r="E100" s="2">
        <v>1099</v>
      </c>
      <c r="F100" s="2">
        <v>1899</v>
      </c>
      <c r="G100" s="1">
        <v>0.42</v>
      </c>
      <c r="H100">
        <v>4.5</v>
      </c>
      <c r="I100" s="4">
        <v>22420</v>
      </c>
      <c r="J100" t="s">
        <v>899</v>
      </c>
      <c r="K100" t="s">
        <v>900</v>
      </c>
      <c r="L100" t="s">
        <v>901</v>
      </c>
      <c r="M100" t="s">
        <v>902</v>
      </c>
      <c r="N100" t="s">
        <v>903</v>
      </c>
      <c r="O100" t="s">
        <v>904</v>
      </c>
      <c r="P100" t="s">
        <v>905</v>
      </c>
      <c r="Q100" t="s">
        <v>906</v>
      </c>
    </row>
    <row r="101" spans="1:17" x14ac:dyDescent="0.3">
      <c r="A101" t="s">
        <v>907</v>
      </c>
      <c r="B101" t="s">
        <v>908</v>
      </c>
      <c r="C101" t="s">
        <v>18</v>
      </c>
      <c r="D101" t="s">
        <v>13076</v>
      </c>
      <c r="E101">
        <v>719</v>
      </c>
      <c r="F101" s="2">
        <v>1499</v>
      </c>
      <c r="G101" s="1">
        <v>0.52</v>
      </c>
      <c r="H101">
        <v>4.0999999999999996</v>
      </c>
      <c r="I101" s="4">
        <v>1045</v>
      </c>
      <c r="J101" t="s">
        <v>909</v>
      </c>
      <c r="K101" t="s">
        <v>910</v>
      </c>
      <c r="L101" t="s">
        <v>911</v>
      </c>
      <c r="M101" t="s">
        <v>912</v>
      </c>
      <c r="N101" t="s">
        <v>913</v>
      </c>
      <c r="O101" t="s">
        <v>914</v>
      </c>
      <c r="P101" t="s">
        <v>915</v>
      </c>
      <c r="Q101" t="s">
        <v>916</v>
      </c>
    </row>
    <row r="102" spans="1:17" x14ac:dyDescent="0.3">
      <c r="A102" t="s">
        <v>917</v>
      </c>
      <c r="B102" t="s">
        <v>918</v>
      </c>
      <c r="C102" t="s">
        <v>462</v>
      </c>
      <c r="D102" t="s">
        <v>13077</v>
      </c>
      <c r="E102">
        <v>349</v>
      </c>
      <c r="F102" s="2">
        <v>1499</v>
      </c>
      <c r="G102" s="1">
        <v>0.77</v>
      </c>
      <c r="H102">
        <v>4.3</v>
      </c>
      <c r="I102" s="4">
        <v>4145</v>
      </c>
      <c r="J102" t="s">
        <v>919</v>
      </c>
      <c r="K102" t="s">
        <v>920</v>
      </c>
      <c r="L102" t="s">
        <v>921</v>
      </c>
      <c r="M102" t="s">
        <v>922</v>
      </c>
      <c r="N102" t="s">
        <v>923</v>
      </c>
      <c r="O102" t="s">
        <v>924</v>
      </c>
      <c r="P102" t="s">
        <v>925</v>
      </c>
      <c r="Q102" t="s">
        <v>926</v>
      </c>
    </row>
    <row r="103" spans="1:17" x14ac:dyDescent="0.3">
      <c r="A103" t="s">
        <v>927</v>
      </c>
      <c r="B103" t="s">
        <v>928</v>
      </c>
      <c r="C103" t="s">
        <v>18</v>
      </c>
      <c r="D103" t="s">
        <v>13076</v>
      </c>
      <c r="E103">
        <v>849</v>
      </c>
      <c r="F103" s="2">
        <v>1809</v>
      </c>
      <c r="G103" s="1">
        <v>0.53</v>
      </c>
      <c r="H103">
        <v>4.3</v>
      </c>
      <c r="I103" s="4">
        <v>6547</v>
      </c>
      <c r="J103" t="s">
        <v>498</v>
      </c>
      <c r="K103" t="s">
        <v>929</v>
      </c>
      <c r="L103" t="s">
        <v>930</v>
      </c>
      <c r="M103" t="s">
        <v>931</v>
      </c>
      <c r="N103" t="s">
        <v>932</v>
      </c>
      <c r="O103" t="s">
        <v>933</v>
      </c>
      <c r="P103" t="s">
        <v>504</v>
      </c>
      <c r="Q103" t="s">
        <v>934</v>
      </c>
    </row>
    <row r="104" spans="1:17" x14ac:dyDescent="0.3">
      <c r="A104" t="s">
        <v>935</v>
      </c>
      <c r="B104" t="s">
        <v>936</v>
      </c>
      <c r="C104" t="s">
        <v>462</v>
      </c>
      <c r="D104" t="s">
        <v>13077</v>
      </c>
      <c r="E104">
        <v>299</v>
      </c>
      <c r="F104">
        <v>899</v>
      </c>
      <c r="G104" s="1">
        <v>0.67</v>
      </c>
      <c r="H104">
        <v>4</v>
      </c>
      <c r="I104" s="4">
        <v>1588</v>
      </c>
      <c r="J104" t="s">
        <v>937</v>
      </c>
      <c r="K104" t="s">
        <v>938</v>
      </c>
      <c r="L104" t="s">
        <v>939</v>
      </c>
      <c r="M104" t="s">
        <v>940</v>
      </c>
      <c r="N104" t="s">
        <v>941</v>
      </c>
      <c r="O104" t="s">
        <v>942</v>
      </c>
      <c r="P104" t="s">
        <v>943</v>
      </c>
      <c r="Q104" t="s">
        <v>944</v>
      </c>
    </row>
    <row r="105" spans="1:17" x14ac:dyDescent="0.3">
      <c r="A105" t="s">
        <v>945</v>
      </c>
      <c r="B105" t="s">
        <v>946</v>
      </c>
      <c r="C105" t="s">
        <v>169</v>
      </c>
      <c r="D105" t="s">
        <v>13077</v>
      </c>
      <c r="E105" s="2">
        <v>21999</v>
      </c>
      <c r="F105" s="2">
        <v>29999</v>
      </c>
      <c r="G105" s="1">
        <v>0.27</v>
      </c>
      <c r="H105">
        <v>4.2</v>
      </c>
      <c r="I105" s="4">
        <v>32840</v>
      </c>
      <c r="J105" t="s">
        <v>947</v>
      </c>
      <c r="K105" t="s">
        <v>171</v>
      </c>
      <c r="L105" t="s">
        <v>172</v>
      </c>
      <c r="M105" t="s">
        <v>173</v>
      </c>
      <c r="N105" t="s">
        <v>174</v>
      </c>
      <c r="O105" t="s">
        <v>948</v>
      </c>
      <c r="P105" t="s">
        <v>949</v>
      </c>
      <c r="Q105" t="s">
        <v>950</v>
      </c>
    </row>
    <row r="106" spans="1:17" x14ac:dyDescent="0.3">
      <c r="A106" t="s">
        <v>951</v>
      </c>
      <c r="B106" t="s">
        <v>952</v>
      </c>
      <c r="C106" t="s">
        <v>18</v>
      </c>
      <c r="D106" t="s">
        <v>13076</v>
      </c>
      <c r="E106">
        <v>349</v>
      </c>
      <c r="F106">
        <v>999</v>
      </c>
      <c r="G106" s="1">
        <v>0.65</v>
      </c>
      <c r="H106">
        <v>4.2</v>
      </c>
      <c r="I106" s="4">
        <v>13120</v>
      </c>
      <c r="J106" t="s">
        <v>953</v>
      </c>
      <c r="K106" t="s">
        <v>954</v>
      </c>
      <c r="L106" t="s">
        <v>955</v>
      </c>
      <c r="M106" t="s">
        <v>956</v>
      </c>
      <c r="N106" t="s">
        <v>957</v>
      </c>
      <c r="O106" t="s">
        <v>958</v>
      </c>
      <c r="P106" t="s">
        <v>959</v>
      </c>
      <c r="Q106" t="s">
        <v>960</v>
      </c>
    </row>
    <row r="107" spans="1:17" x14ac:dyDescent="0.3">
      <c r="A107" t="s">
        <v>961</v>
      </c>
      <c r="B107" t="s">
        <v>962</v>
      </c>
      <c r="C107" t="s">
        <v>18</v>
      </c>
      <c r="D107" t="s">
        <v>13076</v>
      </c>
      <c r="E107">
        <v>399</v>
      </c>
      <c r="F107">
        <v>999</v>
      </c>
      <c r="G107" s="1">
        <v>0.6</v>
      </c>
      <c r="H107">
        <v>4.3</v>
      </c>
      <c r="I107" s="4">
        <v>2806</v>
      </c>
      <c r="J107" t="s">
        <v>963</v>
      </c>
      <c r="K107" t="s">
        <v>964</v>
      </c>
      <c r="L107" t="s">
        <v>965</v>
      </c>
      <c r="M107" t="s">
        <v>966</v>
      </c>
      <c r="N107" t="s">
        <v>967</v>
      </c>
      <c r="O107" t="s">
        <v>968</v>
      </c>
      <c r="P107" t="s">
        <v>969</v>
      </c>
      <c r="Q107" t="s">
        <v>970</v>
      </c>
    </row>
    <row r="108" spans="1:17" x14ac:dyDescent="0.3">
      <c r="A108" t="s">
        <v>971</v>
      </c>
      <c r="B108" t="s">
        <v>972</v>
      </c>
      <c r="C108" t="s">
        <v>18</v>
      </c>
      <c r="D108" t="s">
        <v>13076</v>
      </c>
      <c r="E108">
        <v>449</v>
      </c>
      <c r="F108" s="2">
        <v>1299</v>
      </c>
      <c r="G108" s="1">
        <v>0.65</v>
      </c>
      <c r="H108">
        <v>4.2</v>
      </c>
      <c r="I108" s="4">
        <v>24269</v>
      </c>
      <c r="J108" t="s">
        <v>973</v>
      </c>
      <c r="K108" t="s">
        <v>20</v>
      </c>
      <c r="L108" t="s">
        <v>21</v>
      </c>
      <c r="M108" t="s">
        <v>22</v>
      </c>
      <c r="N108" t="s">
        <v>23</v>
      </c>
      <c r="O108" t="s">
        <v>24</v>
      </c>
      <c r="P108" t="s">
        <v>25</v>
      </c>
      <c r="Q108" t="s">
        <v>974</v>
      </c>
    </row>
    <row r="109" spans="1:17" x14ac:dyDescent="0.3">
      <c r="A109" t="s">
        <v>975</v>
      </c>
      <c r="B109" t="s">
        <v>976</v>
      </c>
      <c r="C109" t="s">
        <v>18</v>
      </c>
      <c r="D109" t="s">
        <v>13076</v>
      </c>
      <c r="E109">
        <v>299</v>
      </c>
      <c r="F109">
        <v>999</v>
      </c>
      <c r="G109" s="1">
        <v>0.7</v>
      </c>
      <c r="H109">
        <v>4.3</v>
      </c>
      <c r="I109" s="4">
        <v>766</v>
      </c>
      <c r="J109" t="s">
        <v>977</v>
      </c>
      <c r="K109" t="s">
        <v>978</v>
      </c>
      <c r="L109" t="s">
        <v>979</v>
      </c>
      <c r="M109" t="s">
        <v>980</v>
      </c>
      <c r="N109" t="s">
        <v>981</v>
      </c>
      <c r="O109" t="s">
        <v>982</v>
      </c>
      <c r="P109" t="s">
        <v>983</v>
      </c>
      <c r="Q109" t="s">
        <v>984</v>
      </c>
    </row>
    <row r="110" spans="1:17" x14ac:dyDescent="0.3">
      <c r="A110" t="s">
        <v>985</v>
      </c>
      <c r="B110" t="s">
        <v>986</v>
      </c>
      <c r="C110" t="s">
        <v>169</v>
      </c>
      <c r="D110" t="s">
        <v>13077</v>
      </c>
      <c r="E110" s="2">
        <v>37999</v>
      </c>
      <c r="F110" s="2">
        <v>65000</v>
      </c>
      <c r="G110" s="1">
        <v>0.42</v>
      </c>
      <c r="H110">
        <v>4.3</v>
      </c>
      <c r="I110" s="4">
        <v>3587</v>
      </c>
      <c r="J110" t="s">
        <v>987</v>
      </c>
      <c r="K110" t="s">
        <v>988</v>
      </c>
      <c r="L110" t="s">
        <v>989</v>
      </c>
      <c r="M110" t="s">
        <v>990</v>
      </c>
      <c r="N110" t="s">
        <v>991</v>
      </c>
      <c r="O110" t="s">
        <v>992</v>
      </c>
      <c r="P110" t="s">
        <v>993</v>
      </c>
      <c r="Q110" t="s">
        <v>994</v>
      </c>
    </row>
    <row r="111" spans="1:17" x14ac:dyDescent="0.3">
      <c r="A111" t="s">
        <v>995</v>
      </c>
      <c r="B111" t="s">
        <v>996</v>
      </c>
      <c r="C111" t="s">
        <v>18</v>
      </c>
      <c r="D111" t="s">
        <v>13076</v>
      </c>
      <c r="E111">
        <v>99</v>
      </c>
      <c r="F111">
        <v>800</v>
      </c>
      <c r="G111" s="1">
        <v>0.88</v>
      </c>
      <c r="H111">
        <v>3.9</v>
      </c>
      <c r="I111" s="4">
        <v>24871</v>
      </c>
      <c r="J111" t="s">
        <v>997</v>
      </c>
      <c r="K111" t="s">
        <v>69</v>
      </c>
      <c r="L111" t="s">
        <v>70</v>
      </c>
      <c r="M111" t="s">
        <v>71</v>
      </c>
      <c r="N111" t="s">
        <v>72</v>
      </c>
      <c r="O111" t="s">
        <v>998</v>
      </c>
      <c r="P111" t="s">
        <v>999</v>
      </c>
      <c r="Q111" t="s">
        <v>1000</v>
      </c>
    </row>
    <row r="112" spans="1:17" x14ac:dyDescent="0.3">
      <c r="A112" t="s">
        <v>1001</v>
      </c>
      <c r="B112" t="s">
        <v>1002</v>
      </c>
      <c r="C112" t="s">
        <v>508</v>
      </c>
      <c r="D112" t="s">
        <v>13077</v>
      </c>
      <c r="E112" s="2">
        <v>7390</v>
      </c>
      <c r="F112" s="2">
        <v>20000</v>
      </c>
      <c r="G112" s="1">
        <v>0.63</v>
      </c>
      <c r="H112">
        <v>4.0999999999999996</v>
      </c>
      <c r="I112" s="4">
        <v>2581</v>
      </c>
      <c r="J112" t="s">
        <v>1003</v>
      </c>
      <c r="K112" t="s">
        <v>1004</v>
      </c>
      <c r="L112" t="s">
        <v>1005</v>
      </c>
      <c r="M112" t="s">
        <v>1006</v>
      </c>
      <c r="N112" t="s">
        <v>1007</v>
      </c>
      <c r="O112" t="s">
        <v>1008</v>
      </c>
      <c r="P112" t="s">
        <v>1009</v>
      </c>
      <c r="Q112" t="s">
        <v>1010</v>
      </c>
    </row>
    <row r="113" spans="1:17" x14ac:dyDescent="0.3">
      <c r="A113" t="s">
        <v>1011</v>
      </c>
      <c r="B113" t="s">
        <v>1012</v>
      </c>
      <c r="C113" t="s">
        <v>18</v>
      </c>
      <c r="D113" t="s">
        <v>13076</v>
      </c>
      <c r="E113">
        <v>273.10000000000002</v>
      </c>
      <c r="F113">
        <v>999</v>
      </c>
      <c r="G113" s="1">
        <v>0.73</v>
      </c>
      <c r="H113">
        <v>4.3</v>
      </c>
      <c r="I113" s="4">
        <v>20850</v>
      </c>
      <c r="J113" t="s">
        <v>1013</v>
      </c>
      <c r="K113" t="s">
        <v>295</v>
      </c>
      <c r="L113" t="s">
        <v>296</v>
      </c>
      <c r="M113" t="s">
        <v>297</v>
      </c>
      <c r="N113" t="s">
        <v>298</v>
      </c>
      <c r="O113" t="s">
        <v>299</v>
      </c>
      <c r="P113" t="s">
        <v>1014</v>
      </c>
      <c r="Q113" t="s">
        <v>1015</v>
      </c>
    </row>
    <row r="114" spans="1:17" x14ac:dyDescent="0.3">
      <c r="A114" t="s">
        <v>1016</v>
      </c>
      <c r="B114" t="s">
        <v>1017</v>
      </c>
      <c r="C114" t="s">
        <v>169</v>
      </c>
      <c r="D114" t="s">
        <v>13077</v>
      </c>
      <c r="E114" s="2">
        <v>15990</v>
      </c>
      <c r="F114" s="2">
        <v>23990</v>
      </c>
      <c r="G114" s="1">
        <v>0.33</v>
      </c>
      <c r="H114">
        <v>4.3</v>
      </c>
      <c r="I114" s="4">
        <v>1035</v>
      </c>
      <c r="J114" t="s">
        <v>1018</v>
      </c>
      <c r="K114" t="s">
        <v>1019</v>
      </c>
      <c r="L114" t="s">
        <v>1020</v>
      </c>
      <c r="M114" t="s">
        <v>1021</v>
      </c>
      <c r="N114" t="s">
        <v>1022</v>
      </c>
      <c r="O114" t="s">
        <v>1023</v>
      </c>
      <c r="P114" t="s">
        <v>1024</v>
      </c>
      <c r="Q114" t="s">
        <v>1025</v>
      </c>
    </row>
    <row r="115" spans="1:17" x14ac:dyDescent="0.3">
      <c r="A115" t="s">
        <v>1026</v>
      </c>
      <c r="B115" t="s">
        <v>1027</v>
      </c>
      <c r="C115" t="s">
        <v>18</v>
      </c>
      <c r="D115" t="s">
        <v>13076</v>
      </c>
      <c r="E115">
        <v>399</v>
      </c>
      <c r="F115">
        <v>999</v>
      </c>
      <c r="G115" s="1">
        <v>0.6</v>
      </c>
      <c r="H115">
        <v>4.0999999999999996</v>
      </c>
      <c r="I115" s="4">
        <v>1780</v>
      </c>
      <c r="J115" t="s">
        <v>1028</v>
      </c>
      <c r="K115" t="s">
        <v>700</v>
      </c>
      <c r="L115" t="s">
        <v>701</v>
      </c>
      <c r="M115" t="s">
        <v>702</v>
      </c>
      <c r="N115" t="s">
        <v>703</v>
      </c>
      <c r="O115" t="s">
        <v>704</v>
      </c>
      <c r="P115" t="s">
        <v>1029</v>
      </c>
      <c r="Q115" t="s">
        <v>1030</v>
      </c>
    </row>
    <row r="116" spans="1:17" x14ac:dyDescent="0.3">
      <c r="A116" t="s">
        <v>1031</v>
      </c>
      <c r="B116" t="s">
        <v>1032</v>
      </c>
      <c r="C116" t="s">
        <v>462</v>
      </c>
      <c r="D116" t="s">
        <v>13077</v>
      </c>
      <c r="E116">
        <v>399</v>
      </c>
      <c r="F116" s="2">
        <v>1999</v>
      </c>
      <c r="G116" s="1">
        <v>0.8</v>
      </c>
      <c r="H116">
        <v>4.5</v>
      </c>
      <c r="I116" s="4">
        <v>505</v>
      </c>
      <c r="J116" t="s">
        <v>1033</v>
      </c>
      <c r="K116" t="s">
        <v>1034</v>
      </c>
      <c r="L116" t="s">
        <v>1035</v>
      </c>
      <c r="M116" t="s">
        <v>1036</v>
      </c>
      <c r="N116" t="s">
        <v>1037</v>
      </c>
      <c r="O116" t="s">
        <v>1038</v>
      </c>
      <c r="P116" t="s">
        <v>1039</v>
      </c>
      <c r="Q116" t="s">
        <v>1040</v>
      </c>
    </row>
    <row r="117" spans="1:17" x14ac:dyDescent="0.3">
      <c r="A117" t="s">
        <v>1041</v>
      </c>
      <c r="B117" t="s">
        <v>1042</v>
      </c>
      <c r="C117" t="s">
        <v>18</v>
      </c>
      <c r="D117" t="s">
        <v>13076</v>
      </c>
      <c r="E117">
        <v>210</v>
      </c>
      <c r="F117">
        <v>399</v>
      </c>
      <c r="G117" s="1">
        <v>0.47</v>
      </c>
      <c r="H117">
        <v>4.0999999999999996</v>
      </c>
      <c r="I117" s="4">
        <v>1717</v>
      </c>
      <c r="J117" t="s">
        <v>1043</v>
      </c>
      <c r="K117" t="s">
        <v>1044</v>
      </c>
      <c r="L117" t="s">
        <v>1045</v>
      </c>
      <c r="M117" t="s">
        <v>1046</v>
      </c>
      <c r="N117" t="s">
        <v>1047</v>
      </c>
      <c r="O117" t="s">
        <v>1048</v>
      </c>
      <c r="P117" t="s">
        <v>1049</v>
      </c>
      <c r="Q117" t="s">
        <v>1050</v>
      </c>
    </row>
    <row r="118" spans="1:17" x14ac:dyDescent="0.3">
      <c r="A118" t="s">
        <v>1051</v>
      </c>
      <c r="B118" t="s">
        <v>1052</v>
      </c>
      <c r="C118" t="s">
        <v>462</v>
      </c>
      <c r="D118" t="s">
        <v>13077</v>
      </c>
      <c r="E118" s="2">
        <v>1299</v>
      </c>
      <c r="F118" s="2">
        <v>1999</v>
      </c>
      <c r="G118" s="1">
        <v>0.35</v>
      </c>
      <c r="H118">
        <v>3.6</v>
      </c>
      <c r="I118" s="4">
        <v>590</v>
      </c>
      <c r="J118" t="s">
        <v>1053</v>
      </c>
      <c r="K118" t="s">
        <v>1054</v>
      </c>
      <c r="L118" t="s">
        <v>1055</v>
      </c>
      <c r="M118" t="s">
        <v>1056</v>
      </c>
      <c r="N118" t="s">
        <v>1057</v>
      </c>
      <c r="O118" t="s">
        <v>1058</v>
      </c>
      <c r="P118" t="s">
        <v>1059</v>
      </c>
      <c r="Q118" t="s">
        <v>1060</v>
      </c>
    </row>
    <row r="119" spans="1:17" x14ac:dyDescent="0.3">
      <c r="A119" t="s">
        <v>1061</v>
      </c>
      <c r="B119" t="s">
        <v>1062</v>
      </c>
      <c r="C119" t="s">
        <v>18</v>
      </c>
      <c r="D119" t="s">
        <v>13076</v>
      </c>
      <c r="E119">
        <v>347</v>
      </c>
      <c r="F119">
        <v>999</v>
      </c>
      <c r="G119" s="1">
        <v>0.65</v>
      </c>
      <c r="H119">
        <v>3.5</v>
      </c>
      <c r="I119" s="4">
        <v>1121</v>
      </c>
      <c r="J119" t="s">
        <v>1063</v>
      </c>
      <c r="K119" t="s">
        <v>1064</v>
      </c>
      <c r="L119" t="s">
        <v>1065</v>
      </c>
      <c r="M119" t="s">
        <v>1066</v>
      </c>
      <c r="N119" t="s">
        <v>1067</v>
      </c>
      <c r="O119" t="s">
        <v>1068</v>
      </c>
      <c r="P119" t="s">
        <v>1069</v>
      </c>
      <c r="Q119" t="s">
        <v>1070</v>
      </c>
    </row>
    <row r="120" spans="1:17" x14ac:dyDescent="0.3">
      <c r="A120" t="s">
        <v>1071</v>
      </c>
      <c r="B120" t="s">
        <v>1072</v>
      </c>
      <c r="C120" t="s">
        <v>18</v>
      </c>
      <c r="D120" t="s">
        <v>13076</v>
      </c>
      <c r="E120">
        <v>149</v>
      </c>
      <c r="F120">
        <v>999</v>
      </c>
      <c r="G120" s="1">
        <v>0.85</v>
      </c>
      <c r="H120">
        <v>4</v>
      </c>
      <c r="I120" s="4">
        <v>1313</v>
      </c>
      <c r="J120" t="s">
        <v>1073</v>
      </c>
      <c r="K120" t="s">
        <v>589</v>
      </c>
      <c r="L120" t="s">
        <v>590</v>
      </c>
      <c r="M120" t="s">
        <v>591</v>
      </c>
      <c r="N120" t="s">
        <v>592</v>
      </c>
      <c r="O120" t="s">
        <v>593</v>
      </c>
      <c r="P120" t="s">
        <v>1074</v>
      </c>
      <c r="Q120" t="s">
        <v>1075</v>
      </c>
    </row>
    <row r="121" spans="1:17" x14ac:dyDescent="0.3">
      <c r="A121" t="s">
        <v>1076</v>
      </c>
      <c r="B121" t="s">
        <v>1077</v>
      </c>
      <c r="C121" t="s">
        <v>18</v>
      </c>
      <c r="D121" t="s">
        <v>13076</v>
      </c>
      <c r="E121">
        <v>228</v>
      </c>
      <c r="F121">
        <v>899</v>
      </c>
      <c r="G121" s="1">
        <v>0.75</v>
      </c>
      <c r="H121">
        <v>3.8</v>
      </c>
      <c r="I121" s="4">
        <v>132</v>
      </c>
      <c r="J121" t="s">
        <v>1078</v>
      </c>
      <c r="K121" t="s">
        <v>1079</v>
      </c>
      <c r="L121" t="s">
        <v>1080</v>
      </c>
      <c r="M121" t="s">
        <v>1081</v>
      </c>
      <c r="N121" t="s">
        <v>1082</v>
      </c>
      <c r="O121" t="s">
        <v>1083</v>
      </c>
      <c r="P121" t="s">
        <v>1084</v>
      </c>
      <c r="Q121" t="s">
        <v>1085</v>
      </c>
    </row>
    <row r="122" spans="1:17" x14ac:dyDescent="0.3">
      <c r="A122" t="s">
        <v>1086</v>
      </c>
      <c r="B122" t="s">
        <v>1087</v>
      </c>
      <c r="C122" t="s">
        <v>18</v>
      </c>
      <c r="D122" t="s">
        <v>13076</v>
      </c>
      <c r="E122" s="2">
        <v>1599</v>
      </c>
      <c r="F122" s="2">
        <v>1999</v>
      </c>
      <c r="G122" s="1">
        <v>0.2</v>
      </c>
      <c r="H122">
        <v>4.4000000000000004</v>
      </c>
      <c r="I122" s="4">
        <v>1951</v>
      </c>
      <c r="J122" t="s">
        <v>1088</v>
      </c>
      <c r="K122" t="s">
        <v>1089</v>
      </c>
      <c r="L122" t="s">
        <v>1090</v>
      </c>
      <c r="M122" t="s">
        <v>1091</v>
      </c>
      <c r="N122" t="s">
        <v>1092</v>
      </c>
      <c r="O122" t="s">
        <v>1093</v>
      </c>
      <c r="P122" t="s">
        <v>1094</v>
      </c>
      <c r="Q122" t="s">
        <v>1095</v>
      </c>
    </row>
    <row r="123" spans="1:17" x14ac:dyDescent="0.3">
      <c r="A123" t="s">
        <v>1096</v>
      </c>
      <c r="B123" t="s">
        <v>1097</v>
      </c>
      <c r="C123" t="s">
        <v>462</v>
      </c>
      <c r="D123" t="s">
        <v>13077</v>
      </c>
      <c r="E123" s="2">
        <v>1499</v>
      </c>
      <c r="F123" s="2">
        <v>3999</v>
      </c>
      <c r="G123" s="1">
        <v>0.63</v>
      </c>
      <c r="H123">
        <v>3.7</v>
      </c>
      <c r="I123" s="4">
        <v>37</v>
      </c>
      <c r="J123" t="s">
        <v>1098</v>
      </c>
      <c r="K123" t="s">
        <v>1099</v>
      </c>
      <c r="L123" t="s">
        <v>1100</v>
      </c>
      <c r="M123" t="s">
        <v>1101</v>
      </c>
      <c r="N123" t="s">
        <v>1102</v>
      </c>
      <c r="O123" t="s">
        <v>1103</v>
      </c>
      <c r="P123" t="s">
        <v>1104</v>
      </c>
      <c r="Q123" t="s">
        <v>1105</v>
      </c>
    </row>
    <row r="124" spans="1:17" x14ac:dyDescent="0.3">
      <c r="A124" t="s">
        <v>1106</v>
      </c>
      <c r="B124" t="s">
        <v>1107</v>
      </c>
      <c r="C124" t="s">
        <v>169</v>
      </c>
      <c r="D124" t="s">
        <v>13077</v>
      </c>
      <c r="E124" s="2">
        <v>8499</v>
      </c>
      <c r="F124" s="2">
        <v>15999</v>
      </c>
      <c r="G124" s="1">
        <v>0.47</v>
      </c>
      <c r="H124">
        <v>4.3</v>
      </c>
      <c r="I124" s="4">
        <v>592</v>
      </c>
      <c r="J124" t="s">
        <v>1108</v>
      </c>
      <c r="K124" t="s">
        <v>1109</v>
      </c>
      <c r="L124" t="s">
        <v>1110</v>
      </c>
      <c r="M124" t="s">
        <v>1111</v>
      </c>
      <c r="N124" t="s">
        <v>1112</v>
      </c>
      <c r="O124" t="s">
        <v>1113</v>
      </c>
      <c r="P124" t="s">
        <v>1114</v>
      </c>
      <c r="Q124" t="s">
        <v>1115</v>
      </c>
    </row>
    <row r="125" spans="1:17" x14ac:dyDescent="0.3">
      <c r="A125" t="s">
        <v>1116</v>
      </c>
      <c r="B125" t="s">
        <v>1117</v>
      </c>
      <c r="C125" t="s">
        <v>169</v>
      </c>
      <c r="D125" t="s">
        <v>13077</v>
      </c>
      <c r="E125" s="2">
        <v>20990</v>
      </c>
      <c r="F125" s="2">
        <v>44990</v>
      </c>
      <c r="G125" s="1">
        <v>0.53</v>
      </c>
      <c r="H125">
        <v>4.0999999999999996</v>
      </c>
      <c r="I125" s="4">
        <v>1259</v>
      </c>
      <c r="J125" t="s">
        <v>1118</v>
      </c>
      <c r="K125" t="s">
        <v>1119</v>
      </c>
      <c r="L125" t="s">
        <v>1120</v>
      </c>
      <c r="M125" t="s">
        <v>1121</v>
      </c>
      <c r="N125" t="s">
        <v>1122</v>
      </c>
      <c r="O125" t="s">
        <v>1123</v>
      </c>
      <c r="P125" t="s">
        <v>1124</v>
      </c>
      <c r="Q125" t="s">
        <v>1125</v>
      </c>
    </row>
    <row r="126" spans="1:17" x14ac:dyDescent="0.3">
      <c r="A126" t="s">
        <v>1126</v>
      </c>
      <c r="B126" t="s">
        <v>1127</v>
      </c>
      <c r="C126" t="s">
        <v>169</v>
      </c>
      <c r="D126" t="s">
        <v>13077</v>
      </c>
      <c r="E126" s="2">
        <v>32999</v>
      </c>
      <c r="F126" s="2">
        <v>44999</v>
      </c>
      <c r="G126" s="1">
        <v>0.27</v>
      </c>
      <c r="H126">
        <v>4.2</v>
      </c>
      <c r="I126" s="4">
        <v>45238</v>
      </c>
      <c r="J126" t="s">
        <v>1128</v>
      </c>
      <c r="K126" t="s">
        <v>609</v>
      </c>
      <c r="L126" t="s">
        <v>610</v>
      </c>
      <c r="M126" t="s">
        <v>611</v>
      </c>
      <c r="N126" t="s">
        <v>612</v>
      </c>
      <c r="O126" t="s">
        <v>613</v>
      </c>
      <c r="P126" t="s">
        <v>1129</v>
      </c>
      <c r="Q126" t="s">
        <v>1130</v>
      </c>
    </row>
    <row r="127" spans="1:17" x14ac:dyDescent="0.3">
      <c r="A127" t="s">
        <v>1131</v>
      </c>
      <c r="B127" t="s">
        <v>1132</v>
      </c>
      <c r="C127" t="s">
        <v>129</v>
      </c>
      <c r="D127" t="s">
        <v>13077</v>
      </c>
      <c r="E127">
        <v>799</v>
      </c>
      <c r="F127" s="2">
        <v>1700</v>
      </c>
      <c r="G127" s="1">
        <v>0.53</v>
      </c>
      <c r="H127">
        <v>4.0999999999999996</v>
      </c>
      <c r="I127" s="4">
        <v>28638</v>
      </c>
      <c r="J127" t="s">
        <v>1133</v>
      </c>
      <c r="K127" t="s">
        <v>1134</v>
      </c>
      <c r="L127" t="s">
        <v>1135</v>
      </c>
      <c r="M127" t="s">
        <v>1136</v>
      </c>
      <c r="N127" t="s">
        <v>1137</v>
      </c>
      <c r="O127" t="s">
        <v>1138</v>
      </c>
      <c r="P127" t="s">
        <v>1139</v>
      </c>
      <c r="Q127" t="s">
        <v>1140</v>
      </c>
    </row>
    <row r="128" spans="1:17" x14ac:dyDescent="0.3">
      <c r="A128" t="s">
        <v>1141</v>
      </c>
      <c r="B128" t="s">
        <v>1142</v>
      </c>
      <c r="C128" t="s">
        <v>129</v>
      </c>
      <c r="D128" t="s">
        <v>13077</v>
      </c>
      <c r="E128">
        <v>229</v>
      </c>
      <c r="F128">
        <v>595</v>
      </c>
      <c r="G128" s="1">
        <v>0.62</v>
      </c>
      <c r="H128">
        <v>4.3</v>
      </c>
      <c r="I128" s="4">
        <v>12835</v>
      </c>
      <c r="J128" t="s">
        <v>1143</v>
      </c>
      <c r="K128" t="s">
        <v>1144</v>
      </c>
      <c r="L128" t="s">
        <v>1145</v>
      </c>
      <c r="M128" t="s">
        <v>1146</v>
      </c>
      <c r="N128" t="s">
        <v>1147</v>
      </c>
      <c r="O128" t="s">
        <v>1148</v>
      </c>
      <c r="P128" t="s">
        <v>1149</v>
      </c>
      <c r="Q128" t="s">
        <v>1150</v>
      </c>
    </row>
    <row r="129" spans="1:17" x14ac:dyDescent="0.3">
      <c r="A129" t="s">
        <v>1151</v>
      </c>
      <c r="B129" t="s">
        <v>1152</v>
      </c>
      <c r="C129" t="s">
        <v>169</v>
      </c>
      <c r="D129" t="s">
        <v>13077</v>
      </c>
      <c r="E129" s="2">
        <v>9999</v>
      </c>
      <c r="F129" s="2">
        <v>27990</v>
      </c>
      <c r="G129" s="1">
        <v>0.64</v>
      </c>
      <c r="H129">
        <v>4.2</v>
      </c>
      <c r="I129" s="4">
        <v>1269</v>
      </c>
      <c r="J129" t="s">
        <v>1153</v>
      </c>
      <c r="K129" t="s">
        <v>1154</v>
      </c>
      <c r="L129" t="s">
        <v>1155</v>
      </c>
      <c r="M129" t="s">
        <v>1156</v>
      </c>
      <c r="N129" t="s">
        <v>1157</v>
      </c>
      <c r="O129" t="s">
        <v>1158</v>
      </c>
      <c r="P129" t="s">
        <v>1159</v>
      </c>
      <c r="Q129" t="s">
        <v>1160</v>
      </c>
    </row>
    <row r="130" spans="1:17" x14ac:dyDescent="0.3">
      <c r="A130" t="s">
        <v>1161</v>
      </c>
      <c r="B130" t="s">
        <v>1162</v>
      </c>
      <c r="C130" t="s">
        <v>462</v>
      </c>
      <c r="D130" t="s">
        <v>13077</v>
      </c>
      <c r="E130">
        <v>349</v>
      </c>
      <c r="F130">
        <v>599</v>
      </c>
      <c r="G130" s="1">
        <v>0.42</v>
      </c>
      <c r="H130">
        <v>4.2</v>
      </c>
      <c r="I130" s="4">
        <v>284</v>
      </c>
      <c r="J130" t="s">
        <v>1163</v>
      </c>
      <c r="K130" t="s">
        <v>1164</v>
      </c>
      <c r="L130" t="s">
        <v>1165</v>
      </c>
      <c r="M130" t="s">
        <v>1166</v>
      </c>
      <c r="N130" t="s">
        <v>1167</v>
      </c>
      <c r="O130" t="s">
        <v>1168</v>
      </c>
      <c r="P130" t="s">
        <v>1169</v>
      </c>
      <c r="Q130" t="s">
        <v>1170</v>
      </c>
    </row>
    <row r="131" spans="1:17" x14ac:dyDescent="0.3">
      <c r="A131" t="s">
        <v>1171</v>
      </c>
      <c r="B131" t="s">
        <v>1172</v>
      </c>
      <c r="C131" t="s">
        <v>1173</v>
      </c>
      <c r="D131" t="s">
        <v>13077</v>
      </c>
      <c r="E131">
        <v>489</v>
      </c>
      <c r="F131" s="2">
        <v>1200</v>
      </c>
      <c r="G131" s="1">
        <v>0.59</v>
      </c>
      <c r="H131">
        <v>4.4000000000000004</v>
      </c>
      <c r="I131" s="4">
        <v>69538</v>
      </c>
      <c r="J131" t="s">
        <v>1174</v>
      </c>
      <c r="K131" t="s">
        <v>1175</v>
      </c>
      <c r="L131" t="s">
        <v>1176</v>
      </c>
      <c r="M131" t="s">
        <v>1177</v>
      </c>
      <c r="N131" t="s">
        <v>1178</v>
      </c>
      <c r="O131" t="s">
        <v>1179</v>
      </c>
      <c r="P131" t="s">
        <v>1180</v>
      </c>
      <c r="Q131" t="s">
        <v>1181</v>
      </c>
    </row>
    <row r="132" spans="1:17" x14ac:dyDescent="0.3">
      <c r="A132" t="s">
        <v>1182</v>
      </c>
      <c r="B132" t="s">
        <v>1183</v>
      </c>
      <c r="C132" t="s">
        <v>169</v>
      </c>
      <c r="D132" t="s">
        <v>13077</v>
      </c>
      <c r="E132" s="2">
        <v>23999</v>
      </c>
      <c r="F132" s="2">
        <v>34990</v>
      </c>
      <c r="G132" s="1">
        <v>0.31</v>
      </c>
      <c r="H132">
        <v>4.3</v>
      </c>
      <c r="I132" s="4">
        <v>4703</v>
      </c>
      <c r="J132" t="s">
        <v>805</v>
      </c>
      <c r="K132" t="s">
        <v>246</v>
      </c>
      <c r="L132" t="s">
        <v>247</v>
      </c>
      <c r="M132" t="s">
        <v>248</v>
      </c>
      <c r="N132" t="s">
        <v>249</v>
      </c>
      <c r="O132" t="s">
        <v>13024</v>
      </c>
      <c r="P132" t="s">
        <v>1184</v>
      </c>
      <c r="Q132" t="s">
        <v>1185</v>
      </c>
    </row>
    <row r="133" spans="1:17" x14ac:dyDescent="0.3">
      <c r="A133" t="s">
        <v>1186</v>
      </c>
      <c r="B133" t="s">
        <v>1187</v>
      </c>
      <c r="C133" t="s">
        <v>18</v>
      </c>
      <c r="D133" t="s">
        <v>13076</v>
      </c>
      <c r="E133">
        <v>399</v>
      </c>
      <c r="F133">
        <v>999</v>
      </c>
      <c r="G133" s="1">
        <v>0.6</v>
      </c>
      <c r="H133">
        <v>4.3</v>
      </c>
      <c r="I133" s="4">
        <v>2806</v>
      </c>
      <c r="J133" t="s">
        <v>1188</v>
      </c>
      <c r="K133" t="s">
        <v>964</v>
      </c>
      <c r="L133" t="s">
        <v>965</v>
      </c>
      <c r="M133" t="s">
        <v>966</v>
      </c>
      <c r="N133" t="s">
        <v>967</v>
      </c>
      <c r="O133" t="s">
        <v>968</v>
      </c>
      <c r="P133" t="s">
        <v>1189</v>
      </c>
      <c r="Q133" t="s">
        <v>1190</v>
      </c>
    </row>
    <row r="134" spans="1:17" x14ac:dyDescent="0.3">
      <c r="A134" t="s">
        <v>1191</v>
      </c>
      <c r="B134" t="s">
        <v>1192</v>
      </c>
      <c r="C134" t="s">
        <v>1193</v>
      </c>
      <c r="D134" t="s">
        <v>13077</v>
      </c>
      <c r="E134">
        <v>349</v>
      </c>
      <c r="F134" s="2">
        <v>1299</v>
      </c>
      <c r="G134" s="1">
        <v>0.73</v>
      </c>
      <c r="H134">
        <v>4</v>
      </c>
      <c r="I134" s="4">
        <v>3295</v>
      </c>
      <c r="J134" t="s">
        <v>1194</v>
      </c>
      <c r="K134" t="s">
        <v>1195</v>
      </c>
      <c r="L134" t="s">
        <v>1196</v>
      </c>
      <c r="M134" t="s">
        <v>1197</v>
      </c>
      <c r="N134" t="s">
        <v>1198</v>
      </c>
      <c r="O134" t="s">
        <v>1199</v>
      </c>
      <c r="P134" t="s">
        <v>1200</v>
      </c>
      <c r="Q134" t="s">
        <v>1201</v>
      </c>
    </row>
    <row r="135" spans="1:17" x14ac:dyDescent="0.3">
      <c r="A135" t="s">
        <v>1202</v>
      </c>
      <c r="B135" t="s">
        <v>1203</v>
      </c>
      <c r="C135" t="s">
        <v>18</v>
      </c>
      <c r="D135" t="s">
        <v>13076</v>
      </c>
      <c r="E135">
        <v>179</v>
      </c>
      <c r="F135">
        <v>299</v>
      </c>
      <c r="G135" s="1">
        <v>0.4</v>
      </c>
      <c r="H135">
        <v>3.9</v>
      </c>
      <c r="I135" s="4">
        <v>81</v>
      </c>
      <c r="J135" t="s">
        <v>1204</v>
      </c>
      <c r="K135" t="s">
        <v>1205</v>
      </c>
      <c r="L135" t="s">
        <v>1206</v>
      </c>
      <c r="M135" t="s">
        <v>1207</v>
      </c>
      <c r="N135" t="s">
        <v>1208</v>
      </c>
      <c r="O135" t="s">
        <v>1209</v>
      </c>
      <c r="P135" t="s">
        <v>1210</v>
      </c>
      <c r="Q135" t="s">
        <v>1211</v>
      </c>
    </row>
    <row r="136" spans="1:17" x14ac:dyDescent="0.3">
      <c r="A136" t="s">
        <v>1212</v>
      </c>
      <c r="B136" t="s">
        <v>1213</v>
      </c>
      <c r="C136" t="s">
        <v>18</v>
      </c>
      <c r="D136" t="s">
        <v>13076</v>
      </c>
      <c r="E136">
        <v>689</v>
      </c>
      <c r="F136" s="2">
        <v>1500</v>
      </c>
      <c r="G136" s="1">
        <v>0.54</v>
      </c>
      <c r="H136">
        <v>4.2</v>
      </c>
      <c r="I136" s="4">
        <v>42301</v>
      </c>
      <c r="J136" t="s">
        <v>1214</v>
      </c>
      <c r="K136" t="s">
        <v>1215</v>
      </c>
      <c r="L136" t="s">
        <v>1216</v>
      </c>
      <c r="M136" t="s">
        <v>1217</v>
      </c>
      <c r="N136" t="s">
        <v>1218</v>
      </c>
      <c r="O136" t="s">
        <v>1219</v>
      </c>
      <c r="P136" t="s">
        <v>1220</v>
      </c>
      <c r="Q136" t="s">
        <v>1221</v>
      </c>
    </row>
    <row r="137" spans="1:17" x14ac:dyDescent="0.3">
      <c r="A137" t="s">
        <v>1222</v>
      </c>
      <c r="B137" t="s">
        <v>1223</v>
      </c>
      <c r="C137" t="s">
        <v>169</v>
      </c>
      <c r="D137" t="s">
        <v>13077</v>
      </c>
      <c r="E137" s="2">
        <v>30990</v>
      </c>
      <c r="F137" s="2">
        <v>49990</v>
      </c>
      <c r="G137" s="1">
        <v>0.38</v>
      </c>
      <c r="H137">
        <v>4.3</v>
      </c>
      <c r="I137" s="4">
        <v>1376</v>
      </c>
      <c r="J137" t="s">
        <v>1224</v>
      </c>
      <c r="K137" t="s">
        <v>1225</v>
      </c>
      <c r="L137" t="s">
        <v>1226</v>
      </c>
      <c r="M137" t="s">
        <v>1227</v>
      </c>
      <c r="N137" t="s">
        <v>1228</v>
      </c>
      <c r="O137" t="s">
        <v>1229</v>
      </c>
      <c r="P137" t="s">
        <v>1230</v>
      </c>
      <c r="Q137" t="s">
        <v>1231</v>
      </c>
    </row>
    <row r="138" spans="1:17" x14ac:dyDescent="0.3">
      <c r="A138" t="s">
        <v>1232</v>
      </c>
      <c r="B138" t="s">
        <v>1233</v>
      </c>
      <c r="C138" t="s">
        <v>18</v>
      </c>
      <c r="D138" t="s">
        <v>13076</v>
      </c>
      <c r="E138">
        <v>249</v>
      </c>
      <c r="F138">
        <v>931</v>
      </c>
      <c r="G138" s="1">
        <v>0.73</v>
      </c>
      <c r="H138">
        <v>3.9</v>
      </c>
      <c r="I138" s="4">
        <v>1075</v>
      </c>
      <c r="J138" t="s">
        <v>1234</v>
      </c>
      <c r="K138" t="s">
        <v>343</v>
      </c>
      <c r="L138" t="s">
        <v>344</v>
      </c>
      <c r="M138" t="s">
        <v>345</v>
      </c>
      <c r="N138" t="s">
        <v>346</v>
      </c>
      <c r="O138" t="s">
        <v>347</v>
      </c>
      <c r="P138" t="s">
        <v>1235</v>
      </c>
      <c r="Q138" t="s">
        <v>1236</v>
      </c>
    </row>
    <row r="139" spans="1:17" x14ac:dyDescent="0.3">
      <c r="A139" t="s">
        <v>1237</v>
      </c>
      <c r="B139" t="s">
        <v>1238</v>
      </c>
      <c r="C139" t="s">
        <v>129</v>
      </c>
      <c r="D139" t="s">
        <v>13077</v>
      </c>
      <c r="E139">
        <v>999</v>
      </c>
      <c r="F139" s="2">
        <v>2399</v>
      </c>
      <c r="G139" s="1">
        <v>0.57999999999999996</v>
      </c>
      <c r="H139">
        <v>4.5999999999999996</v>
      </c>
      <c r="I139" s="4">
        <v>3664</v>
      </c>
      <c r="J139" t="s">
        <v>1239</v>
      </c>
      <c r="K139" t="s">
        <v>1240</v>
      </c>
      <c r="L139" t="s">
        <v>1241</v>
      </c>
      <c r="M139" t="s">
        <v>1242</v>
      </c>
      <c r="N139" t="s">
        <v>1243</v>
      </c>
      <c r="O139" t="s">
        <v>1244</v>
      </c>
      <c r="P139" t="s">
        <v>1245</v>
      </c>
      <c r="Q139" t="s">
        <v>1246</v>
      </c>
    </row>
    <row r="140" spans="1:17" x14ac:dyDescent="0.3">
      <c r="A140" t="s">
        <v>1247</v>
      </c>
      <c r="B140" t="s">
        <v>1248</v>
      </c>
      <c r="C140" t="s">
        <v>462</v>
      </c>
      <c r="D140" t="s">
        <v>13077</v>
      </c>
      <c r="E140">
        <v>399</v>
      </c>
      <c r="F140">
        <v>399</v>
      </c>
      <c r="G140" s="1">
        <v>0</v>
      </c>
      <c r="H140">
        <v>3.9</v>
      </c>
      <c r="I140" s="4">
        <v>1951</v>
      </c>
      <c r="J140" t="s">
        <v>1249</v>
      </c>
      <c r="K140" t="s">
        <v>1250</v>
      </c>
      <c r="L140" t="s">
        <v>1251</v>
      </c>
      <c r="M140" t="s">
        <v>1252</v>
      </c>
      <c r="N140" t="s">
        <v>1253</v>
      </c>
      <c r="O140" t="s">
        <v>1254</v>
      </c>
      <c r="P140" t="s">
        <v>1255</v>
      </c>
      <c r="Q140" t="s">
        <v>1256</v>
      </c>
    </row>
    <row r="141" spans="1:17" x14ac:dyDescent="0.3">
      <c r="A141" t="s">
        <v>1257</v>
      </c>
      <c r="B141" t="s">
        <v>1258</v>
      </c>
      <c r="C141" t="s">
        <v>18</v>
      </c>
      <c r="D141" t="s">
        <v>13076</v>
      </c>
      <c r="E141">
        <v>349</v>
      </c>
      <c r="F141">
        <v>699</v>
      </c>
      <c r="G141" s="1">
        <v>0.5</v>
      </c>
      <c r="H141">
        <v>4.3</v>
      </c>
      <c r="I141" s="4">
        <v>20850</v>
      </c>
      <c r="J141" t="s">
        <v>1259</v>
      </c>
      <c r="K141" t="s">
        <v>295</v>
      </c>
      <c r="L141" t="s">
        <v>296</v>
      </c>
      <c r="M141" t="s">
        <v>297</v>
      </c>
      <c r="N141" t="s">
        <v>298</v>
      </c>
      <c r="O141" t="s">
        <v>299</v>
      </c>
      <c r="P141" t="s">
        <v>1260</v>
      </c>
      <c r="Q141" t="s">
        <v>1261</v>
      </c>
    </row>
    <row r="142" spans="1:17" x14ac:dyDescent="0.3">
      <c r="A142" t="s">
        <v>1262</v>
      </c>
      <c r="B142" t="s">
        <v>1263</v>
      </c>
      <c r="C142" t="s">
        <v>18</v>
      </c>
      <c r="D142" t="s">
        <v>13076</v>
      </c>
      <c r="E142">
        <v>399</v>
      </c>
      <c r="F142" s="2">
        <v>1099</v>
      </c>
      <c r="G142" s="1">
        <v>0.64</v>
      </c>
      <c r="H142">
        <v>4.0999999999999996</v>
      </c>
      <c r="I142" s="4">
        <v>2685</v>
      </c>
      <c r="J142" t="s">
        <v>1264</v>
      </c>
      <c r="K142" t="s">
        <v>1265</v>
      </c>
      <c r="L142" t="s">
        <v>1266</v>
      </c>
      <c r="M142" t="s">
        <v>1267</v>
      </c>
      <c r="N142" t="s">
        <v>1268</v>
      </c>
      <c r="O142" t="s">
        <v>1269</v>
      </c>
      <c r="P142" t="s">
        <v>1270</v>
      </c>
      <c r="Q142" t="s">
        <v>1271</v>
      </c>
    </row>
    <row r="143" spans="1:17" x14ac:dyDescent="0.3">
      <c r="A143" t="s">
        <v>1272</v>
      </c>
      <c r="B143" t="s">
        <v>1273</v>
      </c>
      <c r="C143" t="s">
        <v>98</v>
      </c>
      <c r="D143" t="s">
        <v>13076</v>
      </c>
      <c r="E143" s="2">
        <v>1699</v>
      </c>
      <c r="F143" s="2">
        <v>2999</v>
      </c>
      <c r="G143" s="1">
        <v>0.43</v>
      </c>
      <c r="H143">
        <v>4.4000000000000004</v>
      </c>
      <c r="I143" s="4">
        <v>24780</v>
      </c>
      <c r="J143" t="s">
        <v>1274</v>
      </c>
      <c r="K143" t="s">
        <v>484</v>
      </c>
      <c r="L143" t="s">
        <v>485</v>
      </c>
      <c r="M143" t="s">
        <v>486</v>
      </c>
      <c r="N143" t="s">
        <v>487</v>
      </c>
      <c r="O143" t="s">
        <v>488</v>
      </c>
      <c r="P143" t="s">
        <v>1275</v>
      </c>
      <c r="Q143" t="s">
        <v>1276</v>
      </c>
    </row>
    <row r="144" spans="1:17" x14ac:dyDescent="0.3">
      <c r="A144" t="s">
        <v>1277</v>
      </c>
      <c r="B144" t="s">
        <v>1278</v>
      </c>
      <c r="C144" t="s">
        <v>462</v>
      </c>
      <c r="D144" t="s">
        <v>13077</v>
      </c>
      <c r="E144">
        <v>655</v>
      </c>
      <c r="F144" s="2">
        <v>1099</v>
      </c>
      <c r="G144" s="1">
        <v>0.4</v>
      </c>
      <c r="H144">
        <v>3.2</v>
      </c>
      <c r="I144" s="4">
        <v>285</v>
      </c>
      <c r="J144" t="s">
        <v>1279</v>
      </c>
      <c r="K144" t="s">
        <v>1280</v>
      </c>
      <c r="L144" t="s">
        <v>1281</v>
      </c>
      <c r="M144" t="s">
        <v>1282</v>
      </c>
      <c r="N144" t="s">
        <v>1283</v>
      </c>
      <c r="O144" t="s">
        <v>1284</v>
      </c>
      <c r="P144" t="s">
        <v>1285</v>
      </c>
      <c r="Q144" t="s">
        <v>1286</v>
      </c>
    </row>
    <row r="145" spans="1:17" x14ac:dyDescent="0.3">
      <c r="A145" t="s">
        <v>1287</v>
      </c>
      <c r="B145" t="s">
        <v>1288</v>
      </c>
      <c r="C145" t="s">
        <v>98</v>
      </c>
      <c r="D145" t="s">
        <v>13076</v>
      </c>
      <c r="E145">
        <v>749</v>
      </c>
      <c r="F145" s="2">
        <v>1339</v>
      </c>
      <c r="G145" s="1">
        <v>0.44</v>
      </c>
      <c r="H145">
        <v>4.2</v>
      </c>
      <c r="I145" s="4">
        <v>179692</v>
      </c>
      <c r="J145" t="s">
        <v>1289</v>
      </c>
      <c r="K145" t="s">
        <v>100</v>
      </c>
      <c r="L145" t="s">
        <v>101</v>
      </c>
      <c r="M145" t="s">
        <v>102</v>
      </c>
      <c r="N145" t="s">
        <v>103</v>
      </c>
      <c r="O145" t="s">
        <v>104</v>
      </c>
      <c r="P145" t="s">
        <v>1290</v>
      </c>
      <c r="Q145" t="s">
        <v>1291</v>
      </c>
    </row>
    <row r="146" spans="1:17" x14ac:dyDescent="0.3">
      <c r="A146" t="s">
        <v>1292</v>
      </c>
      <c r="B146" t="s">
        <v>1293</v>
      </c>
      <c r="C146" t="s">
        <v>169</v>
      </c>
      <c r="D146" t="s">
        <v>13077</v>
      </c>
      <c r="E146" s="2">
        <v>9999</v>
      </c>
      <c r="F146" s="2">
        <v>12999</v>
      </c>
      <c r="G146" s="1">
        <v>0.23</v>
      </c>
      <c r="H146">
        <v>4.2</v>
      </c>
      <c r="I146" s="4">
        <v>6088</v>
      </c>
      <c r="J146" t="s">
        <v>1294</v>
      </c>
      <c r="K146" t="s">
        <v>1295</v>
      </c>
      <c r="L146" t="s">
        <v>1296</v>
      </c>
      <c r="M146" t="s">
        <v>1297</v>
      </c>
      <c r="N146" t="s">
        <v>1298</v>
      </c>
      <c r="O146" t="s">
        <v>1299</v>
      </c>
      <c r="P146" t="s">
        <v>1300</v>
      </c>
      <c r="Q146" t="s">
        <v>1301</v>
      </c>
    </row>
    <row r="147" spans="1:17" x14ac:dyDescent="0.3">
      <c r="A147" t="s">
        <v>1302</v>
      </c>
      <c r="B147" t="s">
        <v>1303</v>
      </c>
      <c r="C147" t="s">
        <v>462</v>
      </c>
      <c r="D147" t="s">
        <v>13077</v>
      </c>
      <c r="E147">
        <v>195</v>
      </c>
      <c r="F147">
        <v>499</v>
      </c>
      <c r="G147" s="1">
        <v>0.61</v>
      </c>
      <c r="H147">
        <v>3.7</v>
      </c>
      <c r="I147" s="4">
        <v>1383</v>
      </c>
      <c r="J147" t="s">
        <v>1304</v>
      </c>
      <c r="K147" t="s">
        <v>1305</v>
      </c>
      <c r="L147" t="s">
        <v>1306</v>
      </c>
      <c r="M147" t="s">
        <v>1307</v>
      </c>
      <c r="N147" t="s">
        <v>1308</v>
      </c>
      <c r="O147" t="s">
        <v>1309</v>
      </c>
      <c r="P147" t="s">
        <v>1310</v>
      </c>
      <c r="Q147" t="s">
        <v>1311</v>
      </c>
    </row>
    <row r="148" spans="1:17" x14ac:dyDescent="0.3">
      <c r="A148" t="s">
        <v>1312</v>
      </c>
      <c r="B148" t="s">
        <v>1313</v>
      </c>
      <c r="C148" t="s">
        <v>18</v>
      </c>
      <c r="D148" t="s">
        <v>13076</v>
      </c>
      <c r="E148">
        <v>999</v>
      </c>
      <c r="F148" s="2">
        <v>2100</v>
      </c>
      <c r="G148" s="1">
        <v>0.52</v>
      </c>
      <c r="H148">
        <v>4.5</v>
      </c>
      <c r="I148" s="4">
        <v>5492</v>
      </c>
      <c r="J148" t="s">
        <v>498</v>
      </c>
      <c r="K148" t="s">
        <v>1314</v>
      </c>
      <c r="L148" t="s">
        <v>1315</v>
      </c>
      <c r="M148" t="s">
        <v>1316</v>
      </c>
      <c r="N148" t="s">
        <v>1317</v>
      </c>
      <c r="O148" t="s">
        <v>1318</v>
      </c>
      <c r="P148" t="s">
        <v>1319</v>
      </c>
      <c r="Q148" t="s">
        <v>1320</v>
      </c>
    </row>
    <row r="149" spans="1:17" x14ac:dyDescent="0.3">
      <c r="A149" t="s">
        <v>1321</v>
      </c>
      <c r="B149" t="s">
        <v>1322</v>
      </c>
      <c r="C149" t="s">
        <v>18</v>
      </c>
      <c r="D149" t="s">
        <v>13076</v>
      </c>
      <c r="E149">
        <v>499</v>
      </c>
      <c r="F149">
        <v>899</v>
      </c>
      <c r="G149" s="1">
        <v>0.44</v>
      </c>
      <c r="H149">
        <v>4.2</v>
      </c>
      <c r="I149" s="4">
        <v>919</v>
      </c>
      <c r="J149" t="s">
        <v>1323</v>
      </c>
      <c r="K149" t="s">
        <v>1324</v>
      </c>
      <c r="L149" t="s">
        <v>1325</v>
      </c>
      <c r="M149" t="s">
        <v>1326</v>
      </c>
      <c r="N149" t="s">
        <v>1327</v>
      </c>
      <c r="O149" t="s">
        <v>1328</v>
      </c>
      <c r="P149" t="s">
        <v>1329</v>
      </c>
      <c r="Q149" t="s">
        <v>1330</v>
      </c>
    </row>
    <row r="150" spans="1:17" x14ac:dyDescent="0.3">
      <c r="A150" t="s">
        <v>1331</v>
      </c>
      <c r="B150" t="s">
        <v>1332</v>
      </c>
      <c r="C150" t="s">
        <v>1333</v>
      </c>
      <c r="D150" t="s">
        <v>13077</v>
      </c>
      <c r="E150">
        <v>416</v>
      </c>
      <c r="F150">
        <v>599</v>
      </c>
      <c r="G150" s="1">
        <v>0.31</v>
      </c>
      <c r="H150">
        <v>4.2</v>
      </c>
      <c r="I150" s="4">
        <v>30023</v>
      </c>
      <c r="J150" t="s">
        <v>1334</v>
      </c>
      <c r="K150" t="s">
        <v>1335</v>
      </c>
      <c r="L150" t="s">
        <v>1336</v>
      </c>
      <c r="M150" t="s">
        <v>1337</v>
      </c>
      <c r="N150" t="s">
        <v>1338</v>
      </c>
      <c r="O150" t="s">
        <v>1339</v>
      </c>
      <c r="P150" t="s">
        <v>1340</v>
      </c>
      <c r="Q150" t="s">
        <v>1341</v>
      </c>
    </row>
    <row r="151" spans="1:17" x14ac:dyDescent="0.3">
      <c r="A151" t="s">
        <v>1342</v>
      </c>
      <c r="B151" t="s">
        <v>1343</v>
      </c>
      <c r="C151" t="s">
        <v>18</v>
      </c>
      <c r="D151" t="s">
        <v>13076</v>
      </c>
      <c r="E151">
        <v>368</v>
      </c>
      <c r="F151">
        <v>699</v>
      </c>
      <c r="G151" s="1">
        <v>0.47</v>
      </c>
      <c r="H151">
        <v>4.2</v>
      </c>
      <c r="I151" s="4">
        <v>387</v>
      </c>
      <c r="J151" t="s">
        <v>1344</v>
      </c>
      <c r="K151" t="s">
        <v>1345</v>
      </c>
      <c r="L151" t="s">
        <v>1346</v>
      </c>
      <c r="M151" t="s">
        <v>1347</v>
      </c>
      <c r="N151" t="s">
        <v>1348</v>
      </c>
      <c r="O151" t="s">
        <v>1349</v>
      </c>
      <c r="P151" t="s">
        <v>1350</v>
      </c>
      <c r="Q151" t="s">
        <v>1351</v>
      </c>
    </row>
    <row r="152" spans="1:17" x14ac:dyDescent="0.3">
      <c r="A152" t="s">
        <v>1352</v>
      </c>
      <c r="B152" t="s">
        <v>1353</v>
      </c>
      <c r="C152" t="s">
        <v>169</v>
      </c>
      <c r="D152" t="s">
        <v>13077</v>
      </c>
      <c r="E152" s="2">
        <v>29990</v>
      </c>
      <c r="F152" s="2">
        <v>65000</v>
      </c>
      <c r="G152" s="1">
        <v>0.54</v>
      </c>
      <c r="H152">
        <v>4.0999999999999996</v>
      </c>
      <c r="I152" s="4">
        <v>211</v>
      </c>
      <c r="J152" t="s">
        <v>1354</v>
      </c>
      <c r="K152" t="s">
        <v>1355</v>
      </c>
      <c r="L152" t="s">
        <v>1356</v>
      </c>
      <c r="M152" t="s">
        <v>1357</v>
      </c>
      <c r="N152" t="s">
        <v>1358</v>
      </c>
      <c r="O152" t="s">
        <v>1359</v>
      </c>
      <c r="P152" t="s">
        <v>1360</v>
      </c>
      <c r="Q152" t="s">
        <v>1361</v>
      </c>
    </row>
    <row r="153" spans="1:17" x14ac:dyDescent="0.3">
      <c r="A153" t="s">
        <v>1362</v>
      </c>
      <c r="B153" t="s">
        <v>1363</v>
      </c>
      <c r="C153" t="s">
        <v>18</v>
      </c>
      <c r="D153" t="s">
        <v>13076</v>
      </c>
      <c r="E153">
        <v>339</v>
      </c>
      <c r="F153" s="2">
        <v>1099</v>
      </c>
      <c r="G153" s="1">
        <v>0.69</v>
      </c>
      <c r="H153">
        <v>4.3</v>
      </c>
      <c r="I153" s="4">
        <v>974</v>
      </c>
      <c r="J153" t="s">
        <v>1364</v>
      </c>
      <c r="K153" t="s">
        <v>323</v>
      </c>
      <c r="L153" t="s">
        <v>324</v>
      </c>
      <c r="M153" t="s">
        <v>325</v>
      </c>
      <c r="N153" t="s">
        <v>326</v>
      </c>
      <c r="O153" t="s">
        <v>327</v>
      </c>
      <c r="P153" t="s">
        <v>1365</v>
      </c>
      <c r="Q153" t="s">
        <v>1366</v>
      </c>
    </row>
    <row r="154" spans="1:17" x14ac:dyDescent="0.3">
      <c r="A154" t="s">
        <v>1367</v>
      </c>
      <c r="B154" t="s">
        <v>1368</v>
      </c>
      <c r="C154" t="s">
        <v>169</v>
      </c>
      <c r="D154" t="s">
        <v>13077</v>
      </c>
      <c r="E154" s="2">
        <v>15490</v>
      </c>
      <c r="F154" s="2">
        <v>20900</v>
      </c>
      <c r="G154" s="1">
        <v>0.26</v>
      </c>
      <c r="H154">
        <v>4.3</v>
      </c>
      <c r="I154" s="4">
        <v>16299</v>
      </c>
      <c r="J154" t="s">
        <v>1369</v>
      </c>
      <c r="K154" t="s">
        <v>226</v>
      </c>
      <c r="L154" t="s">
        <v>227</v>
      </c>
      <c r="M154" t="s">
        <v>228</v>
      </c>
      <c r="N154" t="s">
        <v>229</v>
      </c>
      <c r="O154" t="s">
        <v>230</v>
      </c>
      <c r="P154" t="s">
        <v>1370</v>
      </c>
      <c r="Q154" t="s">
        <v>1371</v>
      </c>
    </row>
    <row r="155" spans="1:17" x14ac:dyDescent="0.3">
      <c r="A155" t="s">
        <v>1372</v>
      </c>
      <c r="B155" t="s">
        <v>1373</v>
      </c>
      <c r="C155" t="s">
        <v>18</v>
      </c>
      <c r="D155" t="s">
        <v>13076</v>
      </c>
      <c r="E155">
        <v>499</v>
      </c>
      <c r="F155" s="2">
        <v>1299</v>
      </c>
      <c r="G155" s="1">
        <v>0.62</v>
      </c>
      <c r="H155">
        <v>4.3</v>
      </c>
      <c r="I155" s="4">
        <v>30411</v>
      </c>
      <c r="J155" t="s">
        <v>1374</v>
      </c>
      <c r="K155" t="s">
        <v>89</v>
      </c>
      <c r="L155" t="s">
        <v>90</v>
      </c>
      <c r="M155" t="s">
        <v>91</v>
      </c>
      <c r="N155" t="s">
        <v>92</v>
      </c>
      <c r="O155" t="s">
        <v>93</v>
      </c>
      <c r="P155" t="s">
        <v>1375</v>
      </c>
      <c r="Q155" t="s">
        <v>1376</v>
      </c>
    </row>
    <row r="156" spans="1:17" x14ac:dyDescent="0.3">
      <c r="A156" t="s">
        <v>1377</v>
      </c>
      <c r="B156" t="s">
        <v>1378</v>
      </c>
      <c r="C156" t="s">
        <v>98</v>
      </c>
      <c r="D156" t="s">
        <v>13076</v>
      </c>
      <c r="E156">
        <v>249</v>
      </c>
      <c r="F156">
        <v>399</v>
      </c>
      <c r="G156" s="1">
        <v>0.38</v>
      </c>
      <c r="H156">
        <v>3.4</v>
      </c>
      <c r="I156" s="4">
        <v>4642</v>
      </c>
      <c r="J156" t="s">
        <v>1379</v>
      </c>
      <c r="K156" t="s">
        <v>1380</v>
      </c>
      <c r="L156" t="s">
        <v>1381</v>
      </c>
      <c r="M156" t="s">
        <v>1382</v>
      </c>
      <c r="N156" t="s">
        <v>1383</v>
      </c>
      <c r="O156" t="s">
        <v>1384</v>
      </c>
      <c r="P156" t="s">
        <v>1385</v>
      </c>
      <c r="Q156" t="s">
        <v>1386</v>
      </c>
    </row>
    <row r="157" spans="1:17" x14ac:dyDescent="0.3">
      <c r="A157" t="s">
        <v>1387</v>
      </c>
      <c r="B157" t="s">
        <v>1388</v>
      </c>
      <c r="C157" t="s">
        <v>462</v>
      </c>
      <c r="D157" t="s">
        <v>13077</v>
      </c>
      <c r="E157">
        <v>399</v>
      </c>
      <c r="F157">
        <v>799</v>
      </c>
      <c r="G157" s="1">
        <v>0.5</v>
      </c>
      <c r="H157">
        <v>4.3</v>
      </c>
      <c r="I157" s="4">
        <v>12</v>
      </c>
      <c r="J157" t="s">
        <v>1389</v>
      </c>
      <c r="K157" t="s">
        <v>1390</v>
      </c>
      <c r="L157" t="s">
        <v>1391</v>
      </c>
      <c r="M157" t="s">
        <v>1392</v>
      </c>
      <c r="N157" t="s">
        <v>1393</v>
      </c>
      <c r="O157" t="s">
        <v>1394</v>
      </c>
      <c r="P157" t="s">
        <v>1395</v>
      </c>
      <c r="Q157" t="s">
        <v>1396</v>
      </c>
    </row>
    <row r="158" spans="1:17" x14ac:dyDescent="0.3">
      <c r="A158" t="s">
        <v>1397</v>
      </c>
      <c r="B158" t="s">
        <v>1398</v>
      </c>
      <c r="C158" t="s">
        <v>18</v>
      </c>
      <c r="D158" t="s">
        <v>13076</v>
      </c>
      <c r="E158" s="2">
        <v>1499</v>
      </c>
      <c r="F158" s="2">
        <v>1999</v>
      </c>
      <c r="G158" s="1">
        <v>0.25</v>
      </c>
      <c r="H158">
        <v>4.4000000000000004</v>
      </c>
      <c r="I158" s="4">
        <v>1951</v>
      </c>
      <c r="J158" t="s">
        <v>1399</v>
      </c>
      <c r="K158" t="s">
        <v>1089</v>
      </c>
      <c r="L158" t="s">
        <v>1090</v>
      </c>
      <c r="M158" t="s">
        <v>1091</v>
      </c>
      <c r="N158" t="s">
        <v>1092</v>
      </c>
      <c r="O158" t="s">
        <v>1093</v>
      </c>
      <c r="P158" t="s">
        <v>1400</v>
      </c>
      <c r="Q158" t="s">
        <v>1401</v>
      </c>
    </row>
    <row r="159" spans="1:17" x14ac:dyDescent="0.3">
      <c r="A159" t="s">
        <v>1402</v>
      </c>
      <c r="B159" t="s">
        <v>1403</v>
      </c>
      <c r="C159" t="s">
        <v>1404</v>
      </c>
      <c r="D159" t="s">
        <v>13077</v>
      </c>
      <c r="E159" s="2">
        <v>9490</v>
      </c>
      <c r="F159" s="2">
        <v>15990</v>
      </c>
      <c r="G159" s="1">
        <v>0.41</v>
      </c>
      <c r="H159">
        <v>3.9</v>
      </c>
      <c r="I159" s="4">
        <v>10480</v>
      </c>
      <c r="J159" t="s">
        <v>1405</v>
      </c>
      <c r="K159" t="s">
        <v>1406</v>
      </c>
      <c r="L159" t="s">
        <v>1407</v>
      </c>
      <c r="M159" t="s">
        <v>1408</v>
      </c>
      <c r="N159" t="s">
        <v>1409</v>
      </c>
      <c r="O159" t="s">
        <v>1410</v>
      </c>
      <c r="P159" t="s">
        <v>1411</v>
      </c>
      <c r="Q159" t="s">
        <v>1412</v>
      </c>
    </row>
    <row r="160" spans="1:17" x14ac:dyDescent="0.3">
      <c r="A160" t="s">
        <v>1413</v>
      </c>
      <c r="B160" t="s">
        <v>1414</v>
      </c>
      <c r="C160" t="s">
        <v>129</v>
      </c>
      <c r="D160" t="s">
        <v>13077</v>
      </c>
      <c r="E160">
        <v>637</v>
      </c>
      <c r="F160" s="2">
        <v>1499</v>
      </c>
      <c r="G160" s="1">
        <v>0.57999999999999996</v>
      </c>
      <c r="H160">
        <v>4.0999999999999996</v>
      </c>
      <c r="I160" s="4">
        <v>24</v>
      </c>
      <c r="J160" t="s">
        <v>1415</v>
      </c>
      <c r="K160" t="s">
        <v>1416</v>
      </c>
      <c r="L160" t="s">
        <v>1417</v>
      </c>
      <c r="M160" t="s">
        <v>1418</v>
      </c>
      <c r="N160" t="s">
        <v>1419</v>
      </c>
      <c r="O160" t="s">
        <v>1420</v>
      </c>
      <c r="P160" t="s">
        <v>1421</v>
      </c>
      <c r="Q160" t="s">
        <v>1422</v>
      </c>
    </row>
    <row r="161" spans="1:17" x14ac:dyDescent="0.3">
      <c r="A161" t="s">
        <v>1423</v>
      </c>
      <c r="B161" t="s">
        <v>1424</v>
      </c>
      <c r="C161" t="s">
        <v>462</v>
      </c>
      <c r="D161" t="s">
        <v>13077</v>
      </c>
      <c r="E161">
        <v>399</v>
      </c>
      <c r="F161">
        <v>899</v>
      </c>
      <c r="G161" s="1">
        <v>0.56000000000000005</v>
      </c>
      <c r="H161">
        <v>3.9</v>
      </c>
      <c r="I161" s="4">
        <v>254</v>
      </c>
      <c r="J161" t="s">
        <v>1425</v>
      </c>
      <c r="K161" t="s">
        <v>1426</v>
      </c>
      <c r="L161" t="s">
        <v>1427</v>
      </c>
      <c r="M161" t="s">
        <v>1428</v>
      </c>
      <c r="N161" t="s">
        <v>1429</v>
      </c>
      <c r="O161" t="s">
        <v>1430</v>
      </c>
      <c r="P161" t="s">
        <v>1431</v>
      </c>
      <c r="Q161" t="s">
        <v>1432</v>
      </c>
    </row>
    <row r="162" spans="1:17" x14ac:dyDescent="0.3">
      <c r="A162" t="s">
        <v>1433</v>
      </c>
      <c r="B162" t="s">
        <v>1434</v>
      </c>
      <c r="C162" t="s">
        <v>1333</v>
      </c>
      <c r="D162" t="s">
        <v>13077</v>
      </c>
      <c r="E162" s="2">
        <v>1089</v>
      </c>
      <c r="F162" s="2">
        <v>1600</v>
      </c>
      <c r="G162" s="1">
        <v>0.32</v>
      </c>
      <c r="H162">
        <v>4</v>
      </c>
      <c r="I162" s="4">
        <v>3565</v>
      </c>
      <c r="J162" t="s">
        <v>1435</v>
      </c>
      <c r="K162" t="s">
        <v>1436</v>
      </c>
      <c r="L162" t="s">
        <v>1437</v>
      </c>
      <c r="M162" t="s">
        <v>1438</v>
      </c>
      <c r="N162" t="s">
        <v>1439</v>
      </c>
      <c r="O162" t="s">
        <v>1440</v>
      </c>
      <c r="P162" t="s">
        <v>1441</v>
      </c>
      <c r="Q162" t="s">
        <v>1442</v>
      </c>
    </row>
    <row r="163" spans="1:17" x14ac:dyDescent="0.3">
      <c r="A163" t="s">
        <v>1443</v>
      </c>
      <c r="B163" t="s">
        <v>1444</v>
      </c>
      <c r="C163" t="s">
        <v>18</v>
      </c>
      <c r="D163" t="s">
        <v>13076</v>
      </c>
      <c r="E163">
        <v>339</v>
      </c>
      <c r="F163">
        <v>999</v>
      </c>
      <c r="G163" s="1">
        <v>0.66</v>
      </c>
      <c r="H163">
        <v>4.3</v>
      </c>
      <c r="I163" s="4">
        <v>6255</v>
      </c>
      <c r="J163" t="s">
        <v>1445</v>
      </c>
      <c r="K163" t="s">
        <v>1446</v>
      </c>
      <c r="L163" t="s">
        <v>1447</v>
      </c>
      <c r="M163" t="s">
        <v>1448</v>
      </c>
      <c r="N163" t="s">
        <v>1449</v>
      </c>
      <c r="O163" t="s">
        <v>13030</v>
      </c>
      <c r="P163" t="s">
        <v>1450</v>
      </c>
      <c r="Q163" t="s">
        <v>1451</v>
      </c>
    </row>
    <row r="164" spans="1:17" x14ac:dyDescent="0.3">
      <c r="A164" t="s">
        <v>1452</v>
      </c>
      <c r="B164" t="s">
        <v>1453</v>
      </c>
      <c r="C164" t="s">
        <v>18</v>
      </c>
      <c r="D164" t="s">
        <v>13076</v>
      </c>
      <c r="E164">
        <v>149</v>
      </c>
      <c r="F164">
        <v>499</v>
      </c>
      <c r="G164" s="1">
        <v>0.7</v>
      </c>
      <c r="H164">
        <v>4</v>
      </c>
      <c r="I164" s="4">
        <v>7732</v>
      </c>
      <c r="J164" t="s">
        <v>1454</v>
      </c>
      <c r="K164" t="s">
        <v>690</v>
      </c>
      <c r="L164" t="s">
        <v>691</v>
      </c>
      <c r="M164" t="s">
        <v>692</v>
      </c>
      <c r="N164" t="s">
        <v>693</v>
      </c>
      <c r="O164" t="s">
        <v>694</v>
      </c>
      <c r="P164" t="s">
        <v>1455</v>
      </c>
      <c r="Q164" t="s">
        <v>1456</v>
      </c>
    </row>
    <row r="165" spans="1:17" x14ac:dyDescent="0.3">
      <c r="A165" t="s">
        <v>1457</v>
      </c>
      <c r="B165" t="s">
        <v>1458</v>
      </c>
      <c r="C165" t="s">
        <v>18</v>
      </c>
      <c r="D165" t="s">
        <v>13076</v>
      </c>
      <c r="E165">
        <v>149</v>
      </c>
      <c r="F165">
        <v>399</v>
      </c>
      <c r="G165" s="1">
        <v>0.63</v>
      </c>
      <c r="H165">
        <v>3.9</v>
      </c>
      <c r="I165" s="4">
        <v>57</v>
      </c>
      <c r="J165" t="s">
        <v>1459</v>
      </c>
      <c r="K165" t="s">
        <v>1460</v>
      </c>
      <c r="L165" t="s">
        <v>1461</v>
      </c>
      <c r="M165" t="s">
        <v>1462</v>
      </c>
      <c r="N165" t="s">
        <v>13031</v>
      </c>
      <c r="O165" t="s">
        <v>1463</v>
      </c>
      <c r="P165" t="s">
        <v>1464</v>
      </c>
      <c r="Q165" t="s">
        <v>1465</v>
      </c>
    </row>
    <row r="166" spans="1:17" x14ac:dyDescent="0.3">
      <c r="A166" t="s">
        <v>1466</v>
      </c>
      <c r="B166" t="s">
        <v>1467</v>
      </c>
      <c r="C166" t="s">
        <v>18</v>
      </c>
      <c r="D166" t="s">
        <v>13076</v>
      </c>
      <c r="E166">
        <v>599</v>
      </c>
      <c r="F166">
        <v>849</v>
      </c>
      <c r="G166" s="1">
        <v>0.28999999999999998</v>
      </c>
      <c r="H166">
        <v>4.5</v>
      </c>
      <c r="I166" s="4">
        <v>577</v>
      </c>
      <c r="J166" t="s">
        <v>1468</v>
      </c>
      <c r="K166" t="s">
        <v>1469</v>
      </c>
      <c r="L166" t="s">
        <v>1470</v>
      </c>
      <c r="M166" t="s">
        <v>1471</v>
      </c>
      <c r="N166" t="s">
        <v>1472</v>
      </c>
      <c r="O166" t="s">
        <v>1473</v>
      </c>
      <c r="P166" t="s">
        <v>1474</v>
      </c>
      <c r="Q166" t="s">
        <v>1475</v>
      </c>
    </row>
    <row r="167" spans="1:17" x14ac:dyDescent="0.3">
      <c r="A167" t="s">
        <v>1476</v>
      </c>
      <c r="B167" t="s">
        <v>1477</v>
      </c>
      <c r="C167" t="s">
        <v>462</v>
      </c>
      <c r="D167" t="s">
        <v>13077</v>
      </c>
      <c r="E167">
        <v>299</v>
      </c>
      <c r="F167" s="2">
        <v>1199</v>
      </c>
      <c r="G167" s="1">
        <v>0.75</v>
      </c>
      <c r="H167">
        <v>3.9</v>
      </c>
      <c r="I167" s="4">
        <v>1193</v>
      </c>
      <c r="J167" t="s">
        <v>1478</v>
      </c>
      <c r="K167" t="s">
        <v>1479</v>
      </c>
      <c r="L167" t="s">
        <v>1480</v>
      </c>
      <c r="M167" t="s">
        <v>1481</v>
      </c>
      <c r="N167" t="s">
        <v>1482</v>
      </c>
      <c r="O167" t="s">
        <v>1483</v>
      </c>
      <c r="P167" t="s">
        <v>1484</v>
      </c>
      <c r="Q167" t="s">
        <v>1485</v>
      </c>
    </row>
    <row r="168" spans="1:17" x14ac:dyDescent="0.3">
      <c r="A168" t="s">
        <v>1486</v>
      </c>
      <c r="B168" t="s">
        <v>1487</v>
      </c>
      <c r="C168" t="s">
        <v>18</v>
      </c>
      <c r="D168" t="s">
        <v>13076</v>
      </c>
      <c r="E168">
        <v>399</v>
      </c>
      <c r="F168" s="2">
        <v>1299</v>
      </c>
      <c r="G168" s="1">
        <v>0.69</v>
      </c>
      <c r="H168">
        <v>4.2</v>
      </c>
      <c r="I168" s="4">
        <v>13120</v>
      </c>
      <c r="J168" t="s">
        <v>1488</v>
      </c>
      <c r="K168" t="s">
        <v>954</v>
      </c>
      <c r="L168" t="s">
        <v>955</v>
      </c>
      <c r="M168" t="s">
        <v>956</v>
      </c>
      <c r="N168" t="s">
        <v>957</v>
      </c>
      <c r="O168" t="s">
        <v>958</v>
      </c>
      <c r="P168" t="s">
        <v>1489</v>
      </c>
      <c r="Q168" t="s">
        <v>1490</v>
      </c>
    </row>
    <row r="169" spans="1:17" x14ac:dyDescent="0.3">
      <c r="A169" t="s">
        <v>1491</v>
      </c>
      <c r="B169" t="s">
        <v>1492</v>
      </c>
      <c r="C169" t="s">
        <v>462</v>
      </c>
      <c r="D169" t="s">
        <v>13077</v>
      </c>
      <c r="E169">
        <v>339</v>
      </c>
      <c r="F169" s="2">
        <v>1999</v>
      </c>
      <c r="G169" s="1">
        <v>0.83</v>
      </c>
      <c r="H169">
        <v>4</v>
      </c>
      <c r="I169" s="4">
        <v>343</v>
      </c>
      <c r="J169" t="s">
        <v>1493</v>
      </c>
      <c r="K169" t="s">
        <v>1494</v>
      </c>
      <c r="L169" t="s">
        <v>1495</v>
      </c>
      <c r="M169" t="s">
        <v>1496</v>
      </c>
      <c r="N169" t="s">
        <v>1497</v>
      </c>
      <c r="O169" t="s">
        <v>1498</v>
      </c>
      <c r="P169" t="s">
        <v>1499</v>
      </c>
      <c r="Q169" t="s">
        <v>1500</v>
      </c>
    </row>
    <row r="170" spans="1:17" x14ac:dyDescent="0.3">
      <c r="A170" t="s">
        <v>1501</v>
      </c>
      <c r="B170" t="s">
        <v>1502</v>
      </c>
      <c r="C170" t="s">
        <v>169</v>
      </c>
      <c r="D170" t="s">
        <v>13077</v>
      </c>
      <c r="E170" s="2">
        <v>12499</v>
      </c>
      <c r="F170" s="2">
        <v>22990</v>
      </c>
      <c r="G170" s="1">
        <v>0.46</v>
      </c>
      <c r="H170">
        <v>4.3</v>
      </c>
      <c r="I170" s="4">
        <v>1611</v>
      </c>
      <c r="J170" t="s">
        <v>1503</v>
      </c>
      <c r="K170" t="s">
        <v>1504</v>
      </c>
      <c r="L170" t="s">
        <v>1505</v>
      </c>
      <c r="M170" t="s">
        <v>1506</v>
      </c>
      <c r="N170" t="s">
        <v>1507</v>
      </c>
      <c r="O170" t="s">
        <v>1508</v>
      </c>
      <c r="P170" t="s">
        <v>1509</v>
      </c>
      <c r="Q170" t="s">
        <v>1510</v>
      </c>
    </row>
    <row r="171" spans="1:17" x14ac:dyDescent="0.3">
      <c r="A171" t="s">
        <v>1511</v>
      </c>
      <c r="B171" t="s">
        <v>1512</v>
      </c>
      <c r="C171" t="s">
        <v>18</v>
      </c>
      <c r="D171" t="s">
        <v>13076</v>
      </c>
      <c r="E171">
        <v>249</v>
      </c>
      <c r="F171">
        <v>399</v>
      </c>
      <c r="G171" s="1">
        <v>0.38</v>
      </c>
      <c r="H171">
        <v>4</v>
      </c>
      <c r="I171" s="4">
        <v>6558</v>
      </c>
      <c r="J171" t="s">
        <v>1513</v>
      </c>
      <c r="K171" t="s">
        <v>1514</v>
      </c>
      <c r="L171" t="s">
        <v>1515</v>
      </c>
      <c r="M171" t="s">
        <v>1516</v>
      </c>
      <c r="N171" t="s">
        <v>1517</v>
      </c>
      <c r="O171" t="s">
        <v>1518</v>
      </c>
      <c r="P171" t="s">
        <v>1519</v>
      </c>
      <c r="Q171" t="s">
        <v>1520</v>
      </c>
    </row>
    <row r="172" spans="1:17" x14ac:dyDescent="0.3">
      <c r="A172" t="s">
        <v>1521</v>
      </c>
      <c r="B172" t="s">
        <v>1522</v>
      </c>
      <c r="C172" t="s">
        <v>98</v>
      </c>
      <c r="D172" t="s">
        <v>13076</v>
      </c>
      <c r="E172" s="2">
        <v>1399</v>
      </c>
      <c r="F172" s="2">
        <v>2499</v>
      </c>
      <c r="G172" s="1">
        <v>0.44</v>
      </c>
      <c r="H172">
        <v>4.4000000000000004</v>
      </c>
      <c r="I172" s="4">
        <v>23169</v>
      </c>
      <c r="J172" t="s">
        <v>1523</v>
      </c>
      <c r="K172" t="s">
        <v>1524</v>
      </c>
      <c r="L172" t="s">
        <v>1525</v>
      </c>
      <c r="M172" t="s">
        <v>1526</v>
      </c>
      <c r="N172" t="s">
        <v>1527</v>
      </c>
      <c r="O172" t="s">
        <v>1528</v>
      </c>
      <c r="P172" t="s">
        <v>1529</v>
      </c>
      <c r="Q172" t="s">
        <v>1530</v>
      </c>
    </row>
    <row r="173" spans="1:17" x14ac:dyDescent="0.3">
      <c r="A173" t="s">
        <v>1531</v>
      </c>
      <c r="B173" t="s">
        <v>1532</v>
      </c>
      <c r="C173" t="s">
        <v>169</v>
      </c>
      <c r="D173" t="s">
        <v>13077</v>
      </c>
      <c r="E173" s="2">
        <v>32999</v>
      </c>
      <c r="F173" s="2">
        <v>47990</v>
      </c>
      <c r="G173" s="1">
        <v>0.31</v>
      </c>
      <c r="H173">
        <v>4.3</v>
      </c>
      <c r="I173" s="4">
        <v>4703</v>
      </c>
      <c r="J173" t="s">
        <v>805</v>
      </c>
      <c r="K173" t="s">
        <v>246</v>
      </c>
      <c r="L173" t="s">
        <v>247</v>
      </c>
      <c r="M173" t="s">
        <v>248</v>
      </c>
      <c r="N173" t="s">
        <v>249</v>
      </c>
      <c r="O173" t="s">
        <v>13024</v>
      </c>
      <c r="P173" t="s">
        <v>1533</v>
      </c>
      <c r="Q173" t="s">
        <v>1534</v>
      </c>
    </row>
    <row r="174" spans="1:17" x14ac:dyDescent="0.3">
      <c r="A174" t="s">
        <v>1535</v>
      </c>
      <c r="B174" t="s">
        <v>1536</v>
      </c>
      <c r="C174" t="s">
        <v>18</v>
      </c>
      <c r="D174" t="s">
        <v>13076</v>
      </c>
      <c r="E174">
        <v>149</v>
      </c>
      <c r="F174">
        <v>399</v>
      </c>
      <c r="G174" s="1">
        <v>0.63</v>
      </c>
      <c r="H174">
        <v>4</v>
      </c>
      <c r="I174" s="4">
        <v>1423</v>
      </c>
      <c r="J174" t="s">
        <v>1537</v>
      </c>
      <c r="K174" t="s">
        <v>720</v>
      </c>
      <c r="L174" t="s">
        <v>721</v>
      </c>
      <c r="M174" t="s">
        <v>722</v>
      </c>
      <c r="N174" t="s">
        <v>723</v>
      </c>
      <c r="O174" t="s">
        <v>13029</v>
      </c>
      <c r="P174" t="s">
        <v>1538</v>
      </c>
      <c r="Q174" t="s">
        <v>1539</v>
      </c>
    </row>
    <row r="175" spans="1:17" x14ac:dyDescent="0.3">
      <c r="A175" t="s">
        <v>1540</v>
      </c>
      <c r="B175" t="s">
        <v>1541</v>
      </c>
      <c r="C175" t="s">
        <v>18</v>
      </c>
      <c r="D175" t="s">
        <v>13076</v>
      </c>
      <c r="E175">
        <v>325</v>
      </c>
      <c r="F175">
        <v>999</v>
      </c>
      <c r="G175" s="1">
        <v>0.67</v>
      </c>
      <c r="H175">
        <v>4.3</v>
      </c>
      <c r="I175" s="4">
        <v>2651</v>
      </c>
      <c r="J175" t="s">
        <v>1542</v>
      </c>
      <c r="K175" t="s">
        <v>1543</v>
      </c>
      <c r="L175" t="s">
        <v>1544</v>
      </c>
      <c r="M175" t="s">
        <v>1545</v>
      </c>
      <c r="N175" t="s">
        <v>1546</v>
      </c>
      <c r="O175" t="s">
        <v>1547</v>
      </c>
      <c r="P175" t="s">
        <v>1548</v>
      </c>
      <c r="Q175" t="s">
        <v>1549</v>
      </c>
    </row>
    <row r="176" spans="1:17" x14ac:dyDescent="0.3">
      <c r="A176" t="s">
        <v>1550</v>
      </c>
      <c r="B176" t="s">
        <v>1551</v>
      </c>
      <c r="C176" t="s">
        <v>18</v>
      </c>
      <c r="D176" t="s">
        <v>13076</v>
      </c>
      <c r="E176">
        <v>399</v>
      </c>
      <c r="F176" s="2">
        <v>1999</v>
      </c>
      <c r="G176" s="1">
        <v>0.8</v>
      </c>
      <c r="H176">
        <v>5</v>
      </c>
      <c r="I176" s="4">
        <v>5</v>
      </c>
      <c r="J176" t="s">
        <v>1552</v>
      </c>
      <c r="K176" t="s">
        <v>1553</v>
      </c>
      <c r="L176" t="s">
        <v>1554</v>
      </c>
      <c r="M176" t="s">
        <v>1555</v>
      </c>
      <c r="N176" t="s">
        <v>1556</v>
      </c>
      <c r="O176" t="s">
        <v>1557</v>
      </c>
      <c r="P176" t="s">
        <v>1558</v>
      </c>
      <c r="Q176" t="s">
        <v>1559</v>
      </c>
    </row>
    <row r="177" spans="1:17" x14ac:dyDescent="0.3">
      <c r="A177" t="s">
        <v>1560</v>
      </c>
      <c r="B177" t="s">
        <v>1561</v>
      </c>
      <c r="C177" t="s">
        <v>98</v>
      </c>
      <c r="D177" t="s">
        <v>13076</v>
      </c>
      <c r="E177">
        <v>199</v>
      </c>
      <c r="F177">
        <v>499</v>
      </c>
      <c r="G177" s="1">
        <v>0.6</v>
      </c>
      <c r="H177">
        <v>3.7</v>
      </c>
      <c r="I177" s="4">
        <v>612</v>
      </c>
      <c r="J177" t="s">
        <v>1562</v>
      </c>
      <c r="K177" t="s">
        <v>1563</v>
      </c>
      <c r="L177" t="s">
        <v>1564</v>
      </c>
      <c r="M177" t="s">
        <v>1565</v>
      </c>
      <c r="N177" t="s">
        <v>1566</v>
      </c>
      <c r="O177" t="s">
        <v>1567</v>
      </c>
      <c r="P177" t="s">
        <v>1568</v>
      </c>
      <c r="Q177" t="s">
        <v>1569</v>
      </c>
    </row>
    <row r="178" spans="1:17" x14ac:dyDescent="0.3">
      <c r="A178" t="s">
        <v>1570</v>
      </c>
      <c r="B178" t="s">
        <v>1571</v>
      </c>
      <c r="C178" t="s">
        <v>18</v>
      </c>
      <c r="D178" t="s">
        <v>13076</v>
      </c>
      <c r="E178">
        <v>88</v>
      </c>
      <c r="F178">
        <v>299</v>
      </c>
      <c r="G178" s="1">
        <v>0.71</v>
      </c>
      <c r="H178">
        <v>4</v>
      </c>
      <c r="I178" s="4">
        <v>9378</v>
      </c>
      <c r="J178" t="s">
        <v>1572</v>
      </c>
      <c r="K178" t="s">
        <v>236</v>
      </c>
      <c r="L178" t="s">
        <v>237</v>
      </c>
      <c r="M178" t="s">
        <v>238</v>
      </c>
      <c r="N178" t="s">
        <v>239</v>
      </c>
      <c r="O178" t="s">
        <v>1573</v>
      </c>
      <c r="P178" t="s">
        <v>1574</v>
      </c>
      <c r="Q178" t="s">
        <v>1575</v>
      </c>
    </row>
    <row r="179" spans="1:17" x14ac:dyDescent="0.3">
      <c r="A179" t="s">
        <v>1576</v>
      </c>
      <c r="B179" t="s">
        <v>1577</v>
      </c>
      <c r="C179" t="s">
        <v>18</v>
      </c>
      <c r="D179" t="s">
        <v>13076</v>
      </c>
      <c r="E179">
        <v>399</v>
      </c>
      <c r="F179" s="2">
        <v>1099</v>
      </c>
      <c r="G179" s="1">
        <v>0.64</v>
      </c>
      <c r="H179">
        <v>4.0999999999999996</v>
      </c>
      <c r="I179" s="4">
        <v>2685</v>
      </c>
      <c r="J179" t="s">
        <v>1578</v>
      </c>
      <c r="K179" t="s">
        <v>1265</v>
      </c>
      <c r="L179" t="s">
        <v>1266</v>
      </c>
      <c r="M179" t="s">
        <v>1267</v>
      </c>
      <c r="N179" t="s">
        <v>1268</v>
      </c>
      <c r="O179" t="s">
        <v>1269</v>
      </c>
      <c r="P179" t="s">
        <v>1579</v>
      </c>
      <c r="Q179" t="s">
        <v>1580</v>
      </c>
    </row>
    <row r="180" spans="1:17" x14ac:dyDescent="0.3">
      <c r="A180" t="s">
        <v>1581</v>
      </c>
      <c r="B180" t="s">
        <v>1582</v>
      </c>
      <c r="C180" t="s">
        <v>18</v>
      </c>
      <c r="D180" t="s">
        <v>13076</v>
      </c>
      <c r="E180">
        <v>57.89</v>
      </c>
      <c r="F180">
        <v>199</v>
      </c>
      <c r="G180" s="1">
        <v>0.71</v>
      </c>
      <c r="H180">
        <v>4</v>
      </c>
      <c r="I180" s="4">
        <v>9378</v>
      </c>
      <c r="J180" t="s">
        <v>1583</v>
      </c>
      <c r="K180" t="s">
        <v>236</v>
      </c>
      <c r="L180" t="s">
        <v>237</v>
      </c>
      <c r="M180" t="s">
        <v>238</v>
      </c>
      <c r="N180" t="s">
        <v>239</v>
      </c>
      <c r="O180" t="s">
        <v>240</v>
      </c>
      <c r="P180" t="s">
        <v>1584</v>
      </c>
      <c r="Q180" t="s">
        <v>1585</v>
      </c>
    </row>
    <row r="181" spans="1:17" x14ac:dyDescent="0.3">
      <c r="A181" t="s">
        <v>1586</v>
      </c>
      <c r="B181" t="s">
        <v>1587</v>
      </c>
      <c r="C181" t="s">
        <v>462</v>
      </c>
      <c r="D181" t="s">
        <v>13077</v>
      </c>
      <c r="E181">
        <v>799</v>
      </c>
      <c r="F181" s="2">
        <v>1999</v>
      </c>
      <c r="G181" s="1">
        <v>0.6</v>
      </c>
      <c r="H181">
        <v>3.3</v>
      </c>
      <c r="I181" s="4">
        <v>576</v>
      </c>
      <c r="J181" t="s">
        <v>1588</v>
      </c>
      <c r="K181" t="s">
        <v>1589</v>
      </c>
      <c r="L181" t="s">
        <v>1590</v>
      </c>
      <c r="M181" t="s">
        <v>1591</v>
      </c>
      <c r="N181" t="s">
        <v>1592</v>
      </c>
      <c r="O181" t="s">
        <v>1593</v>
      </c>
      <c r="P181" t="s">
        <v>1594</v>
      </c>
      <c r="Q181" t="s">
        <v>1595</v>
      </c>
    </row>
    <row r="182" spans="1:17" x14ac:dyDescent="0.3">
      <c r="A182" t="s">
        <v>1596</v>
      </c>
      <c r="B182" t="s">
        <v>1597</v>
      </c>
      <c r="C182" t="s">
        <v>462</v>
      </c>
      <c r="D182" t="s">
        <v>13077</v>
      </c>
      <c r="E182">
        <v>205</v>
      </c>
      <c r="F182">
        <v>499</v>
      </c>
      <c r="G182" s="1">
        <v>0.59</v>
      </c>
      <c r="H182">
        <v>3.8</v>
      </c>
      <c r="I182" s="4">
        <v>313</v>
      </c>
      <c r="J182" t="s">
        <v>1598</v>
      </c>
      <c r="K182" t="s">
        <v>1599</v>
      </c>
      <c r="L182" t="s">
        <v>1600</v>
      </c>
      <c r="M182" t="s">
        <v>1601</v>
      </c>
      <c r="N182" t="s">
        <v>1602</v>
      </c>
      <c r="O182" t="s">
        <v>1603</v>
      </c>
      <c r="P182" t="s">
        <v>1604</v>
      </c>
      <c r="Q182" t="s">
        <v>1605</v>
      </c>
    </row>
    <row r="183" spans="1:17" x14ac:dyDescent="0.3">
      <c r="A183" t="s">
        <v>1606</v>
      </c>
      <c r="B183" t="s">
        <v>1607</v>
      </c>
      <c r="C183" t="s">
        <v>18</v>
      </c>
      <c r="D183" t="s">
        <v>13076</v>
      </c>
      <c r="E183">
        <v>299</v>
      </c>
      <c r="F183">
        <v>699</v>
      </c>
      <c r="G183" s="1">
        <v>0.56999999999999995</v>
      </c>
      <c r="H183">
        <v>4.0999999999999996</v>
      </c>
      <c r="I183" s="4">
        <v>2957</v>
      </c>
      <c r="J183" t="s">
        <v>1608</v>
      </c>
      <c r="K183" t="s">
        <v>1609</v>
      </c>
      <c r="L183" t="s">
        <v>1610</v>
      </c>
      <c r="M183" t="s">
        <v>1611</v>
      </c>
      <c r="N183" t="s">
        <v>1612</v>
      </c>
      <c r="O183" t="s">
        <v>1613</v>
      </c>
      <c r="P183" t="s">
        <v>1614</v>
      </c>
      <c r="Q183" t="s">
        <v>1615</v>
      </c>
    </row>
    <row r="184" spans="1:17" x14ac:dyDescent="0.3">
      <c r="A184" t="s">
        <v>1616</v>
      </c>
      <c r="B184" t="s">
        <v>1617</v>
      </c>
      <c r="C184" t="s">
        <v>18</v>
      </c>
      <c r="D184" t="s">
        <v>13076</v>
      </c>
      <c r="E184">
        <v>849</v>
      </c>
      <c r="F184">
        <v>999</v>
      </c>
      <c r="G184" s="1">
        <v>0.15</v>
      </c>
      <c r="H184">
        <v>4.0999999999999996</v>
      </c>
      <c r="I184" s="4">
        <v>6736</v>
      </c>
      <c r="J184" t="s">
        <v>1618</v>
      </c>
      <c r="K184" t="s">
        <v>1619</v>
      </c>
      <c r="L184" t="s">
        <v>1620</v>
      </c>
      <c r="M184" t="s">
        <v>1621</v>
      </c>
      <c r="N184" t="s">
        <v>1622</v>
      </c>
      <c r="O184" t="s">
        <v>1623</v>
      </c>
      <c r="P184" t="s">
        <v>1624</v>
      </c>
      <c r="Q184" t="s">
        <v>1625</v>
      </c>
    </row>
    <row r="185" spans="1:17" x14ac:dyDescent="0.3">
      <c r="A185" t="s">
        <v>1626</v>
      </c>
      <c r="B185" t="s">
        <v>1627</v>
      </c>
      <c r="C185" t="s">
        <v>18</v>
      </c>
      <c r="D185" t="s">
        <v>13076</v>
      </c>
      <c r="E185">
        <v>949</v>
      </c>
      <c r="F185" s="2">
        <v>1999</v>
      </c>
      <c r="G185" s="1">
        <v>0.53</v>
      </c>
      <c r="H185">
        <v>4.4000000000000004</v>
      </c>
      <c r="I185" s="4">
        <v>13552</v>
      </c>
      <c r="J185" t="s">
        <v>1628</v>
      </c>
      <c r="K185" t="s">
        <v>359</v>
      </c>
      <c r="L185" t="s">
        <v>360</v>
      </c>
      <c r="M185" t="s">
        <v>361</v>
      </c>
      <c r="N185" t="s">
        <v>362</v>
      </c>
      <c r="O185" t="s">
        <v>363</v>
      </c>
      <c r="P185" t="s">
        <v>1629</v>
      </c>
      <c r="Q185" t="s">
        <v>1630</v>
      </c>
    </row>
    <row r="186" spans="1:17" x14ac:dyDescent="0.3">
      <c r="A186" t="s">
        <v>1631</v>
      </c>
      <c r="B186" t="s">
        <v>1632</v>
      </c>
      <c r="C186" t="s">
        <v>18</v>
      </c>
      <c r="D186" t="s">
        <v>13076</v>
      </c>
      <c r="E186">
        <v>499</v>
      </c>
      <c r="F186" s="2">
        <v>1200</v>
      </c>
      <c r="G186" s="1">
        <v>0.57999999999999996</v>
      </c>
      <c r="H186">
        <v>4.3</v>
      </c>
      <c r="I186" s="4">
        <v>5451</v>
      </c>
      <c r="J186" t="s">
        <v>1633</v>
      </c>
      <c r="K186" t="s">
        <v>1634</v>
      </c>
      <c r="L186" t="s">
        <v>1635</v>
      </c>
      <c r="M186" t="s">
        <v>1636</v>
      </c>
      <c r="N186" t="s">
        <v>1637</v>
      </c>
      <c r="O186" t="s">
        <v>1638</v>
      </c>
      <c r="P186" t="s">
        <v>1639</v>
      </c>
      <c r="Q186" t="s">
        <v>1640</v>
      </c>
    </row>
    <row r="187" spans="1:17" x14ac:dyDescent="0.3">
      <c r="A187" t="s">
        <v>1641</v>
      </c>
      <c r="B187" t="s">
        <v>1642</v>
      </c>
      <c r="C187" t="s">
        <v>18</v>
      </c>
      <c r="D187" t="s">
        <v>13076</v>
      </c>
      <c r="E187">
        <v>299</v>
      </c>
      <c r="F187">
        <v>485</v>
      </c>
      <c r="G187" s="1">
        <v>0.38</v>
      </c>
      <c r="H187">
        <v>4.3</v>
      </c>
      <c r="I187" s="4">
        <v>10911</v>
      </c>
      <c r="J187" t="s">
        <v>1643</v>
      </c>
      <c r="K187" t="s">
        <v>1644</v>
      </c>
      <c r="L187" t="s">
        <v>1645</v>
      </c>
      <c r="M187" t="s">
        <v>1646</v>
      </c>
      <c r="N187" t="s">
        <v>1647</v>
      </c>
      <c r="O187" t="s">
        <v>1648</v>
      </c>
      <c r="P187" t="s">
        <v>1649</v>
      </c>
      <c r="Q187" t="s">
        <v>1650</v>
      </c>
    </row>
    <row r="188" spans="1:17" x14ac:dyDescent="0.3">
      <c r="A188" t="s">
        <v>1651</v>
      </c>
      <c r="B188" t="s">
        <v>1652</v>
      </c>
      <c r="C188" t="s">
        <v>18</v>
      </c>
      <c r="D188" t="s">
        <v>13076</v>
      </c>
      <c r="E188">
        <v>949</v>
      </c>
      <c r="F188" s="2">
        <v>1999</v>
      </c>
      <c r="G188" s="1">
        <v>0.53</v>
      </c>
      <c r="H188">
        <v>4.4000000000000004</v>
      </c>
      <c r="I188" s="4">
        <v>13552</v>
      </c>
      <c r="J188" t="s">
        <v>1653</v>
      </c>
      <c r="K188" t="s">
        <v>359</v>
      </c>
      <c r="L188" t="s">
        <v>360</v>
      </c>
      <c r="M188" t="s">
        <v>361</v>
      </c>
      <c r="N188" t="s">
        <v>362</v>
      </c>
      <c r="O188" t="s">
        <v>363</v>
      </c>
      <c r="P188" t="s">
        <v>1654</v>
      </c>
      <c r="Q188" t="s">
        <v>1655</v>
      </c>
    </row>
    <row r="189" spans="1:17" x14ac:dyDescent="0.3">
      <c r="A189" t="s">
        <v>1656</v>
      </c>
      <c r="B189" t="s">
        <v>1657</v>
      </c>
      <c r="C189" t="s">
        <v>18</v>
      </c>
      <c r="D189" t="s">
        <v>13076</v>
      </c>
      <c r="E189">
        <v>379</v>
      </c>
      <c r="F189" s="2">
        <v>1099</v>
      </c>
      <c r="G189" s="1">
        <v>0.66</v>
      </c>
      <c r="H189">
        <v>4.3</v>
      </c>
      <c r="I189" s="4">
        <v>2806</v>
      </c>
      <c r="J189" t="s">
        <v>1658</v>
      </c>
      <c r="K189" t="s">
        <v>964</v>
      </c>
      <c r="L189" t="s">
        <v>965</v>
      </c>
      <c r="M189" t="s">
        <v>966</v>
      </c>
      <c r="N189" t="s">
        <v>967</v>
      </c>
      <c r="O189" t="s">
        <v>968</v>
      </c>
      <c r="P189" t="s">
        <v>1659</v>
      </c>
      <c r="Q189" t="s">
        <v>1660</v>
      </c>
    </row>
    <row r="190" spans="1:17" x14ac:dyDescent="0.3">
      <c r="A190" t="s">
        <v>1661</v>
      </c>
      <c r="B190" t="s">
        <v>1662</v>
      </c>
      <c r="C190" t="s">
        <v>169</v>
      </c>
      <c r="D190" t="s">
        <v>13077</v>
      </c>
      <c r="E190" s="2">
        <v>8990</v>
      </c>
      <c r="F190" s="2">
        <v>18990</v>
      </c>
      <c r="G190" s="1">
        <v>0.53</v>
      </c>
      <c r="H190">
        <v>3.9</v>
      </c>
      <c r="I190" s="4">
        <v>350</v>
      </c>
      <c r="J190" t="s">
        <v>1663</v>
      </c>
      <c r="K190" t="s">
        <v>1664</v>
      </c>
      <c r="L190" t="s">
        <v>1665</v>
      </c>
      <c r="M190" t="s">
        <v>1666</v>
      </c>
      <c r="N190" t="s">
        <v>1667</v>
      </c>
      <c r="O190" t="s">
        <v>1668</v>
      </c>
      <c r="P190" t="s">
        <v>1669</v>
      </c>
      <c r="Q190" t="s">
        <v>1670</v>
      </c>
    </row>
    <row r="191" spans="1:17" x14ac:dyDescent="0.3">
      <c r="A191" t="s">
        <v>1671</v>
      </c>
      <c r="B191" t="s">
        <v>1672</v>
      </c>
      <c r="C191" t="s">
        <v>1333</v>
      </c>
      <c r="D191" t="s">
        <v>13077</v>
      </c>
      <c r="E191">
        <v>486</v>
      </c>
      <c r="F191" s="2">
        <v>1999</v>
      </c>
      <c r="G191" s="1">
        <v>0.76</v>
      </c>
      <c r="H191">
        <v>4.2</v>
      </c>
      <c r="I191" s="4">
        <v>30023</v>
      </c>
      <c r="J191" t="s">
        <v>1673</v>
      </c>
      <c r="K191" t="s">
        <v>1335</v>
      </c>
      <c r="L191" t="s">
        <v>1336</v>
      </c>
      <c r="M191" t="s">
        <v>1337</v>
      </c>
      <c r="N191" t="s">
        <v>1338</v>
      </c>
      <c r="O191" t="s">
        <v>1339</v>
      </c>
      <c r="P191" t="s">
        <v>1674</v>
      </c>
      <c r="Q191" t="s">
        <v>1675</v>
      </c>
    </row>
    <row r="192" spans="1:17" x14ac:dyDescent="0.3">
      <c r="A192" t="s">
        <v>1676</v>
      </c>
      <c r="B192" t="s">
        <v>1677</v>
      </c>
      <c r="C192" t="s">
        <v>508</v>
      </c>
      <c r="D192" t="s">
        <v>13077</v>
      </c>
      <c r="E192" s="2">
        <v>5699</v>
      </c>
      <c r="F192" s="2">
        <v>11000</v>
      </c>
      <c r="G192" s="1">
        <v>0.48</v>
      </c>
      <c r="H192">
        <v>4.2</v>
      </c>
      <c r="I192" s="4">
        <v>4003</v>
      </c>
      <c r="J192" t="s">
        <v>1678</v>
      </c>
      <c r="K192" t="s">
        <v>510</v>
      </c>
      <c r="L192" t="s">
        <v>511</v>
      </c>
      <c r="M192" t="s">
        <v>512</v>
      </c>
      <c r="N192" t="s">
        <v>513</v>
      </c>
      <c r="O192" t="s">
        <v>13032</v>
      </c>
      <c r="P192" t="s">
        <v>1679</v>
      </c>
      <c r="Q192" t="s">
        <v>1680</v>
      </c>
    </row>
    <row r="193" spans="1:17" x14ac:dyDescent="0.3">
      <c r="A193" t="s">
        <v>1681</v>
      </c>
      <c r="B193" t="s">
        <v>1682</v>
      </c>
      <c r="C193" t="s">
        <v>18</v>
      </c>
      <c r="D193" t="s">
        <v>13076</v>
      </c>
      <c r="E193">
        <v>709</v>
      </c>
      <c r="F193" s="2">
        <v>1999</v>
      </c>
      <c r="G193" s="1">
        <v>0.65</v>
      </c>
      <c r="H193">
        <v>4.0999999999999996</v>
      </c>
      <c r="I193" s="4">
        <v>178817</v>
      </c>
      <c r="J193" t="s">
        <v>1683</v>
      </c>
      <c r="K193" t="s">
        <v>1684</v>
      </c>
      <c r="L193" t="s">
        <v>1685</v>
      </c>
      <c r="M193" t="s">
        <v>1686</v>
      </c>
      <c r="N193" t="s">
        <v>1687</v>
      </c>
      <c r="O193" t="s">
        <v>13033</v>
      </c>
      <c r="P193" t="s">
        <v>1688</v>
      </c>
      <c r="Q193" t="s">
        <v>1689</v>
      </c>
    </row>
    <row r="194" spans="1:17" x14ac:dyDescent="0.3">
      <c r="A194" t="s">
        <v>1690</v>
      </c>
      <c r="B194" t="s">
        <v>1691</v>
      </c>
      <c r="C194" t="s">
        <v>169</v>
      </c>
      <c r="D194" t="s">
        <v>13077</v>
      </c>
      <c r="E194" s="2">
        <v>47990</v>
      </c>
      <c r="F194" s="2">
        <v>70900</v>
      </c>
      <c r="G194" s="1">
        <v>0.32</v>
      </c>
      <c r="H194">
        <v>4.3</v>
      </c>
      <c r="I194" s="4">
        <v>7109</v>
      </c>
      <c r="J194" t="s">
        <v>578</v>
      </c>
      <c r="K194" t="s">
        <v>579</v>
      </c>
      <c r="L194" t="s">
        <v>580</v>
      </c>
      <c r="M194" t="s">
        <v>581</v>
      </c>
      <c r="N194" t="s">
        <v>582</v>
      </c>
      <c r="O194" t="s">
        <v>583</v>
      </c>
      <c r="P194" t="s">
        <v>1692</v>
      </c>
      <c r="Q194" t="s">
        <v>1693</v>
      </c>
    </row>
    <row r="195" spans="1:17" x14ac:dyDescent="0.3">
      <c r="A195" t="s">
        <v>1694</v>
      </c>
      <c r="B195" t="s">
        <v>1695</v>
      </c>
      <c r="C195" t="s">
        <v>462</v>
      </c>
      <c r="D195" t="s">
        <v>13077</v>
      </c>
      <c r="E195">
        <v>299</v>
      </c>
      <c r="F195" s="2">
        <v>1199</v>
      </c>
      <c r="G195" s="1">
        <v>0.75</v>
      </c>
      <c r="H195">
        <v>3.7</v>
      </c>
      <c r="I195" s="4">
        <v>490</v>
      </c>
      <c r="J195" t="s">
        <v>1696</v>
      </c>
      <c r="K195" t="s">
        <v>1697</v>
      </c>
      <c r="L195" t="s">
        <v>1698</v>
      </c>
      <c r="M195" t="s">
        <v>1699</v>
      </c>
      <c r="N195" t="s">
        <v>1700</v>
      </c>
      <c r="O195" t="s">
        <v>1701</v>
      </c>
      <c r="P195" t="s">
        <v>1702</v>
      </c>
      <c r="Q195" t="s">
        <v>1703</v>
      </c>
    </row>
    <row r="196" spans="1:17" x14ac:dyDescent="0.3">
      <c r="A196" t="s">
        <v>1704</v>
      </c>
      <c r="B196" t="s">
        <v>1705</v>
      </c>
      <c r="C196" t="s">
        <v>18</v>
      </c>
      <c r="D196" t="s">
        <v>13076</v>
      </c>
      <c r="E196">
        <v>320</v>
      </c>
      <c r="F196">
        <v>599</v>
      </c>
      <c r="G196" s="1">
        <v>0.47</v>
      </c>
      <c r="H196">
        <v>4.0999999999999996</v>
      </c>
      <c r="I196" s="4">
        <v>491</v>
      </c>
      <c r="J196" t="s">
        <v>1706</v>
      </c>
      <c r="K196" t="s">
        <v>1707</v>
      </c>
      <c r="L196" t="s">
        <v>1708</v>
      </c>
      <c r="M196" t="s">
        <v>1709</v>
      </c>
      <c r="N196" t="s">
        <v>1710</v>
      </c>
      <c r="O196" t="s">
        <v>1711</v>
      </c>
      <c r="P196" t="s">
        <v>1712</v>
      </c>
      <c r="Q196" t="s">
        <v>1713</v>
      </c>
    </row>
    <row r="197" spans="1:17" x14ac:dyDescent="0.3">
      <c r="A197" t="s">
        <v>1714</v>
      </c>
      <c r="B197" t="s">
        <v>1715</v>
      </c>
      <c r="C197" t="s">
        <v>18</v>
      </c>
      <c r="D197" t="s">
        <v>13076</v>
      </c>
      <c r="E197">
        <v>139</v>
      </c>
      <c r="F197">
        <v>549</v>
      </c>
      <c r="G197" s="1">
        <v>0.75</v>
      </c>
      <c r="H197">
        <v>3.9</v>
      </c>
      <c r="I197" s="4">
        <v>61</v>
      </c>
      <c r="J197" t="s">
        <v>1716</v>
      </c>
      <c r="K197" t="s">
        <v>1717</v>
      </c>
      <c r="L197" t="s">
        <v>1718</v>
      </c>
      <c r="M197" t="s">
        <v>1719</v>
      </c>
      <c r="N197" t="s">
        <v>1720</v>
      </c>
      <c r="O197" t="s">
        <v>1721</v>
      </c>
      <c r="P197" t="s">
        <v>1722</v>
      </c>
      <c r="Q197" t="s">
        <v>1723</v>
      </c>
    </row>
    <row r="198" spans="1:17" x14ac:dyDescent="0.3">
      <c r="A198" t="s">
        <v>1724</v>
      </c>
      <c r="B198" t="s">
        <v>1725</v>
      </c>
      <c r="C198" t="s">
        <v>18</v>
      </c>
      <c r="D198" t="s">
        <v>13076</v>
      </c>
      <c r="E198">
        <v>129</v>
      </c>
      <c r="F198">
        <v>249</v>
      </c>
      <c r="G198" s="1">
        <v>0.48</v>
      </c>
      <c r="H198">
        <v>4</v>
      </c>
      <c r="I198" s="4">
        <v>9378</v>
      </c>
      <c r="J198" t="s">
        <v>1726</v>
      </c>
      <c r="K198" t="s">
        <v>236</v>
      </c>
      <c r="L198" t="s">
        <v>237</v>
      </c>
      <c r="M198" t="s">
        <v>238</v>
      </c>
      <c r="N198" t="s">
        <v>239</v>
      </c>
      <c r="O198" t="s">
        <v>240</v>
      </c>
      <c r="P198" t="s">
        <v>1727</v>
      </c>
      <c r="Q198" t="s">
        <v>1728</v>
      </c>
    </row>
    <row r="199" spans="1:17" x14ac:dyDescent="0.3">
      <c r="A199" t="s">
        <v>1729</v>
      </c>
      <c r="B199" t="s">
        <v>1730</v>
      </c>
      <c r="C199" t="s">
        <v>169</v>
      </c>
      <c r="D199" t="s">
        <v>13077</v>
      </c>
      <c r="E199" s="2">
        <v>24999</v>
      </c>
      <c r="F199" s="2">
        <v>35999</v>
      </c>
      <c r="G199" s="1">
        <v>0.31</v>
      </c>
      <c r="H199">
        <v>4.2</v>
      </c>
      <c r="I199" s="4">
        <v>32840</v>
      </c>
      <c r="J199" t="s">
        <v>947</v>
      </c>
      <c r="K199" t="s">
        <v>171</v>
      </c>
      <c r="L199" t="s">
        <v>172</v>
      </c>
      <c r="M199" t="s">
        <v>173</v>
      </c>
      <c r="N199" t="s">
        <v>174</v>
      </c>
      <c r="O199" t="s">
        <v>1731</v>
      </c>
      <c r="P199" t="s">
        <v>1732</v>
      </c>
      <c r="Q199" t="s">
        <v>1733</v>
      </c>
    </row>
    <row r="200" spans="1:17" x14ac:dyDescent="0.3">
      <c r="A200" t="s">
        <v>1734</v>
      </c>
      <c r="B200" t="s">
        <v>1735</v>
      </c>
      <c r="C200" t="s">
        <v>18</v>
      </c>
      <c r="D200" t="s">
        <v>13076</v>
      </c>
      <c r="E200">
        <v>999</v>
      </c>
      <c r="F200" s="2">
        <v>1699</v>
      </c>
      <c r="G200" s="1">
        <v>0.41</v>
      </c>
      <c r="H200">
        <v>4.4000000000000004</v>
      </c>
      <c r="I200" s="4">
        <v>7318</v>
      </c>
      <c r="J200" t="s">
        <v>1736</v>
      </c>
      <c r="K200" t="s">
        <v>1737</v>
      </c>
      <c r="L200" t="s">
        <v>1738</v>
      </c>
      <c r="M200" t="s">
        <v>1739</v>
      </c>
      <c r="N200" t="s">
        <v>1740</v>
      </c>
      <c r="O200" t="s">
        <v>1741</v>
      </c>
      <c r="P200" t="s">
        <v>1742</v>
      </c>
      <c r="Q200" t="s">
        <v>1743</v>
      </c>
    </row>
    <row r="201" spans="1:17" x14ac:dyDescent="0.3">
      <c r="A201" t="s">
        <v>1744</v>
      </c>
      <c r="B201" t="s">
        <v>1745</v>
      </c>
      <c r="C201" t="s">
        <v>18</v>
      </c>
      <c r="D201" t="s">
        <v>13076</v>
      </c>
      <c r="E201">
        <v>225</v>
      </c>
      <c r="F201">
        <v>499</v>
      </c>
      <c r="G201" s="1">
        <v>0.55000000000000004</v>
      </c>
      <c r="H201">
        <v>4.0999999999999996</v>
      </c>
      <c r="I201" s="4">
        <v>789</v>
      </c>
      <c r="J201" t="s">
        <v>1746</v>
      </c>
      <c r="K201" t="s">
        <v>1747</v>
      </c>
      <c r="L201" t="s">
        <v>1748</v>
      </c>
      <c r="M201" t="s">
        <v>1749</v>
      </c>
      <c r="N201" t="s">
        <v>1750</v>
      </c>
      <c r="O201" t="s">
        <v>1751</v>
      </c>
      <c r="P201" t="s">
        <v>1752</v>
      </c>
      <c r="Q201" t="s">
        <v>1753</v>
      </c>
    </row>
    <row r="202" spans="1:17" x14ac:dyDescent="0.3">
      <c r="A202" t="s">
        <v>1754</v>
      </c>
      <c r="B202" t="s">
        <v>1755</v>
      </c>
      <c r="C202" t="s">
        <v>462</v>
      </c>
      <c r="D202" t="s">
        <v>13077</v>
      </c>
      <c r="E202">
        <v>547</v>
      </c>
      <c r="F202" s="2">
        <v>2999</v>
      </c>
      <c r="G202" s="1">
        <v>0.82</v>
      </c>
      <c r="H202">
        <v>4.3</v>
      </c>
      <c r="I202" s="4">
        <v>407</v>
      </c>
      <c r="J202" t="s">
        <v>1756</v>
      </c>
      <c r="K202" t="s">
        <v>1757</v>
      </c>
      <c r="L202" t="s">
        <v>1758</v>
      </c>
      <c r="M202" t="s">
        <v>1759</v>
      </c>
      <c r="N202" t="s">
        <v>1760</v>
      </c>
      <c r="O202" t="s">
        <v>1761</v>
      </c>
      <c r="P202" t="s">
        <v>1762</v>
      </c>
      <c r="Q202" t="s">
        <v>1763</v>
      </c>
    </row>
    <row r="203" spans="1:17" x14ac:dyDescent="0.3">
      <c r="A203" t="s">
        <v>1764</v>
      </c>
      <c r="B203" t="s">
        <v>1765</v>
      </c>
      <c r="C203" t="s">
        <v>18</v>
      </c>
      <c r="D203" t="s">
        <v>13076</v>
      </c>
      <c r="E203">
        <v>259</v>
      </c>
      <c r="F203">
        <v>699</v>
      </c>
      <c r="G203" s="1">
        <v>0.63</v>
      </c>
      <c r="H203">
        <v>3.8</v>
      </c>
      <c r="I203" s="4">
        <v>2399</v>
      </c>
      <c r="J203" t="s">
        <v>1766</v>
      </c>
      <c r="K203" t="s">
        <v>1767</v>
      </c>
      <c r="L203" t="s">
        <v>1768</v>
      </c>
      <c r="M203" t="s">
        <v>1769</v>
      </c>
      <c r="N203" t="s">
        <v>1770</v>
      </c>
      <c r="O203" t="s">
        <v>1771</v>
      </c>
      <c r="P203" t="s">
        <v>1772</v>
      </c>
      <c r="Q203" t="s">
        <v>1773</v>
      </c>
    </row>
    <row r="204" spans="1:17" x14ac:dyDescent="0.3">
      <c r="A204" t="s">
        <v>1774</v>
      </c>
      <c r="B204" t="s">
        <v>1775</v>
      </c>
      <c r="C204" t="s">
        <v>462</v>
      </c>
      <c r="D204" t="s">
        <v>13077</v>
      </c>
      <c r="E204">
        <v>239</v>
      </c>
      <c r="F204">
        <v>699</v>
      </c>
      <c r="G204" s="1">
        <v>0.66</v>
      </c>
      <c r="H204">
        <v>4.4000000000000004</v>
      </c>
      <c r="I204" s="4">
        <v>2640</v>
      </c>
      <c r="J204" t="s">
        <v>1776</v>
      </c>
      <c r="K204" t="s">
        <v>1777</v>
      </c>
      <c r="L204" t="s">
        <v>1778</v>
      </c>
      <c r="M204" t="s">
        <v>1779</v>
      </c>
      <c r="N204" t="s">
        <v>1780</v>
      </c>
      <c r="O204" t="s">
        <v>1781</v>
      </c>
      <c r="P204" t="s">
        <v>1782</v>
      </c>
      <c r="Q204" t="s">
        <v>1783</v>
      </c>
    </row>
    <row r="205" spans="1:17" x14ac:dyDescent="0.3">
      <c r="A205" t="s">
        <v>1784</v>
      </c>
      <c r="B205" t="s">
        <v>1785</v>
      </c>
      <c r="C205" t="s">
        <v>462</v>
      </c>
      <c r="D205" t="s">
        <v>13077</v>
      </c>
      <c r="E205">
        <v>349</v>
      </c>
      <c r="F205">
        <v>999</v>
      </c>
      <c r="G205" s="1">
        <v>0.65</v>
      </c>
      <c r="H205">
        <v>4</v>
      </c>
      <c r="I205" s="4">
        <v>839</v>
      </c>
      <c r="J205" t="s">
        <v>1786</v>
      </c>
      <c r="K205" t="s">
        <v>1787</v>
      </c>
      <c r="L205" t="s">
        <v>1788</v>
      </c>
      <c r="M205" t="s">
        <v>1789</v>
      </c>
      <c r="N205" t="s">
        <v>1790</v>
      </c>
      <c r="O205" t="s">
        <v>1791</v>
      </c>
      <c r="P205" t="s">
        <v>1792</v>
      </c>
      <c r="Q205" t="s">
        <v>1793</v>
      </c>
    </row>
    <row r="206" spans="1:17" x14ac:dyDescent="0.3">
      <c r="A206" t="s">
        <v>1794</v>
      </c>
      <c r="B206" t="s">
        <v>1795</v>
      </c>
      <c r="C206" t="s">
        <v>129</v>
      </c>
      <c r="D206" t="s">
        <v>13077</v>
      </c>
      <c r="E206">
        <v>467</v>
      </c>
      <c r="F206">
        <v>599</v>
      </c>
      <c r="G206" s="1">
        <v>0.22</v>
      </c>
      <c r="H206">
        <v>4.4000000000000004</v>
      </c>
      <c r="I206" s="4">
        <v>44054</v>
      </c>
      <c r="J206" t="s">
        <v>1796</v>
      </c>
      <c r="K206" t="s">
        <v>1797</v>
      </c>
      <c r="L206" t="s">
        <v>1798</v>
      </c>
      <c r="M206" t="s">
        <v>1799</v>
      </c>
      <c r="N206" t="s">
        <v>1800</v>
      </c>
      <c r="O206" t="s">
        <v>1801</v>
      </c>
      <c r="P206" t="s">
        <v>1802</v>
      </c>
      <c r="Q206" t="s">
        <v>1803</v>
      </c>
    </row>
    <row r="207" spans="1:17" x14ac:dyDescent="0.3">
      <c r="A207" t="s">
        <v>1804</v>
      </c>
      <c r="B207" t="s">
        <v>1805</v>
      </c>
      <c r="C207" t="s">
        <v>18</v>
      </c>
      <c r="D207" t="s">
        <v>13076</v>
      </c>
      <c r="E207">
        <v>449</v>
      </c>
      <c r="F207">
        <v>599</v>
      </c>
      <c r="G207" s="1">
        <v>0.25</v>
      </c>
      <c r="H207">
        <v>4</v>
      </c>
      <c r="I207" s="4">
        <v>3231</v>
      </c>
      <c r="J207" t="s">
        <v>1806</v>
      </c>
      <c r="K207" t="s">
        <v>1807</v>
      </c>
      <c r="L207" t="s">
        <v>1808</v>
      </c>
      <c r="M207" t="s">
        <v>1809</v>
      </c>
      <c r="N207" t="s">
        <v>1810</v>
      </c>
      <c r="O207" t="s">
        <v>1811</v>
      </c>
      <c r="P207" t="s">
        <v>1812</v>
      </c>
      <c r="Q207" t="s">
        <v>1813</v>
      </c>
    </row>
    <row r="208" spans="1:17" x14ac:dyDescent="0.3">
      <c r="A208" t="s">
        <v>1814</v>
      </c>
      <c r="B208" t="s">
        <v>1815</v>
      </c>
      <c r="C208" t="s">
        <v>169</v>
      </c>
      <c r="D208" t="s">
        <v>13077</v>
      </c>
      <c r="E208" s="2">
        <v>11990</v>
      </c>
      <c r="F208" s="2">
        <v>31990</v>
      </c>
      <c r="G208" s="1">
        <v>0.63</v>
      </c>
      <c r="H208">
        <v>4.2</v>
      </c>
      <c r="I208" s="4">
        <v>64</v>
      </c>
      <c r="J208" t="s">
        <v>728</v>
      </c>
      <c r="K208" t="s">
        <v>1816</v>
      </c>
      <c r="L208" t="s">
        <v>1817</v>
      </c>
      <c r="M208" t="s">
        <v>1818</v>
      </c>
      <c r="N208" t="s">
        <v>1819</v>
      </c>
      <c r="O208" t="s">
        <v>1820</v>
      </c>
      <c r="P208" t="s">
        <v>1821</v>
      </c>
      <c r="Q208" t="s">
        <v>1822</v>
      </c>
    </row>
    <row r="209" spans="1:17" x14ac:dyDescent="0.3">
      <c r="A209" t="s">
        <v>1823</v>
      </c>
      <c r="B209" t="s">
        <v>1824</v>
      </c>
      <c r="C209" t="s">
        <v>18</v>
      </c>
      <c r="D209" t="s">
        <v>13076</v>
      </c>
      <c r="E209">
        <v>350</v>
      </c>
      <c r="F209">
        <v>599</v>
      </c>
      <c r="G209" s="1">
        <v>0.42</v>
      </c>
      <c r="H209">
        <v>3.9</v>
      </c>
      <c r="I209" s="4">
        <v>8314</v>
      </c>
      <c r="J209" t="s">
        <v>1825</v>
      </c>
      <c r="K209" t="s">
        <v>1826</v>
      </c>
      <c r="L209" t="s">
        <v>1827</v>
      </c>
      <c r="M209" t="s">
        <v>1828</v>
      </c>
      <c r="N209" t="s">
        <v>1829</v>
      </c>
      <c r="O209" t="s">
        <v>1830</v>
      </c>
      <c r="P209" t="s">
        <v>1831</v>
      </c>
      <c r="Q209" t="s">
        <v>1832</v>
      </c>
    </row>
    <row r="210" spans="1:17" x14ac:dyDescent="0.3">
      <c r="A210" t="s">
        <v>1833</v>
      </c>
      <c r="B210" t="s">
        <v>1834</v>
      </c>
      <c r="C210" t="s">
        <v>18</v>
      </c>
      <c r="D210" t="s">
        <v>13076</v>
      </c>
      <c r="E210">
        <v>252</v>
      </c>
      <c r="F210">
        <v>999</v>
      </c>
      <c r="G210" s="1">
        <v>0.75</v>
      </c>
      <c r="H210">
        <v>3.7</v>
      </c>
      <c r="I210" s="4">
        <v>2249</v>
      </c>
      <c r="J210" t="s">
        <v>1835</v>
      </c>
      <c r="K210" t="s">
        <v>1836</v>
      </c>
      <c r="L210" t="s">
        <v>1837</v>
      </c>
      <c r="M210" t="s">
        <v>1838</v>
      </c>
      <c r="N210" t="s">
        <v>1839</v>
      </c>
      <c r="O210" t="s">
        <v>1840</v>
      </c>
      <c r="P210" t="s">
        <v>1841</v>
      </c>
      <c r="Q210" t="s">
        <v>1842</v>
      </c>
    </row>
    <row r="211" spans="1:17" x14ac:dyDescent="0.3">
      <c r="A211" t="s">
        <v>1843</v>
      </c>
      <c r="B211" t="s">
        <v>1844</v>
      </c>
      <c r="C211" t="s">
        <v>462</v>
      </c>
      <c r="D211" t="s">
        <v>13077</v>
      </c>
      <c r="E211">
        <v>204</v>
      </c>
      <c r="F211">
        <v>599</v>
      </c>
      <c r="G211" s="1">
        <v>0.66</v>
      </c>
      <c r="H211">
        <v>3.6</v>
      </c>
      <c r="I211" s="4">
        <v>339</v>
      </c>
      <c r="J211" t="s">
        <v>1845</v>
      </c>
      <c r="K211" t="s">
        <v>1846</v>
      </c>
      <c r="L211" t="s">
        <v>1847</v>
      </c>
      <c r="M211" t="s">
        <v>1848</v>
      </c>
      <c r="N211" t="s">
        <v>1849</v>
      </c>
      <c r="O211" t="s">
        <v>1850</v>
      </c>
      <c r="P211" t="s">
        <v>1851</v>
      </c>
      <c r="Q211" t="s">
        <v>1852</v>
      </c>
    </row>
    <row r="212" spans="1:17" x14ac:dyDescent="0.3">
      <c r="A212" t="s">
        <v>1853</v>
      </c>
      <c r="B212" t="s">
        <v>1854</v>
      </c>
      <c r="C212" t="s">
        <v>1404</v>
      </c>
      <c r="D212" t="s">
        <v>13077</v>
      </c>
      <c r="E212" s="2">
        <v>6490</v>
      </c>
      <c r="F212" s="2">
        <v>9990</v>
      </c>
      <c r="G212" s="1">
        <v>0.35</v>
      </c>
      <c r="H212">
        <v>4</v>
      </c>
      <c r="I212" s="4">
        <v>27</v>
      </c>
      <c r="J212" t="s">
        <v>1855</v>
      </c>
      <c r="K212" t="s">
        <v>1856</v>
      </c>
      <c r="L212" t="s">
        <v>1857</v>
      </c>
      <c r="M212" t="s">
        <v>1858</v>
      </c>
      <c r="N212" t="s">
        <v>1859</v>
      </c>
      <c r="O212" t="s">
        <v>1860</v>
      </c>
      <c r="P212" t="s">
        <v>1861</v>
      </c>
      <c r="Q212" t="s">
        <v>1862</v>
      </c>
    </row>
    <row r="213" spans="1:17" x14ac:dyDescent="0.3">
      <c r="A213" t="s">
        <v>1863</v>
      </c>
      <c r="B213" t="s">
        <v>1864</v>
      </c>
      <c r="C213" t="s">
        <v>462</v>
      </c>
      <c r="D213" t="s">
        <v>13077</v>
      </c>
      <c r="E213">
        <v>235</v>
      </c>
      <c r="F213">
        <v>599</v>
      </c>
      <c r="G213" s="1">
        <v>0.61</v>
      </c>
      <c r="H213">
        <v>3.5</v>
      </c>
      <c r="I213" s="4">
        <v>197</v>
      </c>
      <c r="J213" t="s">
        <v>1865</v>
      </c>
      <c r="K213" t="s">
        <v>1866</v>
      </c>
      <c r="L213" t="s">
        <v>1867</v>
      </c>
      <c r="M213" t="s">
        <v>1868</v>
      </c>
      <c r="N213" t="s">
        <v>1869</v>
      </c>
      <c r="O213" t="s">
        <v>1870</v>
      </c>
      <c r="P213" t="s">
        <v>1871</v>
      </c>
      <c r="Q213" t="s">
        <v>1872</v>
      </c>
    </row>
    <row r="214" spans="1:17" x14ac:dyDescent="0.3">
      <c r="A214" t="s">
        <v>1873</v>
      </c>
      <c r="B214" t="s">
        <v>1874</v>
      </c>
      <c r="C214" t="s">
        <v>18</v>
      </c>
      <c r="D214" t="s">
        <v>13076</v>
      </c>
      <c r="E214">
        <v>299</v>
      </c>
      <c r="F214">
        <v>800</v>
      </c>
      <c r="G214" s="1">
        <v>0.63</v>
      </c>
      <c r="H214">
        <v>4.5</v>
      </c>
      <c r="I214" s="4">
        <v>74977</v>
      </c>
      <c r="J214" t="s">
        <v>1875</v>
      </c>
      <c r="K214" t="s">
        <v>305</v>
      </c>
      <c r="L214" t="s">
        <v>306</v>
      </c>
      <c r="M214" t="s">
        <v>307</v>
      </c>
      <c r="N214" t="s">
        <v>308</v>
      </c>
      <c r="O214" t="s">
        <v>309</v>
      </c>
      <c r="P214" t="s">
        <v>1876</v>
      </c>
      <c r="Q214" t="s">
        <v>1877</v>
      </c>
    </row>
    <row r="215" spans="1:17" x14ac:dyDescent="0.3">
      <c r="A215" t="s">
        <v>1878</v>
      </c>
      <c r="B215" t="s">
        <v>1879</v>
      </c>
      <c r="C215" t="s">
        <v>18</v>
      </c>
      <c r="D215" t="s">
        <v>13076</v>
      </c>
      <c r="E215">
        <v>799</v>
      </c>
      <c r="F215" s="2">
        <v>1999</v>
      </c>
      <c r="G215" s="1">
        <v>0.6</v>
      </c>
      <c r="H215">
        <v>4.2</v>
      </c>
      <c r="I215" s="4">
        <v>8583</v>
      </c>
      <c r="J215" t="s">
        <v>1880</v>
      </c>
      <c r="K215" t="s">
        <v>1881</v>
      </c>
      <c r="L215" t="s">
        <v>1882</v>
      </c>
      <c r="M215" t="s">
        <v>1883</v>
      </c>
      <c r="N215" t="s">
        <v>1884</v>
      </c>
      <c r="O215" t="s">
        <v>1885</v>
      </c>
      <c r="P215" t="s">
        <v>1886</v>
      </c>
      <c r="Q215" t="s">
        <v>1887</v>
      </c>
    </row>
    <row r="216" spans="1:17" x14ac:dyDescent="0.3">
      <c r="A216" t="s">
        <v>1888</v>
      </c>
      <c r="B216" t="s">
        <v>1889</v>
      </c>
      <c r="C216" t="s">
        <v>462</v>
      </c>
      <c r="D216" t="s">
        <v>13077</v>
      </c>
      <c r="E216">
        <v>299</v>
      </c>
      <c r="F216">
        <v>999</v>
      </c>
      <c r="G216" s="1">
        <v>0.7</v>
      </c>
      <c r="H216">
        <v>3.8</v>
      </c>
      <c r="I216" s="4">
        <v>928</v>
      </c>
      <c r="J216" t="s">
        <v>1890</v>
      </c>
      <c r="K216" t="s">
        <v>1891</v>
      </c>
      <c r="L216" t="s">
        <v>1892</v>
      </c>
      <c r="M216" t="s">
        <v>1893</v>
      </c>
      <c r="N216" t="s">
        <v>1894</v>
      </c>
      <c r="O216" t="s">
        <v>1895</v>
      </c>
      <c r="P216" t="s">
        <v>1896</v>
      </c>
      <c r="Q216" t="s">
        <v>1897</v>
      </c>
    </row>
    <row r="217" spans="1:17" x14ac:dyDescent="0.3">
      <c r="A217" t="s">
        <v>1898</v>
      </c>
      <c r="B217" t="s">
        <v>1899</v>
      </c>
      <c r="C217" t="s">
        <v>508</v>
      </c>
      <c r="D217" t="s">
        <v>13077</v>
      </c>
      <c r="E217" s="2">
        <v>6999</v>
      </c>
      <c r="F217" s="2">
        <v>16990</v>
      </c>
      <c r="G217" s="1">
        <v>0.59</v>
      </c>
      <c r="H217">
        <v>3.8</v>
      </c>
      <c r="I217" s="4">
        <v>110</v>
      </c>
      <c r="J217" t="s">
        <v>1900</v>
      </c>
      <c r="K217" t="s">
        <v>1901</v>
      </c>
      <c r="L217" t="s">
        <v>1902</v>
      </c>
      <c r="M217" t="s">
        <v>1903</v>
      </c>
      <c r="N217" t="s">
        <v>1904</v>
      </c>
      <c r="O217" t="s">
        <v>1905</v>
      </c>
      <c r="P217" t="s">
        <v>1906</v>
      </c>
      <c r="Q217" t="s">
        <v>1907</v>
      </c>
    </row>
    <row r="218" spans="1:17" x14ac:dyDescent="0.3">
      <c r="A218" t="s">
        <v>1908</v>
      </c>
      <c r="B218" t="s">
        <v>1909</v>
      </c>
      <c r="C218" t="s">
        <v>169</v>
      </c>
      <c r="D218" t="s">
        <v>13077</v>
      </c>
      <c r="E218" s="2">
        <v>42999</v>
      </c>
      <c r="F218" s="2">
        <v>59999</v>
      </c>
      <c r="G218" s="1">
        <v>0.28000000000000003</v>
      </c>
      <c r="H218">
        <v>4.0999999999999996</v>
      </c>
      <c r="I218" s="4">
        <v>6753</v>
      </c>
      <c r="J218" t="s">
        <v>1910</v>
      </c>
      <c r="K218" t="s">
        <v>1911</v>
      </c>
      <c r="L218" t="s">
        <v>1912</v>
      </c>
      <c r="M218" t="s">
        <v>1913</v>
      </c>
      <c r="N218" t="s">
        <v>1914</v>
      </c>
      <c r="O218" t="s">
        <v>1915</v>
      </c>
      <c r="P218" t="s">
        <v>1916</v>
      </c>
      <c r="Q218" t="s">
        <v>1917</v>
      </c>
    </row>
    <row r="219" spans="1:17" x14ac:dyDescent="0.3">
      <c r="A219" t="s">
        <v>1918</v>
      </c>
      <c r="B219" t="s">
        <v>1919</v>
      </c>
      <c r="C219" t="s">
        <v>129</v>
      </c>
      <c r="D219" t="s">
        <v>13077</v>
      </c>
      <c r="E219">
        <v>173</v>
      </c>
      <c r="F219">
        <v>999</v>
      </c>
      <c r="G219" s="1">
        <v>0.83</v>
      </c>
      <c r="H219">
        <v>4.3</v>
      </c>
      <c r="I219" s="4">
        <v>1237</v>
      </c>
      <c r="J219" t="s">
        <v>1920</v>
      </c>
      <c r="K219" t="s">
        <v>1921</v>
      </c>
      <c r="L219" t="s">
        <v>1922</v>
      </c>
      <c r="M219" t="s">
        <v>1923</v>
      </c>
      <c r="N219" t="s">
        <v>1924</v>
      </c>
      <c r="O219" t="s">
        <v>1925</v>
      </c>
      <c r="P219" t="s">
        <v>1926</v>
      </c>
      <c r="Q219" t="s">
        <v>1927</v>
      </c>
    </row>
    <row r="220" spans="1:17" x14ac:dyDescent="0.3">
      <c r="A220" t="s">
        <v>1928</v>
      </c>
      <c r="B220" t="s">
        <v>1929</v>
      </c>
      <c r="C220" t="s">
        <v>1930</v>
      </c>
      <c r="D220" t="s">
        <v>13077</v>
      </c>
      <c r="E220">
        <v>209</v>
      </c>
      <c r="F220">
        <v>600</v>
      </c>
      <c r="G220" s="1">
        <v>0.65</v>
      </c>
      <c r="H220">
        <v>4.4000000000000004</v>
      </c>
      <c r="I220" s="4">
        <v>18872</v>
      </c>
      <c r="J220" t="s">
        <v>1931</v>
      </c>
      <c r="K220" t="s">
        <v>1932</v>
      </c>
      <c r="L220" t="s">
        <v>1933</v>
      </c>
      <c r="M220" t="s">
        <v>1934</v>
      </c>
      <c r="N220" t="s">
        <v>1935</v>
      </c>
      <c r="O220" t="s">
        <v>1936</v>
      </c>
      <c r="P220" t="s">
        <v>1937</v>
      </c>
      <c r="Q220" t="s">
        <v>1938</v>
      </c>
    </row>
    <row r="221" spans="1:17" x14ac:dyDescent="0.3">
      <c r="A221" t="s">
        <v>1939</v>
      </c>
      <c r="B221" t="s">
        <v>1940</v>
      </c>
      <c r="C221" t="s">
        <v>18</v>
      </c>
      <c r="D221" t="s">
        <v>13076</v>
      </c>
      <c r="E221">
        <v>848.99</v>
      </c>
      <c r="F221" s="2">
        <v>1490</v>
      </c>
      <c r="G221" s="1">
        <v>0.43</v>
      </c>
      <c r="H221">
        <v>3.9</v>
      </c>
      <c r="I221" s="4">
        <v>356</v>
      </c>
      <c r="J221" t="s">
        <v>1941</v>
      </c>
      <c r="K221" t="s">
        <v>1942</v>
      </c>
      <c r="L221" t="s">
        <v>1943</v>
      </c>
      <c r="M221" t="s">
        <v>1944</v>
      </c>
      <c r="N221" t="s">
        <v>1945</v>
      </c>
      <c r="O221" t="s">
        <v>1946</v>
      </c>
      <c r="P221" t="s">
        <v>1947</v>
      </c>
      <c r="Q221" t="s">
        <v>1948</v>
      </c>
    </row>
    <row r="222" spans="1:17" x14ac:dyDescent="0.3">
      <c r="A222" t="s">
        <v>1949</v>
      </c>
      <c r="B222" t="s">
        <v>1950</v>
      </c>
      <c r="C222" t="s">
        <v>18</v>
      </c>
      <c r="D222" t="s">
        <v>13076</v>
      </c>
      <c r="E222">
        <v>649</v>
      </c>
      <c r="F222" s="2">
        <v>1999</v>
      </c>
      <c r="G222" s="1">
        <v>0.68</v>
      </c>
      <c r="H222">
        <v>4.2</v>
      </c>
      <c r="I222" s="4">
        <v>24269</v>
      </c>
      <c r="J222" t="s">
        <v>1951</v>
      </c>
      <c r="K222" t="s">
        <v>20</v>
      </c>
      <c r="L222" t="s">
        <v>21</v>
      </c>
      <c r="M222" t="s">
        <v>22</v>
      </c>
      <c r="N222" t="s">
        <v>23</v>
      </c>
      <c r="O222" t="s">
        <v>825</v>
      </c>
      <c r="P222" t="s">
        <v>1952</v>
      </c>
      <c r="Q222" t="s">
        <v>1953</v>
      </c>
    </row>
    <row r="223" spans="1:17" x14ac:dyDescent="0.3">
      <c r="A223" t="s">
        <v>1954</v>
      </c>
      <c r="B223" t="s">
        <v>1955</v>
      </c>
      <c r="C223" t="s">
        <v>462</v>
      </c>
      <c r="D223" t="s">
        <v>13077</v>
      </c>
      <c r="E223">
        <v>299</v>
      </c>
      <c r="F223">
        <v>899</v>
      </c>
      <c r="G223" s="1">
        <v>0.67</v>
      </c>
      <c r="H223">
        <v>3.8</v>
      </c>
      <c r="I223" s="4">
        <v>425</v>
      </c>
      <c r="J223" t="s">
        <v>1956</v>
      </c>
      <c r="K223" t="s">
        <v>1957</v>
      </c>
      <c r="L223" t="s">
        <v>1958</v>
      </c>
      <c r="M223" t="s">
        <v>1959</v>
      </c>
      <c r="N223" t="s">
        <v>1960</v>
      </c>
      <c r="O223" t="s">
        <v>1961</v>
      </c>
      <c r="P223" t="s">
        <v>1962</v>
      </c>
      <c r="Q223" t="s">
        <v>1963</v>
      </c>
    </row>
    <row r="224" spans="1:17" x14ac:dyDescent="0.3">
      <c r="A224" t="s">
        <v>1964</v>
      </c>
      <c r="B224" t="s">
        <v>1965</v>
      </c>
      <c r="C224" t="s">
        <v>643</v>
      </c>
      <c r="D224" t="s">
        <v>13077</v>
      </c>
      <c r="E224">
        <v>399</v>
      </c>
      <c r="F224">
        <v>799</v>
      </c>
      <c r="G224" s="1">
        <v>0.5</v>
      </c>
      <c r="H224">
        <v>4.0999999999999996</v>
      </c>
      <c r="I224" s="4">
        <v>1161</v>
      </c>
      <c r="J224" t="s">
        <v>1966</v>
      </c>
      <c r="K224" t="s">
        <v>1967</v>
      </c>
      <c r="L224" t="s">
        <v>1968</v>
      </c>
      <c r="M224" t="s">
        <v>1969</v>
      </c>
      <c r="N224" t="s">
        <v>1970</v>
      </c>
      <c r="O224" t="s">
        <v>1971</v>
      </c>
      <c r="P224" t="s">
        <v>1972</v>
      </c>
      <c r="Q224" t="s">
        <v>1973</v>
      </c>
    </row>
    <row r="225" spans="1:17" x14ac:dyDescent="0.3">
      <c r="A225" t="s">
        <v>1974</v>
      </c>
      <c r="B225" t="s">
        <v>1975</v>
      </c>
      <c r="C225" t="s">
        <v>18</v>
      </c>
      <c r="D225" t="s">
        <v>13076</v>
      </c>
      <c r="E225">
        <v>249</v>
      </c>
      <c r="F225">
        <v>499</v>
      </c>
      <c r="G225" s="1">
        <v>0.5</v>
      </c>
      <c r="H225">
        <v>4.0999999999999996</v>
      </c>
      <c r="I225" s="4">
        <v>1508</v>
      </c>
      <c r="J225" t="s">
        <v>1976</v>
      </c>
      <c r="K225" t="s">
        <v>1977</v>
      </c>
      <c r="L225" t="s">
        <v>1978</v>
      </c>
      <c r="M225" t="s">
        <v>1979</v>
      </c>
      <c r="N225" t="s">
        <v>1980</v>
      </c>
      <c r="O225" t="s">
        <v>13034</v>
      </c>
      <c r="P225" t="s">
        <v>1981</v>
      </c>
      <c r="Q225" t="s">
        <v>1982</v>
      </c>
    </row>
    <row r="226" spans="1:17" x14ac:dyDescent="0.3">
      <c r="A226" t="s">
        <v>1983</v>
      </c>
      <c r="B226" t="s">
        <v>1984</v>
      </c>
      <c r="C226" t="s">
        <v>1985</v>
      </c>
      <c r="D226" t="s">
        <v>13077</v>
      </c>
      <c r="E226" s="2">
        <v>1249</v>
      </c>
      <c r="F226" s="2">
        <v>2299</v>
      </c>
      <c r="G226" s="1">
        <v>0.46</v>
      </c>
      <c r="H226">
        <v>4.3</v>
      </c>
      <c r="I226" s="4">
        <v>7636</v>
      </c>
      <c r="J226" t="s">
        <v>1986</v>
      </c>
      <c r="K226" t="s">
        <v>1987</v>
      </c>
      <c r="L226" t="s">
        <v>1988</v>
      </c>
      <c r="M226" t="s">
        <v>1989</v>
      </c>
      <c r="N226" t="s">
        <v>1990</v>
      </c>
      <c r="O226" t="s">
        <v>1991</v>
      </c>
      <c r="P226" t="s">
        <v>1992</v>
      </c>
      <c r="Q226" t="s">
        <v>1993</v>
      </c>
    </row>
    <row r="227" spans="1:17" x14ac:dyDescent="0.3">
      <c r="A227" t="s">
        <v>1994</v>
      </c>
      <c r="B227" t="s">
        <v>1995</v>
      </c>
      <c r="C227" t="s">
        <v>462</v>
      </c>
      <c r="D227" t="s">
        <v>13077</v>
      </c>
      <c r="E227">
        <v>213</v>
      </c>
      <c r="F227">
        <v>499</v>
      </c>
      <c r="G227" s="1">
        <v>0.56999999999999995</v>
      </c>
      <c r="H227">
        <v>3.7</v>
      </c>
      <c r="I227" s="4">
        <v>246</v>
      </c>
      <c r="J227" t="s">
        <v>1996</v>
      </c>
      <c r="K227" t="s">
        <v>1997</v>
      </c>
      <c r="L227" t="s">
        <v>1998</v>
      </c>
      <c r="M227" t="s">
        <v>1999</v>
      </c>
      <c r="N227" t="s">
        <v>2000</v>
      </c>
      <c r="O227" t="s">
        <v>2001</v>
      </c>
      <c r="P227" t="s">
        <v>2002</v>
      </c>
      <c r="Q227" t="s">
        <v>2003</v>
      </c>
    </row>
    <row r="228" spans="1:17" x14ac:dyDescent="0.3">
      <c r="A228" t="s">
        <v>2004</v>
      </c>
      <c r="B228" t="s">
        <v>2005</v>
      </c>
      <c r="C228" t="s">
        <v>462</v>
      </c>
      <c r="D228" t="s">
        <v>13077</v>
      </c>
      <c r="E228">
        <v>209</v>
      </c>
      <c r="F228">
        <v>499</v>
      </c>
      <c r="G228" s="1">
        <v>0.57999999999999996</v>
      </c>
      <c r="H228">
        <v>4</v>
      </c>
      <c r="I228" s="4">
        <v>479</v>
      </c>
      <c r="J228" t="s">
        <v>2006</v>
      </c>
      <c r="K228" t="s">
        <v>2007</v>
      </c>
      <c r="L228" t="s">
        <v>2008</v>
      </c>
      <c r="M228" t="s">
        <v>2009</v>
      </c>
      <c r="N228" t="s">
        <v>2010</v>
      </c>
      <c r="O228" t="s">
        <v>2011</v>
      </c>
      <c r="P228" t="s">
        <v>2012</v>
      </c>
      <c r="Q228" t="s">
        <v>2013</v>
      </c>
    </row>
    <row r="229" spans="1:17" x14ac:dyDescent="0.3">
      <c r="A229" t="s">
        <v>2014</v>
      </c>
      <c r="B229" t="s">
        <v>2015</v>
      </c>
      <c r="C229" t="s">
        <v>129</v>
      </c>
      <c r="D229" t="s">
        <v>13077</v>
      </c>
      <c r="E229">
        <v>598</v>
      </c>
      <c r="F229" s="2">
        <v>4999</v>
      </c>
      <c r="G229" s="1">
        <v>0.88</v>
      </c>
      <c r="H229">
        <v>4.2</v>
      </c>
      <c r="I229" s="4">
        <v>910</v>
      </c>
      <c r="J229" t="s">
        <v>2016</v>
      </c>
      <c r="K229" t="s">
        <v>2017</v>
      </c>
      <c r="L229" t="s">
        <v>2018</v>
      </c>
      <c r="M229" t="s">
        <v>2019</v>
      </c>
      <c r="N229" t="s">
        <v>2020</v>
      </c>
      <c r="O229" t="s">
        <v>2021</v>
      </c>
      <c r="P229" t="s">
        <v>2022</v>
      </c>
      <c r="Q229" t="s">
        <v>2023</v>
      </c>
    </row>
    <row r="230" spans="1:17" x14ac:dyDescent="0.3">
      <c r="A230" t="s">
        <v>2024</v>
      </c>
      <c r="B230" t="s">
        <v>2025</v>
      </c>
      <c r="C230" t="s">
        <v>18</v>
      </c>
      <c r="D230" t="s">
        <v>13076</v>
      </c>
      <c r="E230">
        <v>799</v>
      </c>
      <c r="F230" s="2">
        <v>1749</v>
      </c>
      <c r="G230" s="1">
        <v>0.54</v>
      </c>
      <c r="H230">
        <v>4.0999999999999996</v>
      </c>
      <c r="I230" s="4">
        <v>5626</v>
      </c>
      <c r="J230" t="s">
        <v>2026</v>
      </c>
      <c r="K230" t="s">
        <v>2027</v>
      </c>
      <c r="L230" t="s">
        <v>2028</v>
      </c>
      <c r="M230" t="s">
        <v>2029</v>
      </c>
      <c r="N230" t="s">
        <v>2030</v>
      </c>
      <c r="O230" t="s">
        <v>2031</v>
      </c>
      <c r="P230" t="s">
        <v>2032</v>
      </c>
      <c r="Q230" t="s">
        <v>2033</v>
      </c>
    </row>
    <row r="231" spans="1:17" x14ac:dyDescent="0.3">
      <c r="A231" t="s">
        <v>2034</v>
      </c>
      <c r="B231" t="s">
        <v>2035</v>
      </c>
      <c r="C231" t="s">
        <v>18</v>
      </c>
      <c r="D231" t="s">
        <v>13076</v>
      </c>
      <c r="E231">
        <v>159</v>
      </c>
      <c r="F231">
        <v>595</v>
      </c>
      <c r="G231" s="1">
        <v>0.73</v>
      </c>
      <c r="H231">
        <v>4.3</v>
      </c>
      <c r="I231" s="4">
        <v>14184</v>
      </c>
      <c r="J231" t="s">
        <v>2036</v>
      </c>
      <c r="K231" t="s">
        <v>2037</v>
      </c>
      <c r="L231" t="s">
        <v>2038</v>
      </c>
      <c r="M231" t="s">
        <v>2039</v>
      </c>
      <c r="N231" t="s">
        <v>2040</v>
      </c>
      <c r="O231" t="s">
        <v>2041</v>
      </c>
      <c r="P231" t="s">
        <v>2042</v>
      </c>
      <c r="Q231" t="s">
        <v>2043</v>
      </c>
    </row>
    <row r="232" spans="1:17" x14ac:dyDescent="0.3">
      <c r="A232" t="s">
        <v>2044</v>
      </c>
      <c r="B232" t="s">
        <v>2045</v>
      </c>
      <c r="C232" t="s">
        <v>2046</v>
      </c>
      <c r="D232" t="s">
        <v>13076</v>
      </c>
      <c r="E232">
        <v>499</v>
      </c>
      <c r="F232" s="2">
        <v>1100</v>
      </c>
      <c r="G232" s="1">
        <v>0.55000000000000004</v>
      </c>
      <c r="H232">
        <v>4.4000000000000004</v>
      </c>
      <c r="I232" s="4">
        <v>25177</v>
      </c>
      <c r="J232" t="s">
        <v>2047</v>
      </c>
      <c r="K232" t="s">
        <v>2048</v>
      </c>
      <c r="L232" t="s">
        <v>2049</v>
      </c>
      <c r="M232" t="s">
        <v>2050</v>
      </c>
      <c r="N232" t="s">
        <v>2051</v>
      </c>
      <c r="O232" t="s">
        <v>2052</v>
      </c>
      <c r="P232" t="s">
        <v>2053</v>
      </c>
      <c r="Q232" t="s">
        <v>2054</v>
      </c>
    </row>
    <row r="233" spans="1:17" x14ac:dyDescent="0.3">
      <c r="A233" t="s">
        <v>2055</v>
      </c>
      <c r="B233" t="s">
        <v>2056</v>
      </c>
      <c r="C233" t="s">
        <v>169</v>
      </c>
      <c r="D233" t="s">
        <v>13077</v>
      </c>
      <c r="E233" s="2">
        <v>31999</v>
      </c>
      <c r="F233" s="2">
        <v>49999</v>
      </c>
      <c r="G233" s="1">
        <v>0.36</v>
      </c>
      <c r="H233">
        <v>4.3</v>
      </c>
      <c r="I233" s="4">
        <v>21252</v>
      </c>
      <c r="J233" t="s">
        <v>2057</v>
      </c>
      <c r="K233" t="s">
        <v>2058</v>
      </c>
      <c r="L233" t="s">
        <v>2059</v>
      </c>
      <c r="M233" t="s">
        <v>2060</v>
      </c>
      <c r="N233" t="s">
        <v>2061</v>
      </c>
      <c r="O233" t="s">
        <v>2062</v>
      </c>
      <c r="P233" t="s">
        <v>2063</v>
      </c>
      <c r="Q233" t="s">
        <v>2064</v>
      </c>
    </row>
    <row r="234" spans="1:17" x14ac:dyDescent="0.3">
      <c r="A234" t="s">
        <v>2065</v>
      </c>
      <c r="B234" t="s">
        <v>2066</v>
      </c>
      <c r="C234" t="s">
        <v>169</v>
      </c>
      <c r="D234" t="s">
        <v>13077</v>
      </c>
      <c r="E234" s="2">
        <v>32990</v>
      </c>
      <c r="F234" s="2">
        <v>56790</v>
      </c>
      <c r="G234" s="1">
        <v>0.42</v>
      </c>
      <c r="H234">
        <v>4.3</v>
      </c>
      <c r="I234" s="4">
        <v>567</v>
      </c>
      <c r="J234" t="s">
        <v>2067</v>
      </c>
      <c r="K234" t="s">
        <v>2068</v>
      </c>
      <c r="L234" t="s">
        <v>2069</v>
      </c>
      <c r="M234" t="s">
        <v>2070</v>
      </c>
      <c r="N234" t="s">
        <v>2071</v>
      </c>
      <c r="O234" t="s">
        <v>2072</v>
      </c>
      <c r="P234" t="s">
        <v>2073</v>
      </c>
      <c r="Q234" t="s">
        <v>2074</v>
      </c>
    </row>
    <row r="235" spans="1:17" x14ac:dyDescent="0.3">
      <c r="A235" t="s">
        <v>2075</v>
      </c>
      <c r="B235" t="s">
        <v>2076</v>
      </c>
      <c r="C235" t="s">
        <v>462</v>
      </c>
      <c r="D235" t="s">
        <v>13077</v>
      </c>
      <c r="E235">
        <v>299</v>
      </c>
      <c r="F235" s="2">
        <v>1199</v>
      </c>
      <c r="G235" s="1">
        <v>0.75</v>
      </c>
      <c r="H235">
        <v>3.5</v>
      </c>
      <c r="I235" s="4">
        <v>466</v>
      </c>
      <c r="J235" t="s">
        <v>2077</v>
      </c>
      <c r="K235" t="s">
        <v>2078</v>
      </c>
      <c r="L235" t="s">
        <v>2079</v>
      </c>
      <c r="M235" t="s">
        <v>2080</v>
      </c>
      <c r="N235" t="s">
        <v>2081</v>
      </c>
      <c r="O235" t="s">
        <v>2082</v>
      </c>
      <c r="P235" t="s">
        <v>2083</v>
      </c>
      <c r="Q235" t="s">
        <v>2084</v>
      </c>
    </row>
    <row r="236" spans="1:17" x14ac:dyDescent="0.3">
      <c r="A236" t="s">
        <v>2085</v>
      </c>
      <c r="B236" t="s">
        <v>2086</v>
      </c>
      <c r="C236" t="s">
        <v>18</v>
      </c>
      <c r="D236" t="s">
        <v>13076</v>
      </c>
      <c r="E236">
        <v>128.31</v>
      </c>
      <c r="F236">
        <v>549</v>
      </c>
      <c r="G236" s="1">
        <v>0.77</v>
      </c>
      <c r="H236">
        <v>3.9</v>
      </c>
      <c r="I236" s="4">
        <v>61</v>
      </c>
      <c r="J236" t="s">
        <v>1716</v>
      </c>
      <c r="K236" t="s">
        <v>1717</v>
      </c>
      <c r="L236" t="s">
        <v>1718</v>
      </c>
      <c r="M236" t="s">
        <v>1719</v>
      </c>
      <c r="N236" t="s">
        <v>1720</v>
      </c>
      <c r="O236" t="s">
        <v>1721</v>
      </c>
      <c r="P236" t="s">
        <v>2087</v>
      </c>
      <c r="Q236" t="s">
        <v>2088</v>
      </c>
    </row>
    <row r="237" spans="1:17" x14ac:dyDescent="0.3">
      <c r="A237" t="s">
        <v>2089</v>
      </c>
      <c r="B237" t="s">
        <v>2090</v>
      </c>
      <c r="C237" t="s">
        <v>18</v>
      </c>
      <c r="D237" t="s">
        <v>13076</v>
      </c>
      <c r="E237">
        <v>599</v>
      </c>
      <c r="F237">
        <v>849</v>
      </c>
      <c r="G237" s="1">
        <v>0.28999999999999998</v>
      </c>
      <c r="H237">
        <v>4.5</v>
      </c>
      <c r="I237" s="4">
        <v>474</v>
      </c>
      <c r="J237" t="s">
        <v>1468</v>
      </c>
      <c r="K237" t="s">
        <v>2091</v>
      </c>
      <c r="L237" t="s">
        <v>2092</v>
      </c>
      <c r="M237" t="s">
        <v>2093</v>
      </c>
      <c r="N237" t="s">
        <v>2094</v>
      </c>
      <c r="O237" t="s">
        <v>2095</v>
      </c>
      <c r="P237" t="s">
        <v>2096</v>
      </c>
      <c r="Q237" t="s">
        <v>2097</v>
      </c>
    </row>
    <row r="238" spans="1:17" x14ac:dyDescent="0.3">
      <c r="A238" t="s">
        <v>2098</v>
      </c>
      <c r="B238" t="s">
        <v>2099</v>
      </c>
      <c r="C238" t="s">
        <v>462</v>
      </c>
      <c r="D238" t="s">
        <v>13077</v>
      </c>
      <c r="E238">
        <v>399</v>
      </c>
      <c r="F238">
        <v>899</v>
      </c>
      <c r="G238" s="1">
        <v>0.56000000000000005</v>
      </c>
      <c r="H238">
        <v>3.4</v>
      </c>
      <c r="I238" s="4">
        <v>431</v>
      </c>
      <c r="J238" t="s">
        <v>2100</v>
      </c>
      <c r="K238" t="s">
        <v>2101</v>
      </c>
      <c r="L238" t="s">
        <v>2102</v>
      </c>
      <c r="M238" t="s">
        <v>2103</v>
      </c>
      <c r="N238" t="s">
        <v>2104</v>
      </c>
      <c r="O238" t="s">
        <v>2105</v>
      </c>
      <c r="P238" t="s">
        <v>2106</v>
      </c>
      <c r="Q238" t="s">
        <v>2107</v>
      </c>
    </row>
    <row r="239" spans="1:17" x14ac:dyDescent="0.3">
      <c r="A239" t="s">
        <v>2108</v>
      </c>
      <c r="B239" t="s">
        <v>2109</v>
      </c>
      <c r="C239" t="s">
        <v>18</v>
      </c>
      <c r="D239" t="s">
        <v>13076</v>
      </c>
      <c r="E239">
        <v>449</v>
      </c>
      <c r="F239" s="2">
        <v>1099</v>
      </c>
      <c r="G239" s="1">
        <v>0.59</v>
      </c>
      <c r="H239">
        <v>4</v>
      </c>
      <c r="I239" s="4">
        <v>242</v>
      </c>
      <c r="J239" t="s">
        <v>2110</v>
      </c>
      <c r="K239" t="s">
        <v>2111</v>
      </c>
      <c r="L239" t="s">
        <v>2112</v>
      </c>
      <c r="M239" t="s">
        <v>2113</v>
      </c>
      <c r="N239" t="s">
        <v>2114</v>
      </c>
      <c r="O239" t="s">
        <v>2115</v>
      </c>
      <c r="P239" t="s">
        <v>2116</v>
      </c>
      <c r="Q239" t="s">
        <v>2117</v>
      </c>
    </row>
    <row r="240" spans="1:17" x14ac:dyDescent="0.3">
      <c r="A240" t="s">
        <v>2118</v>
      </c>
      <c r="B240" t="s">
        <v>2119</v>
      </c>
      <c r="C240" t="s">
        <v>18</v>
      </c>
      <c r="D240" t="s">
        <v>13076</v>
      </c>
      <c r="E240">
        <v>254</v>
      </c>
      <c r="F240">
        <v>799</v>
      </c>
      <c r="G240" s="1">
        <v>0.68</v>
      </c>
      <c r="H240">
        <v>4</v>
      </c>
      <c r="I240" s="4">
        <v>2905</v>
      </c>
      <c r="J240" t="s">
        <v>2120</v>
      </c>
      <c r="K240" t="s">
        <v>2121</v>
      </c>
      <c r="L240" t="s">
        <v>2122</v>
      </c>
      <c r="M240" t="s">
        <v>2123</v>
      </c>
      <c r="N240" t="s">
        <v>2124</v>
      </c>
      <c r="O240" t="s">
        <v>2125</v>
      </c>
      <c r="P240" t="s">
        <v>2126</v>
      </c>
      <c r="Q240" t="s">
        <v>2127</v>
      </c>
    </row>
    <row r="241" spans="1:17" x14ac:dyDescent="0.3">
      <c r="A241" t="s">
        <v>2128</v>
      </c>
      <c r="B241" t="s">
        <v>2129</v>
      </c>
      <c r="C241" t="s">
        <v>2130</v>
      </c>
      <c r="D241" t="s">
        <v>13077</v>
      </c>
      <c r="E241">
        <v>399</v>
      </c>
      <c r="F241">
        <v>795</v>
      </c>
      <c r="G241" s="1">
        <v>0.5</v>
      </c>
      <c r="H241">
        <v>4.4000000000000004</v>
      </c>
      <c r="I241" s="4">
        <v>12091</v>
      </c>
      <c r="J241" t="s">
        <v>2131</v>
      </c>
      <c r="K241" t="s">
        <v>2132</v>
      </c>
      <c r="L241" t="s">
        <v>2133</v>
      </c>
      <c r="M241" t="s">
        <v>2134</v>
      </c>
      <c r="N241" t="s">
        <v>2135</v>
      </c>
      <c r="O241" t="s">
        <v>2136</v>
      </c>
      <c r="P241" t="s">
        <v>2137</v>
      </c>
      <c r="Q241" t="s">
        <v>2138</v>
      </c>
    </row>
    <row r="242" spans="1:17" x14ac:dyDescent="0.3">
      <c r="A242" t="s">
        <v>2139</v>
      </c>
      <c r="B242" t="s">
        <v>2140</v>
      </c>
      <c r="C242" t="s">
        <v>18</v>
      </c>
      <c r="D242" t="s">
        <v>13076</v>
      </c>
      <c r="E242">
        <v>179</v>
      </c>
      <c r="F242">
        <v>399</v>
      </c>
      <c r="G242" s="1">
        <v>0.55000000000000004</v>
      </c>
      <c r="H242">
        <v>4</v>
      </c>
      <c r="I242" s="4">
        <v>1423</v>
      </c>
      <c r="J242" t="s">
        <v>719</v>
      </c>
      <c r="K242" t="s">
        <v>720</v>
      </c>
      <c r="L242" t="s">
        <v>721</v>
      </c>
      <c r="M242" t="s">
        <v>722</v>
      </c>
      <c r="N242" t="s">
        <v>723</v>
      </c>
      <c r="O242" t="s">
        <v>13029</v>
      </c>
      <c r="P242" t="s">
        <v>2141</v>
      </c>
      <c r="Q242" t="s">
        <v>2142</v>
      </c>
    </row>
    <row r="243" spans="1:17" x14ac:dyDescent="0.3">
      <c r="A243" t="s">
        <v>2143</v>
      </c>
      <c r="B243" t="s">
        <v>2144</v>
      </c>
      <c r="C243" t="s">
        <v>18</v>
      </c>
      <c r="D243" t="s">
        <v>13076</v>
      </c>
      <c r="E243">
        <v>339</v>
      </c>
      <c r="F243">
        <v>999</v>
      </c>
      <c r="G243" s="1">
        <v>0.66</v>
      </c>
      <c r="H243">
        <v>4.3</v>
      </c>
      <c r="I243" s="4">
        <v>6255</v>
      </c>
      <c r="J243" t="s">
        <v>1445</v>
      </c>
      <c r="K243" t="s">
        <v>1446</v>
      </c>
      <c r="L243" t="s">
        <v>1447</v>
      </c>
      <c r="M243" t="s">
        <v>1448</v>
      </c>
      <c r="N243" t="s">
        <v>1449</v>
      </c>
      <c r="O243" t="s">
        <v>13030</v>
      </c>
      <c r="P243" t="s">
        <v>2145</v>
      </c>
      <c r="Q243" t="s">
        <v>2146</v>
      </c>
    </row>
    <row r="244" spans="1:17" x14ac:dyDescent="0.3">
      <c r="A244" t="s">
        <v>2147</v>
      </c>
      <c r="B244" t="s">
        <v>2148</v>
      </c>
      <c r="C244" t="s">
        <v>643</v>
      </c>
      <c r="D244" t="s">
        <v>13077</v>
      </c>
      <c r="E244">
        <v>399</v>
      </c>
      <c r="F244">
        <v>999</v>
      </c>
      <c r="G244" s="1">
        <v>0.6</v>
      </c>
      <c r="H244">
        <v>4</v>
      </c>
      <c r="I244" s="4">
        <v>1236</v>
      </c>
      <c r="J244" t="s">
        <v>2149</v>
      </c>
      <c r="K244" t="s">
        <v>2150</v>
      </c>
      <c r="L244" t="s">
        <v>2151</v>
      </c>
      <c r="M244" t="s">
        <v>2152</v>
      </c>
      <c r="N244" t="s">
        <v>2153</v>
      </c>
      <c r="O244" t="s">
        <v>2154</v>
      </c>
      <c r="P244" t="s">
        <v>2155</v>
      </c>
      <c r="Q244" t="s">
        <v>2156</v>
      </c>
    </row>
    <row r="245" spans="1:17" x14ac:dyDescent="0.3">
      <c r="A245" t="s">
        <v>2157</v>
      </c>
      <c r="B245" t="s">
        <v>2158</v>
      </c>
      <c r="C245" t="s">
        <v>462</v>
      </c>
      <c r="D245" t="s">
        <v>13077</v>
      </c>
      <c r="E245">
        <v>199</v>
      </c>
      <c r="F245">
        <v>399</v>
      </c>
      <c r="G245" s="1">
        <v>0.5</v>
      </c>
      <c r="H245">
        <v>4.2</v>
      </c>
      <c r="I245" s="4">
        <v>1335</v>
      </c>
      <c r="J245" t="s">
        <v>2159</v>
      </c>
      <c r="K245" t="s">
        <v>2160</v>
      </c>
      <c r="L245" t="s">
        <v>2161</v>
      </c>
      <c r="M245" t="s">
        <v>2162</v>
      </c>
      <c r="N245" t="s">
        <v>2163</v>
      </c>
      <c r="O245" t="s">
        <v>2164</v>
      </c>
      <c r="P245" t="s">
        <v>2165</v>
      </c>
      <c r="Q245" t="s">
        <v>2166</v>
      </c>
    </row>
    <row r="246" spans="1:17" x14ac:dyDescent="0.3">
      <c r="A246" t="s">
        <v>2167</v>
      </c>
      <c r="B246" t="s">
        <v>2168</v>
      </c>
      <c r="C246" t="s">
        <v>462</v>
      </c>
      <c r="D246" t="s">
        <v>13077</v>
      </c>
      <c r="E246">
        <v>349</v>
      </c>
      <c r="F246" s="2">
        <v>1999</v>
      </c>
      <c r="G246" s="1">
        <v>0.83</v>
      </c>
      <c r="H246">
        <v>3.8</v>
      </c>
      <c r="I246" s="4">
        <v>197</v>
      </c>
      <c r="J246" t="s">
        <v>2169</v>
      </c>
      <c r="K246" t="s">
        <v>2170</v>
      </c>
      <c r="L246" t="s">
        <v>2171</v>
      </c>
      <c r="M246" t="s">
        <v>2172</v>
      </c>
      <c r="N246" t="s">
        <v>2173</v>
      </c>
      <c r="O246" t="s">
        <v>2174</v>
      </c>
      <c r="P246" t="s">
        <v>2175</v>
      </c>
      <c r="Q246" t="s">
        <v>2176</v>
      </c>
    </row>
    <row r="247" spans="1:17" x14ac:dyDescent="0.3">
      <c r="A247" t="s">
        <v>2177</v>
      </c>
      <c r="B247" t="s">
        <v>2178</v>
      </c>
      <c r="C247" t="s">
        <v>18</v>
      </c>
      <c r="D247" t="s">
        <v>13076</v>
      </c>
      <c r="E247">
        <v>299</v>
      </c>
      <c r="F247">
        <v>798</v>
      </c>
      <c r="G247" s="1">
        <v>0.63</v>
      </c>
      <c r="H247">
        <v>4.4000000000000004</v>
      </c>
      <c r="I247" s="4">
        <v>28791</v>
      </c>
      <c r="J247" t="s">
        <v>2179</v>
      </c>
      <c r="K247" t="s">
        <v>781</v>
      </c>
      <c r="L247" t="s">
        <v>782</v>
      </c>
      <c r="M247" t="s">
        <v>783</v>
      </c>
      <c r="N247" t="s">
        <v>784</v>
      </c>
      <c r="O247" t="s">
        <v>785</v>
      </c>
      <c r="P247" t="s">
        <v>786</v>
      </c>
      <c r="Q247" t="s">
        <v>2180</v>
      </c>
    </row>
    <row r="248" spans="1:17" x14ac:dyDescent="0.3">
      <c r="A248" t="s">
        <v>2181</v>
      </c>
      <c r="B248" t="s">
        <v>2182</v>
      </c>
      <c r="C248" t="s">
        <v>18</v>
      </c>
      <c r="D248" t="s">
        <v>13076</v>
      </c>
      <c r="E248">
        <v>89</v>
      </c>
      <c r="F248">
        <v>800</v>
      </c>
      <c r="G248" s="1">
        <v>0.89</v>
      </c>
      <c r="H248">
        <v>3.9</v>
      </c>
      <c r="I248" s="4">
        <v>1075</v>
      </c>
      <c r="J248" t="s">
        <v>2183</v>
      </c>
      <c r="K248" t="s">
        <v>343</v>
      </c>
      <c r="L248" t="s">
        <v>344</v>
      </c>
      <c r="M248" t="s">
        <v>345</v>
      </c>
      <c r="N248" t="s">
        <v>346</v>
      </c>
      <c r="O248" t="s">
        <v>347</v>
      </c>
      <c r="P248" t="s">
        <v>2184</v>
      </c>
      <c r="Q248" t="s">
        <v>2185</v>
      </c>
    </row>
    <row r="249" spans="1:17" x14ac:dyDescent="0.3">
      <c r="A249" t="s">
        <v>2186</v>
      </c>
      <c r="B249" t="s">
        <v>2187</v>
      </c>
      <c r="C249" t="s">
        <v>18</v>
      </c>
      <c r="D249" t="s">
        <v>13076</v>
      </c>
      <c r="E249">
        <v>549</v>
      </c>
      <c r="F249">
        <v>995</v>
      </c>
      <c r="G249" s="1">
        <v>0.45</v>
      </c>
      <c r="H249">
        <v>4.2</v>
      </c>
      <c r="I249" s="4">
        <v>29746</v>
      </c>
      <c r="J249" t="s">
        <v>2188</v>
      </c>
      <c r="K249" t="s">
        <v>599</v>
      </c>
      <c r="L249" t="s">
        <v>600</v>
      </c>
      <c r="M249" t="s">
        <v>601</v>
      </c>
      <c r="N249" t="s">
        <v>602</v>
      </c>
      <c r="O249" t="s">
        <v>603</v>
      </c>
      <c r="P249" t="s">
        <v>2189</v>
      </c>
      <c r="Q249" t="s">
        <v>2190</v>
      </c>
    </row>
    <row r="250" spans="1:17" x14ac:dyDescent="0.3">
      <c r="A250" t="s">
        <v>2191</v>
      </c>
      <c r="B250" t="s">
        <v>2192</v>
      </c>
      <c r="C250" t="s">
        <v>18</v>
      </c>
      <c r="D250" t="s">
        <v>13076</v>
      </c>
      <c r="E250">
        <v>129</v>
      </c>
      <c r="F250" s="2">
        <v>1000</v>
      </c>
      <c r="G250" s="1">
        <v>0.87</v>
      </c>
      <c r="H250">
        <v>3.9</v>
      </c>
      <c r="I250" s="4">
        <v>295</v>
      </c>
      <c r="J250" t="s">
        <v>2193</v>
      </c>
      <c r="K250" t="s">
        <v>2194</v>
      </c>
      <c r="L250" t="s">
        <v>2195</v>
      </c>
      <c r="M250" t="s">
        <v>2196</v>
      </c>
      <c r="N250" t="s">
        <v>2197</v>
      </c>
      <c r="O250" t="s">
        <v>2198</v>
      </c>
      <c r="P250" t="s">
        <v>2199</v>
      </c>
      <c r="Q250" t="s">
        <v>2200</v>
      </c>
    </row>
    <row r="251" spans="1:17" x14ac:dyDescent="0.3">
      <c r="A251" t="s">
        <v>2201</v>
      </c>
      <c r="B251" t="s">
        <v>2202</v>
      </c>
      <c r="C251" t="s">
        <v>169</v>
      </c>
      <c r="D251" t="s">
        <v>13077</v>
      </c>
      <c r="E251" s="2">
        <v>77990</v>
      </c>
      <c r="F251" t="s">
        <v>13035</v>
      </c>
      <c r="G251" s="1">
        <v>0.44</v>
      </c>
      <c r="H251">
        <v>4.7</v>
      </c>
      <c r="I251" s="4">
        <v>5935</v>
      </c>
      <c r="J251" t="s">
        <v>2203</v>
      </c>
      <c r="K251" t="s">
        <v>2204</v>
      </c>
      <c r="L251" t="s">
        <v>2205</v>
      </c>
      <c r="M251" t="s">
        <v>2206</v>
      </c>
      <c r="N251" t="s">
        <v>2207</v>
      </c>
      <c r="O251" t="s">
        <v>2208</v>
      </c>
      <c r="P251" t="s">
        <v>2209</v>
      </c>
      <c r="Q251" t="s">
        <v>2210</v>
      </c>
    </row>
    <row r="252" spans="1:17" x14ac:dyDescent="0.3">
      <c r="A252" t="s">
        <v>2211</v>
      </c>
      <c r="B252" t="s">
        <v>2212</v>
      </c>
      <c r="C252" t="s">
        <v>462</v>
      </c>
      <c r="D252" t="s">
        <v>13077</v>
      </c>
      <c r="E252">
        <v>349</v>
      </c>
      <c r="F252">
        <v>799</v>
      </c>
      <c r="G252" s="1">
        <v>0.56000000000000005</v>
      </c>
      <c r="H252">
        <v>3.6</v>
      </c>
      <c r="I252" s="4">
        <v>323</v>
      </c>
      <c r="J252" t="s">
        <v>2213</v>
      </c>
      <c r="K252" t="s">
        <v>2214</v>
      </c>
      <c r="L252" t="s">
        <v>2215</v>
      </c>
      <c r="M252" t="s">
        <v>2216</v>
      </c>
      <c r="N252" t="s">
        <v>2217</v>
      </c>
      <c r="O252" t="s">
        <v>2218</v>
      </c>
      <c r="P252" t="s">
        <v>2219</v>
      </c>
      <c r="Q252" t="s">
        <v>2220</v>
      </c>
    </row>
    <row r="253" spans="1:17" x14ac:dyDescent="0.3">
      <c r="A253" t="s">
        <v>2221</v>
      </c>
      <c r="B253" t="s">
        <v>2222</v>
      </c>
      <c r="C253" t="s">
        <v>462</v>
      </c>
      <c r="D253" t="s">
        <v>13077</v>
      </c>
      <c r="E253">
        <v>499</v>
      </c>
      <c r="F253">
        <v>899</v>
      </c>
      <c r="G253" s="1">
        <v>0.44</v>
      </c>
      <c r="H253">
        <v>3.7</v>
      </c>
      <c r="I253" s="4">
        <v>185</v>
      </c>
      <c r="J253" t="s">
        <v>2223</v>
      </c>
      <c r="K253" t="s">
        <v>2224</v>
      </c>
      <c r="L253" t="s">
        <v>2225</v>
      </c>
      <c r="M253" t="s">
        <v>2226</v>
      </c>
      <c r="N253" t="s">
        <v>2227</v>
      </c>
      <c r="O253" t="s">
        <v>2228</v>
      </c>
      <c r="P253" t="s">
        <v>2229</v>
      </c>
      <c r="Q253" t="s">
        <v>2230</v>
      </c>
    </row>
    <row r="254" spans="1:17" x14ac:dyDescent="0.3">
      <c r="A254" t="s">
        <v>2231</v>
      </c>
      <c r="B254" t="s">
        <v>2232</v>
      </c>
      <c r="C254" t="s">
        <v>18</v>
      </c>
      <c r="D254" t="s">
        <v>13076</v>
      </c>
      <c r="E254">
        <v>299</v>
      </c>
      <c r="F254">
        <v>799</v>
      </c>
      <c r="G254" s="1">
        <v>0.63</v>
      </c>
      <c r="H254">
        <v>4.2</v>
      </c>
      <c r="I254" s="4">
        <v>2117</v>
      </c>
      <c r="J254" t="s">
        <v>2233</v>
      </c>
      <c r="K254" t="s">
        <v>2234</v>
      </c>
      <c r="L254" t="s">
        <v>2235</v>
      </c>
      <c r="M254" t="s">
        <v>2236</v>
      </c>
      <c r="N254" t="s">
        <v>2237</v>
      </c>
      <c r="O254" t="s">
        <v>2238</v>
      </c>
      <c r="P254" t="s">
        <v>2239</v>
      </c>
      <c r="Q254" t="s">
        <v>2240</v>
      </c>
    </row>
    <row r="255" spans="1:17" x14ac:dyDescent="0.3">
      <c r="A255" t="s">
        <v>2241</v>
      </c>
      <c r="B255" t="s">
        <v>2242</v>
      </c>
      <c r="C255" t="s">
        <v>18</v>
      </c>
      <c r="D255" t="s">
        <v>13076</v>
      </c>
      <c r="E255">
        <v>182</v>
      </c>
      <c r="F255">
        <v>599</v>
      </c>
      <c r="G255" s="1">
        <v>0.7</v>
      </c>
      <c r="H255">
        <v>4</v>
      </c>
      <c r="I255" s="4">
        <v>9378</v>
      </c>
      <c r="J255" t="s">
        <v>2243</v>
      </c>
      <c r="K255" t="s">
        <v>236</v>
      </c>
      <c r="L255" t="s">
        <v>237</v>
      </c>
      <c r="M255" t="s">
        <v>238</v>
      </c>
      <c r="N255" t="s">
        <v>239</v>
      </c>
      <c r="O255" t="s">
        <v>1573</v>
      </c>
      <c r="P255" t="s">
        <v>2244</v>
      </c>
      <c r="Q255" t="s">
        <v>2245</v>
      </c>
    </row>
    <row r="256" spans="1:17" x14ac:dyDescent="0.3">
      <c r="A256" t="s">
        <v>2246</v>
      </c>
      <c r="B256" t="s">
        <v>2247</v>
      </c>
      <c r="C256" t="s">
        <v>643</v>
      </c>
      <c r="D256" t="s">
        <v>13077</v>
      </c>
      <c r="E256">
        <v>96</v>
      </c>
      <c r="F256">
        <v>399</v>
      </c>
      <c r="G256" s="1">
        <v>0.76</v>
      </c>
      <c r="H256">
        <v>3.6</v>
      </c>
      <c r="I256" s="4">
        <v>1796</v>
      </c>
      <c r="J256" t="s">
        <v>2248</v>
      </c>
      <c r="K256" t="s">
        <v>2249</v>
      </c>
      <c r="L256" t="s">
        <v>2250</v>
      </c>
      <c r="M256" t="s">
        <v>2251</v>
      </c>
      <c r="N256" t="s">
        <v>2252</v>
      </c>
      <c r="O256" t="s">
        <v>2253</v>
      </c>
      <c r="P256" t="s">
        <v>2254</v>
      </c>
      <c r="Q256" t="s">
        <v>2255</v>
      </c>
    </row>
    <row r="257" spans="1:17" x14ac:dyDescent="0.3">
      <c r="A257" t="s">
        <v>2256</v>
      </c>
      <c r="B257" t="s">
        <v>2257</v>
      </c>
      <c r="C257" t="s">
        <v>169</v>
      </c>
      <c r="D257" t="s">
        <v>13077</v>
      </c>
      <c r="E257" s="2">
        <v>54990</v>
      </c>
      <c r="F257" s="2">
        <v>85000</v>
      </c>
      <c r="G257" s="1">
        <v>0.35</v>
      </c>
      <c r="H257">
        <v>4.3</v>
      </c>
      <c r="I257" s="4">
        <v>3587</v>
      </c>
      <c r="J257" t="s">
        <v>987</v>
      </c>
      <c r="K257" t="s">
        <v>988</v>
      </c>
      <c r="L257" t="s">
        <v>989</v>
      </c>
      <c r="M257" t="s">
        <v>990</v>
      </c>
      <c r="N257" t="s">
        <v>991</v>
      </c>
      <c r="O257" t="s">
        <v>992</v>
      </c>
      <c r="P257" t="s">
        <v>2258</v>
      </c>
      <c r="Q257" t="s">
        <v>2259</v>
      </c>
    </row>
    <row r="258" spans="1:17" x14ac:dyDescent="0.3">
      <c r="A258" t="s">
        <v>2260</v>
      </c>
      <c r="B258" t="s">
        <v>2261</v>
      </c>
      <c r="C258" t="s">
        <v>1173</v>
      </c>
      <c r="D258" t="s">
        <v>13077</v>
      </c>
      <c r="E258">
        <v>439</v>
      </c>
      <c r="F258">
        <v>758</v>
      </c>
      <c r="G258" s="1">
        <v>0.42</v>
      </c>
      <c r="H258">
        <v>4.2</v>
      </c>
      <c r="I258" s="4">
        <v>4296</v>
      </c>
      <c r="J258" t="s">
        <v>2262</v>
      </c>
      <c r="K258" t="s">
        <v>2263</v>
      </c>
      <c r="L258" t="s">
        <v>2264</v>
      </c>
      <c r="M258" t="s">
        <v>2265</v>
      </c>
      <c r="N258" t="s">
        <v>2266</v>
      </c>
      <c r="O258" t="s">
        <v>2267</v>
      </c>
      <c r="P258" t="s">
        <v>2268</v>
      </c>
      <c r="Q258" t="s">
        <v>2269</v>
      </c>
    </row>
    <row r="259" spans="1:17" x14ac:dyDescent="0.3">
      <c r="A259" t="s">
        <v>2270</v>
      </c>
      <c r="B259" t="s">
        <v>2271</v>
      </c>
      <c r="C259" t="s">
        <v>18</v>
      </c>
      <c r="D259" t="s">
        <v>13076</v>
      </c>
      <c r="E259">
        <v>299</v>
      </c>
      <c r="F259">
        <v>999</v>
      </c>
      <c r="G259" s="1">
        <v>0.7</v>
      </c>
      <c r="H259">
        <v>4.3</v>
      </c>
      <c r="I259" s="4">
        <v>2651</v>
      </c>
      <c r="J259" t="s">
        <v>2272</v>
      </c>
      <c r="K259" t="s">
        <v>1543</v>
      </c>
      <c r="L259" t="s">
        <v>1544</v>
      </c>
      <c r="M259" t="s">
        <v>1545</v>
      </c>
      <c r="N259" t="s">
        <v>1546</v>
      </c>
      <c r="O259" t="s">
        <v>1547</v>
      </c>
      <c r="P259" t="s">
        <v>1548</v>
      </c>
      <c r="Q259" t="s">
        <v>2273</v>
      </c>
    </row>
    <row r="260" spans="1:17" x14ac:dyDescent="0.3">
      <c r="A260" t="s">
        <v>2274</v>
      </c>
      <c r="B260" t="s">
        <v>2275</v>
      </c>
      <c r="C260" t="s">
        <v>18</v>
      </c>
      <c r="D260" t="s">
        <v>13076</v>
      </c>
      <c r="E260">
        <v>299</v>
      </c>
      <c r="F260">
        <v>799</v>
      </c>
      <c r="G260" s="1">
        <v>0.63</v>
      </c>
      <c r="H260">
        <v>4.2</v>
      </c>
      <c r="I260" s="4">
        <v>94363</v>
      </c>
      <c r="J260" t="s">
        <v>2276</v>
      </c>
      <c r="K260" t="s">
        <v>50</v>
      </c>
      <c r="L260" t="s">
        <v>51</v>
      </c>
      <c r="M260" t="s">
        <v>52</v>
      </c>
      <c r="N260" t="s">
        <v>53</v>
      </c>
      <c r="O260" t="s">
        <v>54</v>
      </c>
      <c r="P260" t="s">
        <v>2277</v>
      </c>
      <c r="Q260" t="s">
        <v>2278</v>
      </c>
    </row>
    <row r="261" spans="1:17" x14ac:dyDescent="0.3">
      <c r="A261" t="s">
        <v>2279</v>
      </c>
      <c r="B261" t="s">
        <v>2280</v>
      </c>
      <c r="C261" t="s">
        <v>18</v>
      </c>
      <c r="D261" t="s">
        <v>13076</v>
      </c>
      <c r="E261">
        <v>789</v>
      </c>
      <c r="F261" s="2">
        <v>1999</v>
      </c>
      <c r="G261" s="1">
        <v>0.61</v>
      </c>
      <c r="H261">
        <v>4.2</v>
      </c>
      <c r="I261" s="4">
        <v>34540</v>
      </c>
      <c r="J261" t="s">
        <v>2281</v>
      </c>
      <c r="K261" t="s">
        <v>2282</v>
      </c>
      <c r="L261" t="s">
        <v>2283</v>
      </c>
      <c r="M261" t="s">
        <v>2284</v>
      </c>
      <c r="N261" t="s">
        <v>2285</v>
      </c>
      <c r="O261" t="s">
        <v>2286</v>
      </c>
      <c r="P261" t="s">
        <v>2287</v>
      </c>
      <c r="Q261" t="s">
        <v>2288</v>
      </c>
    </row>
    <row r="262" spans="1:17" x14ac:dyDescent="0.3">
      <c r="A262" t="s">
        <v>2289</v>
      </c>
      <c r="B262" t="s">
        <v>2290</v>
      </c>
      <c r="C262" t="s">
        <v>129</v>
      </c>
      <c r="D262" t="s">
        <v>13077</v>
      </c>
      <c r="E262">
        <v>299</v>
      </c>
      <c r="F262">
        <v>700</v>
      </c>
      <c r="G262" s="1">
        <v>0.56999999999999995</v>
      </c>
      <c r="H262">
        <v>4.4000000000000004</v>
      </c>
      <c r="I262" s="4">
        <v>8714</v>
      </c>
      <c r="J262" t="s">
        <v>2291</v>
      </c>
      <c r="K262" t="s">
        <v>2292</v>
      </c>
      <c r="L262" t="s">
        <v>2293</v>
      </c>
      <c r="M262" t="s">
        <v>2294</v>
      </c>
      <c r="N262" t="s">
        <v>2295</v>
      </c>
      <c r="O262" t="s">
        <v>2296</v>
      </c>
      <c r="P262" t="s">
        <v>2297</v>
      </c>
      <c r="Q262" t="s">
        <v>2298</v>
      </c>
    </row>
    <row r="263" spans="1:17" x14ac:dyDescent="0.3">
      <c r="A263" t="s">
        <v>2299</v>
      </c>
      <c r="B263" t="s">
        <v>2300</v>
      </c>
      <c r="C263" t="s">
        <v>18</v>
      </c>
      <c r="D263" t="s">
        <v>13076</v>
      </c>
      <c r="E263">
        <v>325</v>
      </c>
      <c r="F263" s="2">
        <v>1099</v>
      </c>
      <c r="G263" s="1">
        <v>0.7</v>
      </c>
      <c r="H263">
        <v>4.2</v>
      </c>
      <c r="I263" s="4">
        <v>10576</v>
      </c>
      <c r="J263" t="s">
        <v>2301</v>
      </c>
      <c r="K263" t="s">
        <v>791</v>
      </c>
      <c r="L263" t="s">
        <v>792</v>
      </c>
      <c r="M263" t="s">
        <v>793</v>
      </c>
      <c r="N263" t="s">
        <v>794</v>
      </c>
      <c r="O263" t="s">
        <v>795</v>
      </c>
      <c r="P263" t="s">
        <v>2302</v>
      </c>
      <c r="Q263" t="s">
        <v>2303</v>
      </c>
    </row>
    <row r="264" spans="1:17" x14ac:dyDescent="0.3">
      <c r="A264" t="s">
        <v>2304</v>
      </c>
      <c r="B264" t="s">
        <v>2305</v>
      </c>
      <c r="C264" t="s">
        <v>18</v>
      </c>
      <c r="D264" t="s">
        <v>13076</v>
      </c>
      <c r="E264" s="2">
        <v>1299</v>
      </c>
      <c r="F264" s="2">
        <v>1999</v>
      </c>
      <c r="G264" s="1">
        <v>0.35</v>
      </c>
      <c r="H264">
        <v>4.4000000000000004</v>
      </c>
      <c r="I264" s="4">
        <v>7318</v>
      </c>
      <c r="J264" t="s">
        <v>2306</v>
      </c>
      <c r="K264" t="s">
        <v>1737</v>
      </c>
      <c r="L264" t="s">
        <v>1738</v>
      </c>
      <c r="M264" t="s">
        <v>1739</v>
      </c>
      <c r="N264" t="s">
        <v>1740</v>
      </c>
      <c r="O264" t="s">
        <v>1741</v>
      </c>
      <c r="P264" t="s">
        <v>2307</v>
      </c>
      <c r="Q264" t="s">
        <v>2308</v>
      </c>
    </row>
    <row r="265" spans="1:17" x14ac:dyDescent="0.3">
      <c r="A265" t="s">
        <v>2309</v>
      </c>
      <c r="B265" t="s">
        <v>2310</v>
      </c>
      <c r="C265" t="s">
        <v>462</v>
      </c>
      <c r="D265" t="s">
        <v>13077</v>
      </c>
      <c r="E265">
        <v>790</v>
      </c>
      <c r="F265" s="2">
        <v>1999</v>
      </c>
      <c r="G265" s="1">
        <v>0.6</v>
      </c>
      <c r="H265">
        <v>3</v>
      </c>
      <c r="I265" s="4">
        <v>103</v>
      </c>
      <c r="J265" t="s">
        <v>2311</v>
      </c>
      <c r="K265" t="s">
        <v>2312</v>
      </c>
      <c r="L265" t="s">
        <v>2313</v>
      </c>
      <c r="M265" t="s">
        <v>2314</v>
      </c>
      <c r="N265" t="s">
        <v>2315</v>
      </c>
      <c r="O265" t="s">
        <v>2316</v>
      </c>
      <c r="P265" t="s">
        <v>2317</v>
      </c>
      <c r="Q265" t="s">
        <v>2318</v>
      </c>
    </row>
    <row r="266" spans="1:17" x14ac:dyDescent="0.3">
      <c r="A266" t="s">
        <v>2319</v>
      </c>
      <c r="B266" t="s">
        <v>2320</v>
      </c>
      <c r="C266" t="s">
        <v>2321</v>
      </c>
      <c r="D266" t="s">
        <v>13077</v>
      </c>
      <c r="E266" s="2">
        <v>4699</v>
      </c>
      <c r="F266" s="2">
        <v>4699</v>
      </c>
      <c r="G266" s="1">
        <v>0</v>
      </c>
      <c r="H266">
        <v>4.5</v>
      </c>
      <c r="I266" s="4">
        <v>224</v>
      </c>
      <c r="J266" t="s">
        <v>2322</v>
      </c>
      <c r="K266" t="s">
        <v>2323</v>
      </c>
      <c r="L266" t="s">
        <v>2324</v>
      </c>
      <c r="M266" t="s">
        <v>2325</v>
      </c>
      <c r="N266" t="s">
        <v>2326</v>
      </c>
      <c r="O266" t="s">
        <v>2327</v>
      </c>
      <c r="P266" t="s">
        <v>2328</v>
      </c>
      <c r="Q266" t="s">
        <v>2329</v>
      </c>
    </row>
    <row r="267" spans="1:17" x14ac:dyDescent="0.3">
      <c r="A267" t="s">
        <v>2330</v>
      </c>
      <c r="B267" t="s">
        <v>2331</v>
      </c>
      <c r="C267" t="s">
        <v>169</v>
      </c>
      <c r="D267" t="s">
        <v>13077</v>
      </c>
      <c r="E267" s="2">
        <v>18999</v>
      </c>
      <c r="F267" s="2">
        <v>24990</v>
      </c>
      <c r="G267" s="1">
        <v>0.24</v>
      </c>
      <c r="H267">
        <v>4.3</v>
      </c>
      <c r="I267" s="4">
        <v>4702</v>
      </c>
      <c r="J267" t="s">
        <v>2332</v>
      </c>
      <c r="K267" t="s">
        <v>246</v>
      </c>
      <c r="L267" t="s">
        <v>247</v>
      </c>
      <c r="M267" t="s">
        <v>248</v>
      </c>
      <c r="N267" t="s">
        <v>249</v>
      </c>
      <c r="O267" t="s">
        <v>13024</v>
      </c>
      <c r="P267" t="s">
        <v>2333</v>
      </c>
      <c r="Q267" t="s">
        <v>2334</v>
      </c>
    </row>
    <row r="268" spans="1:17" x14ac:dyDescent="0.3">
      <c r="A268" t="s">
        <v>2335</v>
      </c>
      <c r="B268" t="s">
        <v>2336</v>
      </c>
      <c r="C268" t="s">
        <v>18</v>
      </c>
      <c r="D268" t="s">
        <v>13076</v>
      </c>
      <c r="E268">
        <v>199</v>
      </c>
      <c r="F268">
        <v>999</v>
      </c>
      <c r="G268" s="1">
        <v>0.8</v>
      </c>
      <c r="H268">
        <v>4.2</v>
      </c>
      <c r="I268" s="4">
        <v>85</v>
      </c>
      <c r="J268" t="s">
        <v>2337</v>
      </c>
      <c r="K268" t="s">
        <v>2338</v>
      </c>
      <c r="L268" t="s">
        <v>2339</v>
      </c>
      <c r="M268" t="s">
        <v>2340</v>
      </c>
      <c r="N268" t="s">
        <v>2341</v>
      </c>
      <c r="O268" t="s">
        <v>2342</v>
      </c>
      <c r="P268" t="s">
        <v>2343</v>
      </c>
      <c r="Q268" t="s">
        <v>2344</v>
      </c>
    </row>
    <row r="269" spans="1:17" x14ac:dyDescent="0.3">
      <c r="A269" t="s">
        <v>2345</v>
      </c>
      <c r="B269" t="s">
        <v>2346</v>
      </c>
      <c r="C269" t="s">
        <v>129</v>
      </c>
      <c r="D269" t="s">
        <v>13077</v>
      </c>
      <c r="E269">
        <v>269</v>
      </c>
      <c r="F269">
        <v>650</v>
      </c>
      <c r="G269" s="1">
        <v>0.59</v>
      </c>
      <c r="H269">
        <v>4.4000000000000004</v>
      </c>
      <c r="I269" s="4">
        <v>35877</v>
      </c>
      <c r="J269" t="s">
        <v>2347</v>
      </c>
      <c r="K269" t="s">
        <v>2348</v>
      </c>
      <c r="L269" t="s">
        <v>2349</v>
      </c>
      <c r="M269" t="s">
        <v>2350</v>
      </c>
      <c r="N269" t="s">
        <v>2351</v>
      </c>
      <c r="O269" t="s">
        <v>2352</v>
      </c>
      <c r="P269" t="s">
        <v>2353</v>
      </c>
      <c r="Q269" t="s">
        <v>2354</v>
      </c>
    </row>
    <row r="270" spans="1:17" x14ac:dyDescent="0.3">
      <c r="A270" t="s">
        <v>2355</v>
      </c>
      <c r="B270" t="s">
        <v>2356</v>
      </c>
      <c r="C270" t="s">
        <v>2357</v>
      </c>
      <c r="D270" t="s">
        <v>13077</v>
      </c>
      <c r="E270" s="2">
        <v>1990</v>
      </c>
      <c r="F270" s="2">
        <v>3100</v>
      </c>
      <c r="G270" s="1">
        <v>0.36</v>
      </c>
      <c r="H270">
        <v>4</v>
      </c>
      <c r="I270" s="4">
        <v>897</v>
      </c>
      <c r="J270" t="s">
        <v>2358</v>
      </c>
      <c r="K270" t="s">
        <v>2359</v>
      </c>
      <c r="L270" t="s">
        <v>2360</v>
      </c>
      <c r="M270" t="s">
        <v>2361</v>
      </c>
      <c r="N270" t="s">
        <v>2362</v>
      </c>
      <c r="O270" t="s">
        <v>2363</v>
      </c>
      <c r="P270" t="s">
        <v>2364</v>
      </c>
      <c r="Q270" t="s">
        <v>2365</v>
      </c>
    </row>
    <row r="271" spans="1:17" x14ac:dyDescent="0.3">
      <c r="A271" t="s">
        <v>2366</v>
      </c>
      <c r="B271" t="s">
        <v>2367</v>
      </c>
      <c r="C271" t="s">
        <v>2368</v>
      </c>
      <c r="D271" t="s">
        <v>13077</v>
      </c>
      <c r="E271" s="2">
        <v>2299</v>
      </c>
      <c r="F271" s="2">
        <v>3999</v>
      </c>
      <c r="G271" s="1">
        <v>0.43</v>
      </c>
      <c r="H271">
        <v>3.8</v>
      </c>
      <c r="I271" s="4">
        <v>282</v>
      </c>
      <c r="J271" t="s">
        <v>2369</v>
      </c>
      <c r="K271" t="s">
        <v>2370</v>
      </c>
      <c r="L271" t="s">
        <v>2371</v>
      </c>
      <c r="M271" t="s">
        <v>2372</v>
      </c>
      <c r="N271" t="s">
        <v>2373</v>
      </c>
      <c r="O271" t="s">
        <v>2374</v>
      </c>
      <c r="P271" t="s">
        <v>2375</v>
      </c>
      <c r="Q271" t="s">
        <v>2376</v>
      </c>
    </row>
    <row r="272" spans="1:17" x14ac:dyDescent="0.3">
      <c r="A272" t="s">
        <v>2377</v>
      </c>
      <c r="B272" t="s">
        <v>2378</v>
      </c>
      <c r="C272" t="s">
        <v>169</v>
      </c>
      <c r="D272" t="s">
        <v>13077</v>
      </c>
      <c r="E272" s="2">
        <v>35999</v>
      </c>
      <c r="F272" s="2">
        <v>49990</v>
      </c>
      <c r="G272" s="1">
        <v>0.28000000000000003</v>
      </c>
      <c r="H272">
        <v>4.3</v>
      </c>
      <c r="I272" s="4">
        <v>1611</v>
      </c>
      <c r="J272" t="s">
        <v>2379</v>
      </c>
      <c r="K272" t="s">
        <v>1504</v>
      </c>
      <c r="L272" t="s">
        <v>1505</v>
      </c>
      <c r="M272" t="s">
        <v>1506</v>
      </c>
      <c r="N272" t="s">
        <v>1507</v>
      </c>
      <c r="O272" t="s">
        <v>1508</v>
      </c>
      <c r="P272" t="s">
        <v>2380</v>
      </c>
      <c r="Q272" t="s">
        <v>2381</v>
      </c>
    </row>
    <row r="273" spans="1:17" x14ac:dyDescent="0.3">
      <c r="A273" t="s">
        <v>2382</v>
      </c>
      <c r="B273" t="s">
        <v>2383</v>
      </c>
      <c r="C273" t="s">
        <v>462</v>
      </c>
      <c r="D273" t="s">
        <v>13077</v>
      </c>
      <c r="E273">
        <v>349</v>
      </c>
      <c r="F273">
        <v>999</v>
      </c>
      <c r="G273" s="1">
        <v>0.65</v>
      </c>
      <c r="H273">
        <v>4.2</v>
      </c>
      <c r="I273" s="4">
        <v>513</v>
      </c>
      <c r="J273" t="s">
        <v>2384</v>
      </c>
      <c r="K273" t="s">
        <v>2385</v>
      </c>
      <c r="L273" t="s">
        <v>2386</v>
      </c>
      <c r="M273" t="s">
        <v>2387</v>
      </c>
      <c r="N273" t="s">
        <v>2388</v>
      </c>
      <c r="O273" t="s">
        <v>2389</v>
      </c>
      <c r="P273" t="s">
        <v>2390</v>
      </c>
      <c r="Q273" t="s">
        <v>2391</v>
      </c>
    </row>
    <row r="274" spans="1:17" x14ac:dyDescent="0.3">
      <c r="A274" t="s">
        <v>2392</v>
      </c>
      <c r="B274" t="s">
        <v>2393</v>
      </c>
      <c r="C274" t="s">
        <v>18</v>
      </c>
      <c r="D274" t="s">
        <v>13076</v>
      </c>
      <c r="E274">
        <v>719</v>
      </c>
      <c r="F274" s="2">
        <v>1499</v>
      </c>
      <c r="G274" s="1">
        <v>0.52</v>
      </c>
      <c r="H274">
        <v>4.0999999999999996</v>
      </c>
      <c r="I274" s="4">
        <v>1045</v>
      </c>
      <c r="J274" t="s">
        <v>2394</v>
      </c>
      <c r="K274" t="s">
        <v>910</v>
      </c>
      <c r="L274" t="s">
        <v>911</v>
      </c>
      <c r="M274" t="s">
        <v>912</v>
      </c>
      <c r="N274" t="s">
        <v>913</v>
      </c>
      <c r="O274" t="s">
        <v>914</v>
      </c>
      <c r="P274" t="s">
        <v>2395</v>
      </c>
      <c r="Q274" t="s">
        <v>2396</v>
      </c>
    </row>
    <row r="275" spans="1:17" x14ac:dyDescent="0.3">
      <c r="A275" t="s">
        <v>2397</v>
      </c>
      <c r="B275" t="s">
        <v>2398</v>
      </c>
      <c r="C275" t="s">
        <v>169</v>
      </c>
      <c r="D275" t="s">
        <v>13077</v>
      </c>
      <c r="E275" s="2">
        <v>8999</v>
      </c>
      <c r="F275" s="2">
        <v>18999</v>
      </c>
      <c r="G275" s="1">
        <v>0.53</v>
      </c>
      <c r="H275">
        <v>4</v>
      </c>
      <c r="I275" s="4">
        <v>6347</v>
      </c>
      <c r="J275" t="s">
        <v>2399</v>
      </c>
      <c r="K275" t="s">
        <v>2400</v>
      </c>
      <c r="L275" t="s">
        <v>2401</v>
      </c>
      <c r="M275" t="s">
        <v>2402</v>
      </c>
      <c r="N275" t="s">
        <v>2403</v>
      </c>
      <c r="O275" t="s">
        <v>2404</v>
      </c>
      <c r="P275" t="s">
        <v>2405</v>
      </c>
      <c r="Q275" t="s">
        <v>2406</v>
      </c>
    </row>
    <row r="276" spans="1:17" x14ac:dyDescent="0.3">
      <c r="A276" t="s">
        <v>2407</v>
      </c>
      <c r="B276" t="s">
        <v>2408</v>
      </c>
      <c r="C276" t="s">
        <v>1985</v>
      </c>
      <c r="D276" t="s">
        <v>13077</v>
      </c>
      <c r="E276">
        <v>917</v>
      </c>
      <c r="F276" s="2">
        <v>2299</v>
      </c>
      <c r="G276" s="1">
        <v>0.6</v>
      </c>
      <c r="H276">
        <v>4.2</v>
      </c>
      <c r="I276" s="4">
        <v>3300</v>
      </c>
      <c r="J276" t="s">
        <v>2409</v>
      </c>
      <c r="K276" t="s">
        <v>2410</v>
      </c>
      <c r="L276" t="s">
        <v>2411</v>
      </c>
      <c r="M276" t="s">
        <v>2412</v>
      </c>
      <c r="N276" t="s">
        <v>2413</v>
      </c>
      <c r="O276" t="s">
        <v>2414</v>
      </c>
      <c r="P276" t="s">
        <v>2415</v>
      </c>
      <c r="Q276" t="s">
        <v>2416</v>
      </c>
    </row>
    <row r="277" spans="1:17" x14ac:dyDescent="0.3">
      <c r="A277" t="s">
        <v>2417</v>
      </c>
      <c r="B277" t="s">
        <v>2418</v>
      </c>
      <c r="C277" t="s">
        <v>462</v>
      </c>
      <c r="D277" t="s">
        <v>13077</v>
      </c>
      <c r="E277">
        <v>399</v>
      </c>
      <c r="F277">
        <v>999</v>
      </c>
      <c r="G277" s="1">
        <v>0.6</v>
      </c>
      <c r="H277">
        <v>3.3</v>
      </c>
      <c r="I277" s="4">
        <v>23</v>
      </c>
      <c r="J277" t="s">
        <v>2419</v>
      </c>
      <c r="K277" t="s">
        <v>2420</v>
      </c>
      <c r="L277" t="s">
        <v>2421</v>
      </c>
      <c r="M277" t="s">
        <v>2422</v>
      </c>
      <c r="N277" t="s">
        <v>2423</v>
      </c>
      <c r="O277" t="s">
        <v>2424</v>
      </c>
      <c r="P277" t="s">
        <v>2425</v>
      </c>
      <c r="Q277" t="s">
        <v>2426</v>
      </c>
    </row>
    <row r="278" spans="1:17" x14ac:dyDescent="0.3">
      <c r="A278" t="s">
        <v>2427</v>
      </c>
      <c r="B278" t="s">
        <v>2428</v>
      </c>
      <c r="C278" t="s">
        <v>169</v>
      </c>
      <c r="D278" t="s">
        <v>13077</v>
      </c>
      <c r="E278" s="2">
        <v>45999</v>
      </c>
      <c r="F278" s="2">
        <v>69900</v>
      </c>
      <c r="G278" s="1">
        <v>0.34</v>
      </c>
      <c r="H278">
        <v>4.3</v>
      </c>
      <c r="I278" s="4">
        <v>7109</v>
      </c>
      <c r="J278" t="s">
        <v>2429</v>
      </c>
      <c r="K278" t="s">
        <v>579</v>
      </c>
      <c r="L278" t="s">
        <v>580</v>
      </c>
      <c r="M278" t="s">
        <v>581</v>
      </c>
      <c r="N278" t="s">
        <v>582</v>
      </c>
      <c r="O278" t="s">
        <v>583</v>
      </c>
      <c r="P278" t="s">
        <v>2430</v>
      </c>
      <c r="Q278" t="s">
        <v>2431</v>
      </c>
    </row>
    <row r="279" spans="1:17" x14ac:dyDescent="0.3">
      <c r="A279" t="s">
        <v>2432</v>
      </c>
      <c r="B279" t="s">
        <v>2433</v>
      </c>
      <c r="C279" t="s">
        <v>18</v>
      </c>
      <c r="D279" t="s">
        <v>13076</v>
      </c>
      <c r="E279">
        <v>119</v>
      </c>
      <c r="F279">
        <v>299</v>
      </c>
      <c r="G279" s="1">
        <v>0.6</v>
      </c>
      <c r="H279">
        <v>3.8</v>
      </c>
      <c r="I279" s="4">
        <v>51</v>
      </c>
      <c r="J279" t="s">
        <v>2434</v>
      </c>
      <c r="K279" t="s">
        <v>2435</v>
      </c>
      <c r="L279" t="s">
        <v>2436</v>
      </c>
      <c r="M279" t="s">
        <v>2437</v>
      </c>
      <c r="N279" t="s">
        <v>2438</v>
      </c>
      <c r="O279" t="s">
        <v>2439</v>
      </c>
      <c r="P279" t="s">
        <v>2440</v>
      </c>
      <c r="Q279" t="s">
        <v>2441</v>
      </c>
    </row>
    <row r="280" spans="1:17" x14ac:dyDescent="0.3">
      <c r="A280" t="s">
        <v>2442</v>
      </c>
      <c r="B280" t="s">
        <v>2443</v>
      </c>
      <c r="C280" t="s">
        <v>169</v>
      </c>
      <c r="D280" t="s">
        <v>13077</v>
      </c>
      <c r="E280" s="2">
        <v>21999</v>
      </c>
      <c r="F280" s="2">
        <v>29999</v>
      </c>
      <c r="G280" s="1">
        <v>0.27</v>
      </c>
      <c r="H280">
        <v>4.2</v>
      </c>
      <c r="I280" s="4">
        <v>32840</v>
      </c>
      <c r="J280" t="s">
        <v>2444</v>
      </c>
      <c r="K280" t="s">
        <v>171</v>
      </c>
      <c r="L280" t="s">
        <v>172</v>
      </c>
      <c r="M280" t="s">
        <v>173</v>
      </c>
      <c r="N280" t="s">
        <v>174</v>
      </c>
      <c r="O280" t="s">
        <v>948</v>
      </c>
      <c r="P280" t="s">
        <v>2445</v>
      </c>
      <c r="Q280" t="s">
        <v>2446</v>
      </c>
    </row>
    <row r="281" spans="1:17" x14ac:dyDescent="0.3">
      <c r="A281" t="s">
        <v>2447</v>
      </c>
      <c r="B281" t="s">
        <v>2448</v>
      </c>
      <c r="C281" t="s">
        <v>462</v>
      </c>
      <c r="D281" t="s">
        <v>13077</v>
      </c>
      <c r="E281">
        <v>299</v>
      </c>
      <c r="F281">
        <v>599</v>
      </c>
      <c r="G281" s="1">
        <v>0.5</v>
      </c>
      <c r="H281">
        <v>3.7</v>
      </c>
      <c r="I281" s="4">
        <v>708</v>
      </c>
      <c r="J281" t="s">
        <v>2449</v>
      </c>
      <c r="K281" t="s">
        <v>2450</v>
      </c>
      <c r="L281" t="s">
        <v>2451</v>
      </c>
      <c r="M281" t="s">
        <v>2452</v>
      </c>
      <c r="N281" t="s">
        <v>2453</v>
      </c>
      <c r="O281" t="s">
        <v>2454</v>
      </c>
      <c r="P281" t="s">
        <v>2455</v>
      </c>
      <c r="Q281" t="s">
        <v>2456</v>
      </c>
    </row>
    <row r="282" spans="1:17" x14ac:dyDescent="0.3">
      <c r="A282" t="s">
        <v>2457</v>
      </c>
      <c r="B282" t="s">
        <v>2458</v>
      </c>
      <c r="C282" t="s">
        <v>169</v>
      </c>
      <c r="D282" t="s">
        <v>13077</v>
      </c>
      <c r="E282" s="2">
        <v>21990</v>
      </c>
      <c r="F282" s="2">
        <v>34990</v>
      </c>
      <c r="G282" s="1">
        <v>0.37</v>
      </c>
      <c r="H282">
        <v>4.3</v>
      </c>
      <c r="I282" s="4">
        <v>1657</v>
      </c>
      <c r="J282" t="s">
        <v>2459</v>
      </c>
      <c r="K282" t="s">
        <v>2460</v>
      </c>
      <c r="L282" t="s">
        <v>2461</v>
      </c>
      <c r="M282" t="s">
        <v>2462</v>
      </c>
      <c r="N282" t="s">
        <v>2463</v>
      </c>
      <c r="O282" t="s">
        <v>2464</v>
      </c>
      <c r="P282" t="s">
        <v>2465</v>
      </c>
      <c r="Q282" t="s">
        <v>2466</v>
      </c>
    </row>
    <row r="283" spans="1:17" x14ac:dyDescent="0.3">
      <c r="A283" t="s">
        <v>2467</v>
      </c>
      <c r="B283" t="s">
        <v>2468</v>
      </c>
      <c r="C283" t="s">
        <v>18</v>
      </c>
      <c r="D283" t="s">
        <v>13076</v>
      </c>
      <c r="E283">
        <v>417.44</v>
      </c>
      <c r="F283">
        <v>670</v>
      </c>
      <c r="G283" s="1">
        <v>0.38</v>
      </c>
      <c r="H283">
        <v>3.9</v>
      </c>
      <c r="I283" s="4">
        <v>523</v>
      </c>
      <c r="J283" t="s">
        <v>2469</v>
      </c>
      <c r="K283" t="s">
        <v>2470</v>
      </c>
      <c r="L283" t="s">
        <v>2471</v>
      </c>
      <c r="M283" t="s">
        <v>2472</v>
      </c>
      <c r="N283" t="s">
        <v>2473</v>
      </c>
      <c r="O283" t="s">
        <v>2474</v>
      </c>
      <c r="P283" t="s">
        <v>2475</v>
      </c>
      <c r="Q283" t="s">
        <v>2476</v>
      </c>
    </row>
    <row r="284" spans="1:17" x14ac:dyDescent="0.3">
      <c r="A284" t="s">
        <v>2477</v>
      </c>
      <c r="B284" t="s">
        <v>2478</v>
      </c>
      <c r="C284" t="s">
        <v>18</v>
      </c>
      <c r="D284" t="s">
        <v>13076</v>
      </c>
      <c r="E284">
        <v>199</v>
      </c>
      <c r="F284">
        <v>999</v>
      </c>
      <c r="G284" s="1">
        <v>0.8</v>
      </c>
      <c r="H284">
        <v>3</v>
      </c>
      <c r="J284" t="s">
        <v>2479</v>
      </c>
      <c r="K284" t="s">
        <v>2480</v>
      </c>
      <c r="L284" t="s">
        <v>2481</v>
      </c>
      <c r="M284" t="s">
        <v>2482</v>
      </c>
      <c r="N284" t="s">
        <v>2483</v>
      </c>
      <c r="O284" t="s">
        <v>2484</v>
      </c>
      <c r="P284" t="s">
        <v>2485</v>
      </c>
      <c r="Q284" t="s">
        <v>2486</v>
      </c>
    </row>
    <row r="285" spans="1:17" x14ac:dyDescent="0.3">
      <c r="A285" t="s">
        <v>2487</v>
      </c>
      <c r="B285" t="s">
        <v>2488</v>
      </c>
      <c r="C285" t="s">
        <v>169</v>
      </c>
      <c r="D285" t="s">
        <v>13077</v>
      </c>
      <c r="E285" s="2">
        <v>47990</v>
      </c>
      <c r="F285" s="2">
        <v>79990</v>
      </c>
      <c r="G285" s="1">
        <v>0.4</v>
      </c>
      <c r="H285">
        <v>4.3</v>
      </c>
      <c r="I285" s="4">
        <v>1376</v>
      </c>
      <c r="J285" t="s">
        <v>1224</v>
      </c>
      <c r="K285" t="s">
        <v>1225</v>
      </c>
      <c r="L285" t="s">
        <v>1226</v>
      </c>
      <c r="M285" t="s">
        <v>1227</v>
      </c>
      <c r="N285" t="s">
        <v>1228</v>
      </c>
      <c r="O285" t="s">
        <v>1229</v>
      </c>
      <c r="P285" t="s">
        <v>2489</v>
      </c>
      <c r="Q285" t="s">
        <v>2490</v>
      </c>
    </row>
    <row r="286" spans="1:17" x14ac:dyDescent="0.3">
      <c r="A286" t="s">
        <v>2491</v>
      </c>
      <c r="B286" t="s">
        <v>2492</v>
      </c>
      <c r="C286" t="s">
        <v>462</v>
      </c>
      <c r="D286" t="s">
        <v>13077</v>
      </c>
      <c r="E286">
        <v>215</v>
      </c>
      <c r="F286">
        <v>499</v>
      </c>
      <c r="G286" s="1">
        <v>0.56999999999999995</v>
      </c>
      <c r="H286">
        <v>3.5</v>
      </c>
      <c r="I286" s="4">
        <v>121</v>
      </c>
      <c r="J286" t="s">
        <v>2493</v>
      </c>
      <c r="K286" t="s">
        <v>2494</v>
      </c>
      <c r="L286" t="s">
        <v>2495</v>
      </c>
      <c r="M286" t="s">
        <v>2496</v>
      </c>
      <c r="N286" t="s">
        <v>2497</v>
      </c>
      <c r="O286" t="s">
        <v>2498</v>
      </c>
      <c r="P286" t="s">
        <v>2499</v>
      </c>
      <c r="Q286" t="s">
        <v>2500</v>
      </c>
    </row>
    <row r="287" spans="1:17" x14ac:dyDescent="0.3">
      <c r="A287" t="s">
        <v>2501</v>
      </c>
      <c r="B287" t="s">
        <v>2502</v>
      </c>
      <c r="C287" t="s">
        <v>18</v>
      </c>
      <c r="D287" t="s">
        <v>13076</v>
      </c>
      <c r="E287">
        <v>99</v>
      </c>
      <c r="F287">
        <v>800</v>
      </c>
      <c r="G287" s="1">
        <v>0.88</v>
      </c>
      <c r="H287">
        <v>3.9</v>
      </c>
      <c r="I287" s="4">
        <v>1075</v>
      </c>
      <c r="J287" t="s">
        <v>997</v>
      </c>
      <c r="K287" t="s">
        <v>343</v>
      </c>
      <c r="L287" t="s">
        <v>344</v>
      </c>
      <c r="M287" t="s">
        <v>345</v>
      </c>
      <c r="N287" t="s">
        <v>346</v>
      </c>
      <c r="O287" t="s">
        <v>2503</v>
      </c>
      <c r="P287" t="s">
        <v>2504</v>
      </c>
      <c r="Q287" t="s">
        <v>2505</v>
      </c>
    </row>
    <row r="288" spans="1:17" x14ac:dyDescent="0.3">
      <c r="A288" t="s">
        <v>2506</v>
      </c>
      <c r="B288" t="s">
        <v>2507</v>
      </c>
      <c r="C288" t="s">
        <v>169</v>
      </c>
      <c r="D288" t="s">
        <v>13077</v>
      </c>
      <c r="E288" s="2">
        <v>18999</v>
      </c>
      <c r="F288" s="2">
        <v>35000</v>
      </c>
      <c r="G288" s="1">
        <v>0.46</v>
      </c>
      <c r="H288">
        <v>4</v>
      </c>
      <c r="I288" s="4">
        <v>1001</v>
      </c>
      <c r="J288" t="s">
        <v>2508</v>
      </c>
      <c r="K288" t="s">
        <v>2509</v>
      </c>
      <c r="L288" t="s">
        <v>2510</v>
      </c>
      <c r="M288" t="s">
        <v>2511</v>
      </c>
      <c r="N288" t="s">
        <v>2512</v>
      </c>
      <c r="O288" t="s">
        <v>2513</v>
      </c>
      <c r="P288" t="s">
        <v>2514</v>
      </c>
      <c r="Q288" t="s">
        <v>2515</v>
      </c>
    </row>
    <row r="289" spans="1:17" x14ac:dyDescent="0.3">
      <c r="A289" t="s">
        <v>2516</v>
      </c>
      <c r="B289" t="s">
        <v>2517</v>
      </c>
      <c r="C289" t="s">
        <v>18</v>
      </c>
      <c r="D289" t="s">
        <v>13076</v>
      </c>
      <c r="E289">
        <v>249</v>
      </c>
      <c r="F289">
        <v>999</v>
      </c>
      <c r="G289" s="1">
        <v>0.75</v>
      </c>
      <c r="H289">
        <v>4.3</v>
      </c>
      <c r="I289" s="4">
        <v>112</v>
      </c>
      <c r="J289" t="s">
        <v>2518</v>
      </c>
      <c r="K289" t="s">
        <v>2519</v>
      </c>
      <c r="L289" t="s">
        <v>2520</v>
      </c>
      <c r="M289" t="s">
        <v>2521</v>
      </c>
      <c r="N289" t="s">
        <v>2522</v>
      </c>
      <c r="O289" t="s">
        <v>2523</v>
      </c>
      <c r="P289" t="s">
        <v>2524</v>
      </c>
      <c r="Q289" t="s">
        <v>2525</v>
      </c>
    </row>
    <row r="290" spans="1:17" x14ac:dyDescent="0.3">
      <c r="A290" t="s">
        <v>2526</v>
      </c>
      <c r="B290" t="s">
        <v>2527</v>
      </c>
      <c r="C290" t="s">
        <v>508</v>
      </c>
      <c r="D290" t="s">
        <v>13077</v>
      </c>
      <c r="E290" s="2">
        <v>7999</v>
      </c>
      <c r="F290" s="2">
        <v>15999</v>
      </c>
      <c r="G290" s="1">
        <v>0.5</v>
      </c>
      <c r="H290">
        <v>3.8</v>
      </c>
      <c r="I290" s="4">
        <v>3022</v>
      </c>
      <c r="J290" t="s">
        <v>2528</v>
      </c>
      <c r="K290" t="s">
        <v>2529</v>
      </c>
      <c r="L290" t="s">
        <v>2530</v>
      </c>
      <c r="M290" t="s">
        <v>2531</v>
      </c>
      <c r="N290" t="s">
        <v>2532</v>
      </c>
      <c r="O290" t="s">
        <v>2533</v>
      </c>
      <c r="P290" t="s">
        <v>2534</v>
      </c>
      <c r="Q290" t="s">
        <v>2535</v>
      </c>
    </row>
    <row r="291" spans="1:17" x14ac:dyDescent="0.3">
      <c r="A291" t="s">
        <v>2536</v>
      </c>
      <c r="B291" t="s">
        <v>2537</v>
      </c>
      <c r="C291" t="s">
        <v>18</v>
      </c>
      <c r="D291" t="s">
        <v>13076</v>
      </c>
      <c r="E291">
        <v>649</v>
      </c>
      <c r="F291" s="2">
        <v>1600</v>
      </c>
      <c r="G291" s="1">
        <v>0.59</v>
      </c>
      <c r="H291">
        <v>4.3</v>
      </c>
      <c r="I291" s="4">
        <v>5451</v>
      </c>
      <c r="J291" t="s">
        <v>2538</v>
      </c>
      <c r="K291" t="s">
        <v>1634</v>
      </c>
      <c r="L291" t="s">
        <v>1635</v>
      </c>
      <c r="M291" t="s">
        <v>1636</v>
      </c>
      <c r="N291" t="s">
        <v>1637</v>
      </c>
      <c r="O291" t="s">
        <v>1638</v>
      </c>
      <c r="P291" t="s">
        <v>2539</v>
      </c>
      <c r="Q291" t="s">
        <v>2540</v>
      </c>
    </row>
    <row r="292" spans="1:17" x14ac:dyDescent="0.3">
      <c r="A292" t="s">
        <v>2541</v>
      </c>
      <c r="B292" t="s">
        <v>747</v>
      </c>
      <c r="C292" t="s">
        <v>462</v>
      </c>
      <c r="D292" t="s">
        <v>13077</v>
      </c>
      <c r="E292" s="2">
        <v>1289</v>
      </c>
      <c r="F292" s="2">
        <v>2499</v>
      </c>
      <c r="G292" s="1">
        <v>0.48</v>
      </c>
      <c r="H292">
        <v>3.3</v>
      </c>
      <c r="I292" s="4">
        <v>73</v>
      </c>
      <c r="J292" t="s">
        <v>2542</v>
      </c>
      <c r="K292" t="s">
        <v>2543</v>
      </c>
      <c r="L292" t="s">
        <v>2544</v>
      </c>
      <c r="M292" t="s">
        <v>2545</v>
      </c>
      <c r="N292" t="s">
        <v>2546</v>
      </c>
      <c r="O292" t="s">
        <v>2547</v>
      </c>
      <c r="P292" t="s">
        <v>2548</v>
      </c>
      <c r="Q292" t="s">
        <v>2549</v>
      </c>
    </row>
    <row r="293" spans="1:17" x14ac:dyDescent="0.3">
      <c r="A293" t="s">
        <v>2550</v>
      </c>
      <c r="B293" t="s">
        <v>2551</v>
      </c>
      <c r="C293" t="s">
        <v>129</v>
      </c>
      <c r="D293" t="s">
        <v>13077</v>
      </c>
      <c r="E293">
        <v>609</v>
      </c>
      <c r="F293" s="2">
        <v>1500</v>
      </c>
      <c r="G293" s="1">
        <v>0.59</v>
      </c>
      <c r="H293">
        <v>4.5</v>
      </c>
      <c r="I293" s="4">
        <v>1029</v>
      </c>
      <c r="J293" t="s">
        <v>2552</v>
      </c>
      <c r="K293" t="s">
        <v>2553</v>
      </c>
      <c r="L293" t="s">
        <v>2554</v>
      </c>
      <c r="M293" t="s">
        <v>2555</v>
      </c>
      <c r="N293" t="s">
        <v>2556</v>
      </c>
      <c r="O293" t="s">
        <v>2557</v>
      </c>
      <c r="P293" t="s">
        <v>2558</v>
      </c>
      <c r="Q293" t="s">
        <v>2559</v>
      </c>
    </row>
    <row r="294" spans="1:17" x14ac:dyDescent="0.3">
      <c r="A294" t="s">
        <v>2560</v>
      </c>
      <c r="B294" t="s">
        <v>2561</v>
      </c>
      <c r="C294" t="s">
        <v>169</v>
      </c>
      <c r="D294" t="s">
        <v>13077</v>
      </c>
      <c r="E294" s="2">
        <v>32990</v>
      </c>
      <c r="F294" s="2">
        <v>54990</v>
      </c>
      <c r="G294" s="1">
        <v>0.4</v>
      </c>
      <c r="H294">
        <v>4.0999999999999996</v>
      </c>
      <c r="I294" s="4">
        <v>1555</v>
      </c>
      <c r="J294" t="s">
        <v>2562</v>
      </c>
      <c r="K294" t="s">
        <v>2563</v>
      </c>
      <c r="L294" t="s">
        <v>2564</v>
      </c>
      <c r="M294" t="s">
        <v>2565</v>
      </c>
      <c r="N294" t="s">
        <v>2566</v>
      </c>
      <c r="O294" t="s">
        <v>2567</v>
      </c>
      <c r="P294" t="s">
        <v>2568</v>
      </c>
      <c r="Q294" t="s">
        <v>2569</v>
      </c>
    </row>
    <row r="295" spans="1:17" x14ac:dyDescent="0.3">
      <c r="A295" t="s">
        <v>2570</v>
      </c>
      <c r="B295" t="s">
        <v>2571</v>
      </c>
      <c r="C295" t="s">
        <v>129</v>
      </c>
      <c r="D295" t="s">
        <v>13077</v>
      </c>
      <c r="E295">
        <v>599</v>
      </c>
      <c r="F295" s="2">
        <v>1999</v>
      </c>
      <c r="G295" s="1">
        <v>0.7</v>
      </c>
      <c r="H295">
        <v>4.2</v>
      </c>
      <c r="I295" s="4">
        <v>47</v>
      </c>
      <c r="J295" t="s">
        <v>2572</v>
      </c>
      <c r="K295" t="s">
        <v>2573</v>
      </c>
      <c r="L295" t="s">
        <v>2574</v>
      </c>
      <c r="M295" t="s">
        <v>2575</v>
      </c>
      <c r="N295" t="s">
        <v>2576</v>
      </c>
      <c r="O295" t="s">
        <v>2577</v>
      </c>
      <c r="P295" t="s">
        <v>2578</v>
      </c>
      <c r="Q295" t="s">
        <v>2579</v>
      </c>
    </row>
    <row r="296" spans="1:17" x14ac:dyDescent="0.3">
      <c r="A296" t="s">
        <v>2580</v>
      </c>
      <c r="B296" t="s">
        <v>2581</v>
      </c>
      <c r="C296" t="s">
        <v>18</v>
      </c>
      <c r="D296" t="s">
        <v>13076</v>
      </c>
      <c r="E296">
        <v>349</v>
      </c>
      <c r="F296">
        <v>899</v>
      </c>
      <c r="G296" s="1">
        <v>0.61</v>
      </c>
      <c r="H296">
        <v>4.0999999999999996</v>
      </c>
      <c r="I296" s="4">
        <v>14896</v>
      </c>
      <c r="J296" t="s">
        <v>2582</v>
      </c>
      <c r="K296" t="s">
        <v>2583</v>
      </c>
      <c r="L296" t="s">
        <v>2584</v>
      </c>
      <c r="M296" t="s">
        <v>2585</v>
      </c>
      <c r="N296" t="s">
        <v>2586</v>
      </c>
      <c r="O296" t="s">
        <v>2587</v>
      </c>
      <c r="P296" t="s">
        <v>2588</v>
      </c>
      <c r="Q296" t="s">
        <v>2589</v>
      </c>
    </row>
    <row r="297" spans="1:17" x14ac:dyDescent="0.3">
      <c r="A297" t="s">
        <v>2590</v>
      </c>
      <c r="B297" t="s">
        <v>2591</v>
      </c>
      <c r="C297" t="s">
        <v>169</v>
      </c>
      <c r="D297" t="s">
        <v>13077</v>
      </c>
      <c r="E297" s="2">
        <v>29999</v>
      </c>
      <c r="F297" s="2">
        <v>50999</v>
      </c>
      <c r="G297" s="1">
        <v>0.41</v>
      </c>
      <c r="H297">
        <v>4.4000000000000004</v>
      </c>
      <c r="I297" s="4">
        <v>1712</v>
      </c>
      <c r="J297" t="s">
        <v>2592</v>
      </c>
      <c r="K297" t="s">
        <v>2593</v>
      </c>
      <c r="L297" t="s">
        <v>2594</v>
      </c>
      <c r="M297" t="s">
        <v>2595</v>
      </c>
      <c r="N297" t="s">
        <v>2596</v>
      </c>
      <c r="O297" t="s">
        <v>2597</v>
      </c>
      <c r="P297" t="s">
        <v>2598</v>
      </c>
      <c r="Q297" t="s">
        <v>2599</v>
      </c>
    </row>
    <row r="298" spans="1:17" x14ac:dyDescent="0.3">
      <c r="A298" t="s">
        <v>2600</v>
      </c>
      <c r="B298" t="s">
        <v>2158</v>
      </c>
      <c r="C298" t="s">
        <v>462</v>
      </c>
      <c r="D298" t="s">
        <v>13077</v>
      </c>
      <c r="E298">
        <v>199</v>
      </c>
      <c r="F298">
        <v>399</v>
      </c>
      <c r="G298" s="1">
        <v>0.5</v>
      </c>
      <c r="H298">
        <v>4.2</v>
      </c>
      <c r="I298" s="4">
        <v>1335</v>
      </c>
      <c r="J298" t="s">
        <v>2159</v>
      </c>
      <c r="K298" t="s">
        <v>2160</v>
      </c>
      <c r="L298" t="s">
        <v>2161</v>
      </c>
      <c r="M298" t="s">
        <v>2162</v>
      </c>
      <c r="N298" t="s">
        <v>2163</v>
      </c>
      <c r="O298" t="s">
        <v>2164</v>
      </c>
      <c r="P298" t="s">
        <v>2165</v>
      </c>
      <c r="Q298" t="s">
        <v>2601</v>
      </c>
    </row>
    <row r="299" spans="1:17" x14ac:dyDescent="0.3">
      <c r="A299" t="s">
        <v>2602</v>
      </c>
      <c r="B299" t="s">
        <v>2603</v>
      </c>
      <c r="C299" t="s">
        <v>462</v>
      </c>
      <c r="D299" t="s">
        <v>13077</v>
      </c>
      <c r="E299">
        <v>349</v>
      </c>
      <c r="F299">
        <v>699</v>
      </c>
      <c r="G299" s="1">
        <v>0.5</v>
      </c>
      <c r="H299">
        <v>3.9</v>
      </c>
      <c r="I299" s="4">
        <v>214</v>
      </c>
      <c r="J299" t="s">
        <v>2604</v>
      </c>
      <c r="K299" t="s">
        <v>2605</v>
      </c>
      <c r="L299" t="s">
        <v>2606</v>
      </c>
      <c r="M299" t="s">
        <v>2607</v>
      </c>
      <c r="N299" t="s">
        <v>2608</v>
      </c>
      <c r="O299" t="s">
        <v>2609</v>
      </c>
      <c r="P299" t="s">
        <v>2610</v>
      </c>
      <c r="Q299" t="s">
        <v>2611</v>
      </c>
    </row>
    <row r="300" spans="1:17" x14ac:dyDescent="0.3">
      <c r="A300" t="s">
        <v>2612</v>
      </c>
      <c r="B300" t="s">
        <v>2613</v>
      </c>
      <c r="C300" t="s">
        <v>643</v>
      </c>
      <c r="D300" t="s">
        <v>13077</v>
      </c>
      <c r="E300" s="2">
        <v>1850</v>
      </c>
      <c r="F300" s="2">
        <v>4500</v>
      </c>
      <c r="G300" s="1">
        <v>0.59</v>
      </c>
      <c r="H300">
        <v>4</v>
      </c>
      <c r="I300" s="4">
        <v>184</v>
      </c>
      <c r="J300" t="s">
        <v>2614</v>
      </c>
      <c r="K300" t="s">
        <v>2615</v>
      </c>
      <c r="L300" t="s">
        <v>2616</v>
      </c>
      <c r="M300" t="s">
        <v>2617</v>
      </c>
      <c r="N300" t="s">
        <v>2618</v>
      </c>
      <c r="O300" t="s">
        <v>2619</v>
      </c>
      <c r="P300" t="s">
        <v>2620</v>
      </c>
      <c r="Q300" t="s">
        <v>2621</v>
      </c>
    </row>
    <row r="301" spans="1:17" x14ac:dyDescent="0.3">
      <c r="A301" t="s">
        <v>2622</v>
      </c>
      <c r="B301" t="s">
        <v>2623</v>
      </c>
      <c r="C301" t="s">
        <v>1404</v>
      </c>
      <c r="D301" t="s">
        <v>13077</v>
      </c>
      <c r="E301" s="2">
        <v>13990</v>
      </c>
      <c r="F301" s="2">
        <v>28900</v>
      </c>
      <c r="G301" s="1">
        <v>0.52</v>
      </c>
      <c r="H301">
        <v>4.5</v>
      </c>
      <c r="I301" s="4">
        <v>7</v>
      </c>
      <c r="J301" t="s">
        <v>2624</v>
      </c>
      <c r="K301" t="s">
        <v>2625</v>
      </c>
      <c r="L301" t="s">
        <v>2626</v>
      </c>
      <c r="M301" t="s">
        <v>2627</v>
      </c>
      <c r="N301" t="s">
        <v>2628</v>
      </c>
      <c r="O301" t="s">
        <v>2629</v>
      </c>
      <c r="P301" t="s">
        <v>2630</v>
      </c>
      <c r="Q301" t="s">
        <v>2631</v>
      </c>
    </row>
    <row r="302" spans="1:17" x14ac:dyDescent="0.3">
      <c r="A302" t="s">
        <v>2632</v>
      </c>
      <c r="B302" t="s">
        <v>2633</v>
      </c>
      <c r="C302" t="s">
        <v>18</v>
      </c>
      <c r="D302" t="s">
        <v>13076</v>
      </c>
      <c r="E302">
        <v>129</v>
      </c>
      <c r="F302">
        <v>449</v>
      </c>
      <c r="G302" s="1">
        <v>0.71</v>
      </c>
      <c r="H302">
        <v>3.7</v>
      </c>
      <c r="I302" s="4">
        <v>41</v>
      </c>
      <c r="J302" t="s">
        <v>2634</v>
      </c>
      <c r="K302" t="s">
        <v>2635</v>
      </c>
      <c r="L302" t="s">
        <v>2636</v>
      </c>
      <c r="M302" t="s">
        <v>2637</v>
      </c>
      <c r="N302" t="s">
        <v>2638</v>
      </c>
      <c r="O302" t="s">
        <v>2639</v>
      </c>
      <c r="P302" t="s">
        <v>2640</v>
      </c>
      <c r="Q302" t="s">
        <v>2641</v>
      </c>
    </row>
    <row r="303" spans="1:17" x14ac:dyDescent="0.3">
      <c r="A303" t="s">
        <v>2642</v>
      </c>
      <c r="B303" t="s">
        <v>2643</v>
      </c>
      <c r="C303" t="s">
        <v>129</v>
      </c>
      <c r="D303" t="s">
        <v>13077</v>
      </c>
      <c r="E303">
        <v>379</v>
      </c>
      <c r="F303">
        <v>999</v>
      </c>
      <c r="G303" s="1">
        <v>0.62</v>
      </c>
      <c r="H303">
        <v>4.2</v>
      </c>
      <c r="I303" s="4">
        <v>12153</v>
      </c>
      <c r="J303" t="s">
        <v>2644</v>
      </c>
      <c r="K303" t="s">
        <v>255</v>
      </c>
      <c r="L303" t="s">
        <v>256</v>
      </c>
      <c r="M303" t="s">
        <v>257</v>
      </c>
      <c r="N303" t="s">
        <v>258</v>
      </c>
      <c r="O303" t="s">
        <v>259</v>
      </c>
      <c r="P303" t="s">
        <v>2645</v>
      </c>
      <c r="Q303" t="s">
        <v>2646</v>
      </c>
    </row>
    <row r="304" spans="1:17" x14ac:dyDescent="0.3">
      <c r="A304" t="s">
        <v>2647</v>
      </c>
      <c r="B304" t="s">
        <v>2648</v>
      </c>
      <c r="C304" t="s">
        <v>129</v>
      </c>
      <c r="D304" t="s">
        <v>13077</v>
      </c>
      <c r="E304">
        <v>185</v>
      </c>
      <c r="F304">
        <v>499</v>
      </c>
      <c r="G304" s="1">
        <v>0.63</v>
      </c>
      <c r="H304">
        <v>4.2</v>
      </c>
      <c r="I304" s="4">
        <v>25</v>
      </c>
      <c r="J304" t="s">
        <v>2649</v>
      </c>
      <c r="K304" t="s">
        <v>2650</v>
      </c>
      <c r="L304" t="s">
        <v>2651</v>
      </c>
      <c r="M304" t="s">
        <v>2652</v>
      </c>
      <c r="N304" t="s">
        <v>2653</v>
      </c>
      <c r="O304" t="s">
        <v>2654</v>
      </c>
      <c r="P304" t="s">
        <v>2655</v>
      </c>
      <c r="Q304" t="s">
        <v>2656</v>
      </c>
    </row>
    <row r="305" spans="1:17" x14ac:dyDescent="0.3">
      <c r="A305" t="s">
        <v>2657</v>
      </c>
      <c r="B305" t="s">
        <v>2658</v>
      </c>
      <c r="C305" t="s">
        <v>98</v>
      </c>
      <c r="D305" t="s">
        <v>13076</v>
      </c>
      <c r="E305">
        <v>218</v>
      </c>
      <c r="F305">
        <v>999</v>
      </c>
      <c r="G305" s="1">
        <v>0.78</v>
      </c>
      <c r="H305">
        <v>4.2</v>
      </c>
      <c r="I305" s="4">
        <v>163</v>
      </c>
      <c r="J305" t="s">
        <v>2659</v>
      </c>
      <c r="K305" t="s">
        <v>2660</v>
      </c>
      <c r="L305" t="s">
        <v>2661</v>
      </c>
      <c r="M305" t="s">
        <v>2662</v>
      </c>
      <c r="N305" t="s">
        <v>2663</v>
      </c>
      <c r="O305" t="s">
        <v>2664</v>
      </c>
      <c r="P305" t="s">
        <v>2665</v>
      </c>
      <c r="Q305" t="s">
        <v>2666</v>
      </c>
    </row>
    <row r="306" spans="1:17" x14ac:dyDescent="0.3">
      <c r="A306" t="s">
        <v>2667</v>
      </c>
      <c r="B306" t="s">
        <v>2668</v>
      </c>
      <c r="C306" t="s">
        <v>18</v>
      </c>
      <c r="D306" t="s">
        <v>13076</v>
      </c>
      <c r="E306">
        <v>199</v>
      </c>
      <c r="F306">
        <v>999</v>
      </c>
      <c r="G306" s="1">
        <v>0.8</v>
      </c>
      <c r="H306">
        <v>4.3</v>
      </c>
      <c r="I306" s="4">
        <v>87</v>
      </c>
      <c r="J306" t="s">
        <v>2669</v>
      </c>
      <c r="K306" t="s">
        <v>2670</v>
      </c>
      <c r="L306" t="s">
        <v>2671</v>
      </c>
      <c r="M306" t="s">
        <v>2672</v>
      </c>
      <c r="N306" t="s">
        <v>2673</v>
      </c>
      <c r="O306" t="s">
        <v>2674</v>
      </c>
      <c r="P306" t="s">
        <v>2675</v>
      </c>
      <c r="Q306" t="s">
        <v>2676</v>
      </c>
    </row>
    <row r="307" spans="1:17" x14ac:dyDescent="0.3">
      <c r="A307" t="s">
        <v>2677</v>
      </c>
      <c r="B307" t="s">
        <v>2678</v>
      </c>
      <c r="C307" t="s">
        <v>129</v>
      </c>
      <c r="D307" t="s">
        <v>13077</v>
      </c>
      <c r="E307">
        <v>499</v>
      </c>
      <c r="F307">
        <v>900</v>
      </c>
      <c r="G307" s="1">
        <v>0.45</v>
      </c>
      <c r="H307">
        <v>4.4000000000000004</v>
      </c>
      <c r="I307" s="4">
        <v>2165</v>
      </c>
      <c r="J307" t="s">
        <v>2679</v>
      </c>
      <c r="K307" t="s">
        <v>2680</v>
      </c>
      <c r="L307" t="s">
        <v>2681</v>
      </c>
      <c r="M307" t="s">
        <v>2682</v>
      </c>
      <c r="N307" t="s">
        <v>2683</v>
      </c>
      <c r="O307" t="s">
        <v>2684</v>
      </c>
      <c r="P307" t="s">
        <v>2558</v>
      </c>
      <c r="Q307" t="s">
        <v>2685</v>
      </c>
    </row>
    <row r="308" spans="1:17" x14ac:dyDescent="0.3">
      <c r="A308" t="s">
        <v>2686</v>
      </c>
      <c r="B308" t="s">
        <v>2687</v>
      </c>
      <c r="C308" t="s">
        <v>169</v>
      </c>
      <c r="D308" t="s">
        <v>13077</v>
      </c>
      <c r="E308" s="2">
        <v>26999</v>
      </c>
      <c r="F308" s="2">
        <v>42999</v>
      </c>
      <c r="G308" s="1">
        <v>0.37</v>
      </c>
      <c r="H308">
        <v>4.2</v>
      </c>
      <c r="I308" s="4">
        <v>1510</v>
      </c>
      <c r="J308" t="s">
        <v>2688</v>
      </c>
      <c r="K308" t="s">
        <v>2689</v>
      </c>
      <c r="L308" t="s">
        <v>2690</v>
      </c>
      <c r="M308" t="s">
        <v>2691</v>
      </c>
      <c r="N308" t="s">
        <v>2692</v>
      </c>
      <c r="O308" t="s">
        <v>2693</v>
      </c>
      <c r="P308" t="s">
        <v>2694</v>
      </c>
      <c r="Q308" t="s">
        <v>2695</v>
      </c>
    </row>
    <row r="309" spans="1:17" x14ac:dyDescent="0.3">
      <c r="A309" t="s">
        <v>2696</v>
      </c>
      <c r="B309" t="s">
        <v>2697</v>
      </c>
      <c r="C309" t="s">
        <v>643</v>
      </c>
      <c r="D309" t="s">
        <v>13077</v>
      </c>
      <c r="E309">
        <v>893</v>
      </c>
      <c r="F309" s="2">
        <v>1052</v>
      </c>
      <c r="G309" s="1">
        <v>0.15</v>
      </c>
      <c r="H309">
        <v>4.3</v>
      </c>
      <c r="I309" s="4">
        <v>106</v>
      </c>
      <c r="J309" t="s">
        <v>2698</v>
      </c>
      <c r="K309" t="s">
        <v>2699</v>
      </c>
      <c r="L309" t="s">
        <v>2700</v>
      </c>
      <c r="M309" t="s">
        <v>2701</v>
      </c>
      <c r="N309" t="s">
        <v>2702</v>
      </c>
      <c r="O309" t="s">
        <v>2703</v>
      </c>
      <c r="P309" t="s">
        <v>2704</v>
      </c>
      <c r="Q309" t="s">
        <v>2705</v>
      </c>
    </row>
    <row r="310" spans="1:17" x14ac:dyDescent="0.3">
      <c r="A310" t="s">
        <v>2706</v>
      </c>
      <c r="B310" t="s">
        <v>2707</v>
      </c>
      <c r="C310" t="s">
        <v>169</v>
      </c>
      <c r="D310" t="s">
        <v>13077</v>
      </c>
      <c r="E310" s="2">
        <v>10990</v>
      </c>
      <c r="F310" s="2">
        <v>19990</v>
      </c>
      <c r="G310" s="1">
        <v>0.45</v>
      </c>
      <c r="H310">
        <v>3.7</v>
      </c>
      <c r="I310" s="4">
        <v>129</v>
      </c>
      <c r="J310" t="s">
        <v>2708</v>
      </c>
      <c r="K310" t="s">
        <v>2709</v>
      </c>
      <c r="L310" t="s">
        <v>2710</v>
      </c>
      <c r="M310" t="s">
        <v>2711</v>
      </c>
      <c r="N310" t="s">
        <v>2712</v>
      </c>
      <c r="O310" t="s">
        <v>2713</v>
      </c>
      <c r="P310" t="s">
        <v>2714</v>
      </c>
      <c r="Q310" t="s">
        <v>2715</v>
      </c>
    </row>
    <row r="311" spans="1:17" x14ac:dyDescent="0.3">
      <c r="A311" t="s">
        <v>2716</v>
      </c>
      <c r="B311" t="s">
        <v>2717</v>
      </c>
      <c r="C311" t="s">
        <v>18</v>
      </c>
      <c r="D311" t="s">
        <v>13076</v>
      </c>
      <c r="E311">
        <v>379</v>
      </c>
      <c r="F311" s="2">
        <v>1099</v>
      </c>
      <c r="G311" s="1">
        <v>0.66</v>
      </c>
      <c r="H311">
        <v>4.3</v>
      </c>
      <c r="I311" s="4">
        <v>3049</v>
      </c>
      <c r="J311" t="s">
        <v>2718</v>
      </c>
      <c r="K311" t="s">
        <v>2719</v>
      </c>
      <c r="L311" t="s">
        <v>2720</v>
      </c>
      <c r="M311" t="s">
        <v>2721</v>
      </c>
      <c r="N311" t="s">
        <v>2722</v>
      </c>
      <c r="O311" t="s">
        <v>2723</v>
      </c>
      <c r="P311" t="s">
        <v>2724</v>
      </c>
      <c r="Q311" t="s">
        <v>2725</v>
      </c>
    </row>
    <row r="312" spans="1:17" x14ac:dyDescent="0.3">
      <c r="A312" t="s">
        <v>2726</v>
      </c>
      <c r="B312" t="s">
        <v>2727</v>
      </c>
      <c r="C312" t="s">
        <v>169</v>
      </c>
      <c r="D312" t="s">
        <v>13077</v>
      </c>
      <c r="E312" s="2">
        <v>16999</v>
      </c>
      <c r="F312" s="2">
        <v>25999</v>
      </c>
      <c r="G312" s="1">
        <v>0.35</v>
      </c>
      <c r="H312">
        <v>4.2</v>
      </c>
      <c r="I312" s="4">
        <v>32840</v>
      </c>
      <c r="J312" t="s">
        <v>2728</v>
      </c>
      <c r="K312" t="s">
        <v>171</v>
      </c>
      <c r="L312" t="s">
        <v>172</v>
      </c>
      <c r="M312" t="s">
        <v>173</v>
      </c>
      <c r="N312" t="s">
        <v>174</v>
      </c>
      <c r="O312" t="s">
        <v>175</v>
      </c>
      <c r="P312" t="s">
        <v>2729</v>
      </c>
      <c r="Q312" t="s">
        <v>2730</v>
      </c>
    </row>
    <row r="313" spans="1:17" x14ac:dyDescent="0.3">
      <c r="A313" t="s">
        <v>2731</v>
      </c>
      <c r="B313" t="s">
        <v>2732</v>
      </c>
      <c r="C313" t="s">
        <v>129</v>
      </c>
      <c r="D313" t="s">
        <v>13077</v>
      </c>
      <c r="E313">
        <v>699</v>
      </c>
      <c r="F313" s="2">
        <v>1899</v>
      </c>
      <c r="G313" s="1">
        <v>0.63</v>
      </c>
      <c r="H313">
        <v>4.4000000000000004</v>
      </c>
      <c r="I313" s="4">
        <v>390</v>
      </c>
      <c r="J313" t="s">
        <v>2733</v>
      </c>
      <c r="K313" t="s">
        <v>2734</v>
      </c>
      <c r="L313" t="s">
        <v>2735</v>
      </c>
      <c r="M313" t="s">
        <v>2736</v>
      </c>
      <c r="N313" t="s">
        <v>2737</v>
      </c>
      <c r="O313" t="s">
        <v>2738</v>
      </c>
      <c r="P313" t="s">
        <v>2739</v>
      </c>
      <c r="Q313" t="s">
        <v>2740</v>
      </c>
    </row>
    <row r="314" spans="1:17" x14ac:dyDescent="0.3">
      <c r="A314" t="s">
        <v>2741</v>
      </c>
      <c r="B314" t="s">
        <v>2742</v>
      </c>
      <c r="C314" t="s">
        <v>2743</v>
      </c>
      <c r="D314" t="s">
        <v>13077</v>
      </c>
      <c r="E314" s="2">
        <v>2699</v>
      </c>
      <c r="F314" s="2">
        <v>3500</v>
      </c>
      <c r="G314" s="1">
        <v>0.23</v>
      </c>
      <c r="H314">
        <v>3.5</v>
      </c>
      <c r="I314" s="4">
        <v>621</v>
      </c>
      <c r="J314" t="s">
        <v>2744</v>
      </c>
      <c r="K314" t="s">
        <v>2745</v>
      </c>
      <c r="L314" t="s">
        <v>2746</v>
      </c>
      <c r="M314" t="s">
        <v>2747</v>
      </c>
      <c r="N314" t="s">
        <v>2748</v>
      </c>
      <c r="O314" t="s">
        <v>2749</v>
      </c>
      <c r="P314" t="s">
        <v>2750</v>
      </c>
      <c r="Q314" t="s">
        <v>2751</v>
      </c>
    </row>
    <row r="315" spans="1:17" x14ac:dyDescent="0.3">
      <c r="A315" t="s">
        <v>2752</v>
      </c>
      <c r="B315" t="s">
        <v>2753</v>
      </c>
      <c r="C315" t="s">
        <v>18</v>
      </c>
      <c r="D315" t="s">
        <v>13076</v>
      </c>
      <c r="E315">
        <v>129</v>
      </c>
      <c r="F315">
        <v>599</v>
      </c>
      <c r="G315" s="1">
        <v>0.78</v>
      </c>
      <c r="H315">
        <v>4.0999999999999996</v>
      </c>
      <c r="I315" s="4">
        <v>265</v>
      </c>
      <c r="J315" t="s">
        <v>2754</v>
      </c>
      <c r="K315" t="s">
        <v>2755</v>
      </c>
      <c r="L315" t="s">
        <v>2756</v>
      </c>
      <c r="M315" t="s">
        <v>2757</v>
      </c>
      <c r="N315" t="s">
        <v>2758</v>
      </c>
      <c r="O315" t="s">
        <v>2759</v>
      </c>
      <c r="P315" t="s">
        <v>2760</v>
      </c>
      <c r="Q315" t="s">
        <v>2761</v>
      </c>
    </row>
    <row r="316" spans="1:17" x14ac:dyDescent="0.3">
      <c r="A316" t="s">
        <v>2762</v>
      </c>
      <c r="B316" t="s">
        <v>2763</v>
      </c>
      <c r="C316" t="s">
        <v>18</v>
      </c>
      <c r="D316" t="s">
        <v>13076</v>
      </c>
      <c r="E316">
        <v>389</v>
      </c>
      <c r="F316">
        <v>999</v>
      </c>
      <c r="G316" s="1">
        <v>0.61</v>
      </c>
      <c r="H316">
        <v>4.3</v>
      </c>
      <c r="I316" s="4">
        <v>838</v>
      </c>
      <c r="J316" t="s">
        <v>2764</v>
      </c>
      <c r="K316" t="s">
        <v>2765</v>
      </c>
      <c r="L316" t="s">
        <v>2766</v>
      </c>
      <c r="M316" t="s">
        <v>2767</v>
      </c>
      <c r="N316" t="s">
        <v>2768</v>
      </c>
      <c r="O316" t="s">
        <v>2769</v>
      </c>
      <c r="P316" t="s">
        <v>2770</v>
      </c>
      <c r="Q316" t="s">
        <v>2771</v>
      </c>
    </row>
    <row r="317" spans="1:17" x14ac:dyDescent="0.3">
      <c r="A317" t="s">
        <v>2772</v>
      </c>
      <c r="B317" t="s">
        <v>2773</v>
      </c>
      <c r="C317" t="s">
        <v>462</v>
      </c>
      <c r="D317" t="s">
        <v>13077</v>
      </c>
      <c r="E317">
        <v>246</v>
      </c>
      <c r="F317">
        <v>600</v>
      </c>
      <c r="G317" s="1">
        <v>0.59</v>
      </c>
      <c r="H317">
        <v>4.2</v>
      </c>
      <c r="I317" s="4">
        <v>143</v>
      </c>
      <c r="J317" t="s">
        <v>2774</v>
      </c>
      <c r="K317" t="s">
        <v>2775</v>
      </c>
      <c r="L317" t="s">
        <v>2776</v>
      </c>
      <c r="M317" t="s">
        <v>2777</v>
      </c>
      <c r="N317" t="s">
        <v>2778</v>
      </c>
      <c r="O317" t="s">
        <v>2779</v>
      </c>
      <c r="P317" t="s">
        <v>2780</v>
      </c>
      <c r="Q317" t="s">
        <v>2781</v>
      </c>
    </row>
    <row r="318" spans="1:17" x14ac:dyDescent="0.3">
      <c r="A318" t="s">
        <v>2782</v>
      </c>
      <c r="B318" t="s">
        <v>2783</v>
      </c>
      <c r="C318" t="s">
        <v>18</v>
      </c>
      <c r="D318" t="s">
        <v>13076</v>
      </c>
      <c r="E318">
        <v>299</v>
      </c>
      <c r="F318">
        <v>799</v>
      </c>
      <c r="G318" s="1">
        <v>0.63</v>
      </c>
      <c r="H318">
        <v>4</v>
      </c>
      <c r="I318" s="4">
        <v>151</v>
      </c>
      <c r="J318" t="s">
        <v>2784</v>
      </c>
      <c r="K318" t="s">
        <v>2785</v>
      </c>
      <c r="L318" t="s">
        <v>2786</v>
      </c>
      <c r="M318" t="s">
        <v>2787</v>
      </c>
      <c r="N318" t="s">
        <v>2788</v>
      </c>
      <c r="O318" t="s">
        <v>2789</v>
      </c>
      <c r="P318" t="s">
        <v>2790</v>
      </c>
      <c r="Q318" t="s">
        <v>2791</v>
      </c>
    </row>
    <row r="319" spans="1:17" x14ac:dyDescent="0.3">
      <c r="A319" t="s">
        <v>2792</v>
      </c>
      <c r="B319" t="s">
        <v>2793</v>
      </c>
      <c r="C319" t="s">
        <v>462</v>
      </c>
      <c r="D319" t="s">
        <v>13077</v>
      </c>
      <c r="E319">
        <v>247</v>
      </c>
      <c r="F319">
        <v>399</v>
      </c>
      <c r="G319" s="1">
        <v>0.38</v>
      </c>
      <c r="H319">
        <v>3.9</v>
      </c>
      <c r="I319" s="4">
        <v>200</v>
      </c>
      <c r="J319" t="s">
        <v>2794</v>
      </c>
      <c r="K319" t="s">
        <v>2795</v>
      </c>
      <c r="L319" t="s">
        <v>2796</v>
      </c>
      <c r="M319" t="s">
        <v>2797</v>
      </c>
      <c r="N319" t="s">
        <v>2798</v>
      </c>
      <c r="O319" t="s">
        <v>13036</v>
      </c>
      <c r="P319" t="s">
        <v>2799</v>
      </c>
      <c r="Q319" t="s">
        <v>2800</v>
      </c>
    </row>
    <row r="320" spans="1:17" x14ac:dyDescent="0.3">
      <c r="A320" t="s">
        <v>2801</v>
      </c>
      <c r="B320" t="s">
        <v>2802</v>
      </c>
      <c r="C320" t="s">
        <v>462</v>
      </c>
      <c r="D320" t="s">
        <v>13077</v>
      </c>
      <c r="E320" s="2">
        <v>1369</v>
      </c>
      <c r="F320" s="2">
        <v>2999</v>
      </c>
      <c r="G320" s="1">
        <v>0.54</v>
      </c>
      <c r="H320">
        <v>3.3</v>
      </c>
      <c r="I320" s="4">
        <v>227</v>
      </c>
      <c r="J320" t="s">
        <v>2803</v>
      </c>
      <c r="K320" t="s">
        <v>2804</v>
      </c>
      <c r="L320" t="s">
        <v>2805</v>
      </c>
      <c r="M320" t="s">
        <v>2806</v>
      </c>
      <c r="N320" t="s">
        <v>2807</v>
      </c>
      <c r="O320" t="s">
        <v>2808</v>
      </c>
      <c r="P320" t="s">
        <v>2809</v>
      </c>
      <c r="Q320" t="s">
        <v>2810</v>
      </c>
    </row>
    <row r="321" spans="1:17" x14ac:dyDescent="0.3">
      <c r="A321" t="s">
        <v>2811</v>
      </c>
      <c r="B321" t="s">
        <v>2812</v>
      </c>
      <c r="C321" t="s">
        <v>462</v>
      </c>
      <c r="D321" t="s">
        <v>13077</v>
      </c>
      <c r="E321">
        <v>199</v>
      </c>
      <c r="F321">
        <v>499</v>
      </c>
      <c r="G321" s="1">
        <v>0.6</v>
      </c>
      <c r="H321">
        <v>3.8</v>
      </c>
      <c r="I321" s="4">
        <v>538</v>
      </c>
      <c r="J321" t="s">
        <v>2813</v>
      </c>
      <c r="K321" t="s">
        <v>2814</v>
      </c>
      <c r="L321" t="s">
        <v>2815</v>
      </c>
      <c r="M321" t="s">
        <v>2816</v>
      </c>
      <c r="N321" t="s">
        <v>2817</v>
      </c>
      <c r="O321" t="s">
        <v>2818</v>
      </c>
      <c r="P321" t="s">
        <v>2819</v>
      </c>
      <c r="Q321" t="s">
        <v>2820</v>
      </c>
    </row>
    <row r="322" spans="1:17" x14ac:dyDescent="0.3">
      <c r="A322" t="s">
        <v>2821</v>
      </c>
      <c r="B322" t="s">
        <v>2822</v>
      </c>
      <c r="C322" t="s">
        <v>129</v>
      </c>
      <c r="D322" t="s">
        <v>13077</v>
      </c>
      <c r="E322">
        <v>299</v>
      </c>
      <c r="F322">
        <v>599</v>
      </c>
      <c r="G322" s="1">
        <v>0.5</v>
      </c>
      <c r="H322">
        <v>4</v>
      </c>
      <c r="I322" s="4">
        <v>171</v>
      </c>
      <c r="J322" t="s">
        <v>2823</v>
      </c>
      <c r="K322" t="s">
        <v>2824</v>
      </c>
      <c r="L322" t="s">
        <v>2825</v>
      </c>
      <c r="M322" t="s">
        <v>2826</v>
      </c>
      <c r="N322" t="s">
        <v>2827</v>
      </c>
      <c r="O322" t="s">
        <v>2828</v>
      </c>
      <c r="P322" t="s">
        <v>2829</v>
      </c>
      <c r="Q322" t="s">
        <v>2830</v>
      </c>
    </row>
    <row r="323" spans="1:17" x14ac:dyDescent="0.3">
      <c r="A323" t="s">
        <v>2831</v>
      </c>
      <c r="B323" t="s">
        <v>2832</v>
      </c>
      <c r="C323" t="s">
        <v>169</v>
      </c>
      <c r="D323" t="s">
        <v>13077</v>
      </c>
      <c r="E323" s="2">
        <v>14999</v>
      </c>
      <c r="F323" s="2">
        <v>14999</v>
      </c>
      <c r="G323" s="1">
        <v>0</v>
      </c>
      <c r="H323">
        <v>4.3</v>
      </c>
      <c r="I323" s="4">
        <v>27508</v>
      </c>
      <c r="J323" t="s">
        <v>2833</v>
      </c>
      <c r="K323" t="s">
        <v>2834</v>
      </c>
      <c r="L323" t="s">
        <v>2835</v>
      </c>
      <c r="M323" t="s">
        <v>2836</v>
      </c>
      <c r="N323" t="s">
        <v>2837</v>
      </c>
      <c r="O323" t="s">
        <v>2838</v>
      </c>
      <c r="P323" t="s">
        <v>2839</v>
      </c>
      <c r="Q323" t="s">
        <v>2840</v>
      </c>
    </row>
    <row r="324" spans="1:17" x14ac:dyDescent="0.3">
      <c r="A324" t="s">
        <v>2841</v>
      </c>
      <c r="B324" t="s">
        <v>2842</v>
      </c>
      <c r="C324" t="s">
        <v>18</v>
      </c>
      <c r="D324" t="s">
        <v>13076</v>
      </c>
      <c r="E324">
        <v>299</v>
      </c>
      <c r="F324">
        <v>699</v>
      </c>
      <c r="G324" s="1">
        <v>0.56999999999999995</v>
      </c>
      <c r="H324">
        <v>3.9</v>
      </c>
      <c r="I324" s="4">
        <v>1454</v>
      </c>
      <c r="J324" t="s">
        <v>2843</v>
      </c>
      <c r="K324" t="s">
        <v>2844</v>
      </c>
      <c r="L324" t="s">
        <v>2845</v>
      </c>
      <c r="M324" t="s">
        <v>2846</v>
      </c>
      <c r="N324" t="s">
        <v>2847</v>
      </c>
      <c r="O324" t="s">
        <v>2848</v>
      </c>
      <c r="P324" t="s">
        <v>2849</v>
      </c>
      <c r="Q324" t="s">
        <v>2850</v>
      </c>
    </row>
    <row r="325" spans="1:17" x14ac:dyDescent="0.3">
      <c r="A325" t="s">
        <v>2851</v>
      </c>
      <c r="B325" t="s">
        <v>2852</v>
      </c>
      <c r="C325" t="s">
        <v>169</v>
      </c>
      <c r="D325" t="s">
        <v>13077</v>
      </c>
      <c r="E325" s="2">
        <v>24990</v>
      </c>
      <c r="F325" s="2">
        <v>51990</v>
      </c>
      <c r="G325" s="1">
        <v>0.52</v>
      </c>
      <c r="H325">
        <v>4.2</v>
      </c>
      <c r="I325" s="4">
        <v>2951</v>
      </c>
      <c r="J325" t="s">
        <v>2853</v>
      </c>
      <c r="K325" t="s">
        <v>2854</v>
      </c>
      <c r="L325" t="s">
        <v>2855</v>
      </c>
      <c r="M325" t="s">
        <v>2856</v>
      </c>
      <c r="N325" t="s">
        <v>2857</v>
      </c>
      <c r="O325" t="s">
        <v>2858</v>
      </c>
      <c r="P325" t="s">
        <v>2859</v>
      </c>
      <c r="Q325" t="s">
        <v>2860</v>
      </c>
    </row>
    <row r="326" spans="1:17" x14ac:dyDescent="0.3">
      <c r="A326" t="s">
        <v>2861</v>
      </c>
      <c r="B326" t="s">
        <v>2862</v>
      </c>
      <c r="C326" t="s">
        <v>18</v>
      </c>
      <c r="D326" t="s">
        <v>13076</v>
      </c>
      <c r="E326">
        <v>249</v>
      </c>
      <c r="F326">
        <v>999</v>
      </c>
      <c r="G326" s="1">
        <v>0.75</v>
      </c>
      <c r="H326">
        <v>5</v>
      </c>
      <c r="J326" t="s">
        <v>2863</v>
      </c>
      <c r="K326" t="s">
        <v>2864</v>
      </c>
      <c r="L326" t="s">
        <v>2865</v>
      </c>
      <c r="M326" t="s">
        <v>2866</v>
      </c>
      <c r="N326" t="s">
        <v>2867</v>
      </c>
      <c r="O326" t="s">
        <v>2868</v>
      </c>
      <c r="P326" t="s">
        <v>2869</v>
      </c>
      <c r="Q326" t="s">
        <v>2870</v>
      </c>
    </row>
    <row r="327" spans="1:17" x14ac:dyDescent="0.3">
      <c r="A327" t="s">
        <v>2871</v>
      </c>
      <c r="B327" t="s">
        <v>2872</v>
      </c>
      <c r="C327" t="s">
        <v>169</v>
      </c>
      <c r="D327" t="s">
        <v>13077</v>
      </c>
      <c r="E327" s="2">
        <v>61999</v>
      </c>
      <c r="F327" s="2">
        <v>69999</v>
      </c>
      <c r="G327" s="1">
        <v>0.11</v>
      </c>
      <c r="H327">
        <v>4.0999999999999996</v>
      </c>
      <c r="I327" s="4">
        <v>6753</v>
      </c>
      <c r="J327" t="s">
        <v>2873</v>
      </c>
      <c r="K327" t="s">
        <v>1911</v>
      </c>
      <c r="L327" t="s">
        <v>1912</v>
      </c>
      <c r="M327" t="s">
        <v>1913</v>
      </c>
      <c r="N327" t="s">
        <v>1914</v>
      </c>
      <c r="O327" t="s">
        <v>1915</v>
      </c>
      <c r="P327" t="s">
        <v>2874</v>
      </c>
      <c r="Q327" t="s">
        <v>2875</v>
      </c>
    </row>
    <row r="328" spans="1:17" x14ac:dyDescent="0.3">
      <c r="A328" t="s">
        <v>2876</v>
      </c>
      <c r="B328" t="s">
        <v>2877</v>
      </c>
      <c r="C328" t="s">
        <v>169</v>
      </c>
      <c r="D328" t="s">
        <v>13077</v>
      </c>
      <c r="E328" s="2">
        <v>24499</v>
      </c>
      <c r="F328" s="2">
        <v>50000</v>
      </c>
      <c r="G328" s="1">
        <v>0.51</v>
      </c>
      <c r="H328">
        <v>3.9</v>
      </c>
      <c r="I328" s="4">
        <v>3518</v>
      </c>
      <c r="J328" t="s">
        <v>2878</v>
      </c>
      <c r="K328" t="s">
        <v>2879</v>
      </c>
      <c r="L328" t="s">
        <v>2880</v>
      </c>
      <c r="M328" t="s">
        <v>2881</v>
      </c>
      <c r="N328" t="s">
        <v>2882</v>
      </c>
      <c r="O328" t="s">
        <v>2883</v>
      </c>
      <c r="P328" t="s">
        <v>2884</v>
      </c>
      <c r="Q328" t="s">
        <v>2885</v>
      </c>
    </row>
    <row r="329" spans="1:17" x14ac:dyDescent="0.3">
      <c r="A329" t="s">
        <v>2886</v>
      </c>
      <c r="B329" t="s">
        <v>2887</v>
      </c>
      <c r="C329" t="s">
        <v>169</v>
      </c>
      <c r="D329" t="s">
        <v>13077</v>
      </c>
      <c r="E329" s="2">
        <v>10499</v>
      </c>
      <c r="F329" s="2">
        <v>19499</v>
      </c>
      <c r="G329" s="1">
        <v>0.46</v>
      </c>
      <c r="H329">
        <v>4.2</v>
      </c>
      <c r="I329" s="4">
        <v>1510</v>
      </c>
      <c r="J329" t="s">
        <v>2888</v>
      </c>
      <c r="K329" t="s">
        <v>2689</v>
      </c>
      <c r="L329" t="s">
        <v>2690</v>
      </c>
      <c r="M329" t="s">
        <v>2691</v>
      </c>
      <c r="N329" t="s">
        <v>2692</v>
      </c>
      <c r="O329" t="s">
        <v>2693</v>
      </c>
      <c r="P329" t="s">
        <v>2889</v>
      </c>
      <c r="Q329" t="s">
        <v>2890</v>
      </c>
    </row>
    <row r="330" spans="1:17" x14ac:dyDescent="0.3">
      <c r="A330" t="s">
        <v>2891</v>
      </c>
      <c r="B330" t="s">
        <v>2892</v>
      </c>
      <c r="C330" t="s">
        <v>18</v>
      </c>
      <c r="D330" t="s">
        <v>13076</v>
      </c>
      <c r="E330">
        <v>349</v>
      </c>
      <c r="F330">
        <v>999</v>
      </c>
      <c r="G330" s="1">
        <v>0.65</v>
      </c>
      <c r="H330">
        <v>4.3</v>
      </c>
      <c r="I330" s="4">
        <v>838</v>
      </c>
      <c r="J330" t="s">
        <v>2893</v>
      </c>
      <c r="K330" t="s">
        <v>2765</v>
      </c>
      <c r="L330" t="s">
        <v>2766</v>
      </c>
      <c r="M330" t="s">
        <v>2767</v>
      </c>
      <c r="N330" t="s">
        <v>2768</v>
      </c>
      <c r="O330" t="s">
        <v>2769</v>
      </c>
      <c r="P330" t="s">
        <v>2894</v>
      </c>
      <c r="Q330" t="s">
        <v>2895</v>
      </c>
    </row>
    <row r="331" spans="1:17" x14ac:dyDescent="0.3">
      <c r="A331" t="s">
        <v>2896</v>
      </c>
      <c r="B331" t="s">
        <v>2897</v>
      </c>
      <c r="C331" t="s">
        <v>462</v>
      </c>
      <c r="D331" t="s">
        <v>13077</v>
      </c>
      <c r="E331">
        <v>197</v>
      </c>
      <c r="F331">
        <v>499</v>
      </c>
      <c r="G331" s="1">
        <v>0.61</v>
      </c>
      <c r="H331">
        <v>3.8</v>
      </c>
      <c r="I331" s="4">
        <v>136</v>
      </c>
      <c r="J331" t="s">
        <v>2898</v>
      </c>
      <c r="K331" t="s">
        <v>2899</v>
      </c>
      <c r="L331" t="s">
        <v>2900</v>
      </c>
      <c r="M331" t="s">
        <v>2901</v>
      </c>
      <c r="N331" t="s">
        <v>2902</v>
      </c>
      <c r="O331" t="s">
        <v>2903</v>
      </c>
      <c r="P331" t="s">
        <v>2904</v>
      </c>
      <c r="Q331" t="s">
        <v>2905</v>
      </c>
    </row>
    <row r="332" spans="1:17" x14ac:dyDescent="0.3">
      <c r="A332" t="s">
        <v>2906</v>
      </c>
      <c r="B332" t="s">
        <v>2907</v>
      </c>
      <c r="C332" t="s">
        <v>1985</v>
      </c>
      <c r="D332" t="s">
        <v>13077</v>
      </c>
      <c r="E332" s="2">
        <v>1299</v>
      </c>
      <c r="F332" s="2">
        <v>2499</v>
      </c>
      <c r="G332" s="1">
        <v>0.48</v>
      </c>
      <c r="H332">
        <v>4.3</v>
      </c>
      <c r="I332" s="4">
        <v>301</v>
      </c>
      <c r="J332" t="s">
        <v>2908</v>
      </c>
      <c r="K332" t="s">
        <v>2909</v>
      </c>
      <c r="L332" t="s">
        <v>2910</v>
      </c>
      <c r="M332" t="s">
        <v>2911</v>
      </c>
      <c r="N332" t="s">
        <v>2912</v>
      </c>
      <c r="O332" t="s">
        <v>2913</v>
      </c>
      <c r="P332" t="s">
        <v>2914</v>
      </c>
      <c r="Q332" t="s">
        <v>2915</v>
      </c>
    </row>
    <row r="333" spans="1:17" x14ac:dyDescent="0.3">
      <c r="A333" t="s">
        <v>2916</v>
      </c>
      <c r="B333" t="s">
        <v>2917</v>
      </c>
      <c r="C333" t="s">
        <v>18</v>
      </c>
      <c r="D333" t="s">
        <v>13076</v>
      </c>
      <c r="E333" s="2">
        <v>1519</v>
      </c>
      <c r="F333" s="2">
        <v>1899</v>
      </c>
      <c r="G333" s="1">
        <v>0.2</v>
      </c>
      <c r="H333">
        <v>4.4000000000000004</v>
      </c>
      <c r="I333" s="4">
        <v>19763</v>
      </c>
      <c r="J333" t="s">
        <v>2918</v>
      </c>
      <c r="K333" t="s">
        <v>2919</v>
      </c>
      <c r="L333" t="s">
        <v>2920</v>
      </c>
      <c r="M333" t="s">
        <v>2921</v>
      </c>
      <c r="N333" t="s">
        <v>2922</v>
      </c>
      <c r="O333" t="s">
        <v>2923</v>
      </c>
      <c r="P333" t="s">
        <v>2924</v>
      </c>
      <c r="Q333" t="s">
        <v>2925</v>
      </c>
    </row>
    <row r="334" spans="1:17" x14ac:dyDescent="0.3">
      <c r="A334" t="s">
        <v>2926</v>
      </c>
      <c r="B334" t="s">
        <v>2927</v>
      </c>
      <c r="C334" t="s">
        <v>169</v>
      </c>
      <c r="D334" t="s">
        <v>13077</v>
      </c>
      <c r="E334" s="2">
        <v>46999</v>
      </c>
      <c r="F334" s="2">
        <v>69999</v>
      </c>
      <c r="G334" s="1">
        <v>0.33</v>
      </c>
      <c r="H334">
        <v>4.3</v>
      </c>
      <c r="I334" s="4">
        <v>21252</v>
      </c>
      <c r="J334" t="s">
        <v>2928</v>
      </c>
      <c r="K334" t="s">
        <v>2929</v>
      </c>
      <c r="L334" t="s">
        <v>2930</v>
      </c>
      <c r="M334" t="s">
        <v>2931</v>
      </c>
      <c r="N334" t="s">
        <v>2932</v>
      </c>
      <c r="O334" t="s">
        <v>2933</v>
      </c>
      <c r="P334" t="s">
        <v>2934</v>
      </c>
      <c r="Q334" t="s">
        <v>2935</v>
      </c>
    </row>
    <row r="335" spans="1:17" x14ac:dyDescent="0.3">
      <c r="A335" t="s">
        <v>2936</v>
      </c>
      <c r="B335" t="s">
        <v>2937</v>
      </c>
      <c r="C335" t="s">
        <v>18</v>
      </c>
      <c r="D335" t="s">
        <v>13076</v>
      </c>
      <c r="E335">
        <v>299</v>
      </c>
      <c r="F335">
        <v>799</v>
      </c>
      <c r="G335" s="1">
        <v>0.63</v>
      </c>
      <c r="H335">
        <v>4.3</v>
      </c>
      <c r="I335" s="4">
        <v>1902</v>
      </c>
      <c r="J335" t="s">
        <v>2938</v>
      </c>
      <c r="K335" t="s">
        <v>2939</v>
      </c>
      <c r="L335" t="s">
        <v>2940</v>
      </c>
      <c r="M335" t="s">
        <v>2941</v>
      </c>
      <c r="N335" t="s">
        <v>2942</v>
      </c>
      <c r="O335" t="s">
        <v>2943</v>
      </c>
      <c r="P335" t="s">
        <v>2944</v>
      </c>
      <c r="Q335" t="s">
        <v>2945</v>
      </c>
    </row>
    <row r="336" spans="1:17" x14ac:dyDescent="0.3">
      <c r="A336" t="s">
        <v>2946</v>
      </c>
      <c r="B336" t="s">
        <v>2947</v>
      </c>
      <c r="C336" t="s">
        <v>2948</v>
      </c>
      <c r="D336" t="s">
        <v>13077</v>
      </c>
      <c r="E336" s="2">
        <v>1799</v>
      </c>
      <c r="F336" s="2">
        <v>19999</v>
      </c>
      <c r="G336" s="1">
        <v>0.91</v>
      </c>
      <c r="H336">
        <v>4.2</v>
      </c>
      <c r="I336" s="4">
        <v>13937</v>
      </c>
      <c r="J336" t="s">
        <v>2949</v>
      </c>
      <c r="K336" t="s">
        <v>2950</v>
      </c>
      <c r="L336" t="s">
        <v>2951</v>
      </c>
      <c r="M336" t="s">
        <v>2952</v>
      </c>
      <c r="N336" t="s">
        <v>2953</v>
      </c>
      <c r="O336" t="s">
        <v>2954</v>
      </c>
      <c r="P336" t="s">
        <v>2955</v>
      </c>
      <c r="Q336" t="s">
        <v>2956</v>
      </c>
    </row>
    <row r="337" spans="1:17" x14ac:dyDescent="0.3">
      <c r="A337" t="s">
        <v>2957</v>
      </c>
      <c r="B337" t="s">
        <v>2958</v>
      </c>
      <c r="C337" t="s">
        <v>2948</v>
      </c>
      <c r="D337" t="s">
        <v>13077</v>
      </c>
      <c r="E337" s="2">
        <v>1998</v>
      </c>
      <c r="F337" s="2">
        <v>9999</v>
      </c>
      <c r="G337" s="1">
        <v>0.8</v>
      </c>
      <c r="H337">
        <v>4.3</v>
      </c>
      <c r="I337" s="4">
        <v>27696</v>
      </c>
      <c r="J337" t="s">
        <v>2959</v>
      </c>
      <c r="K337" t="s">
        <v>2960</v>
      </c>
      <c r="L337" t="s">
        <v>2961</v>
      </c>
      <c r="M337" t="s">
        <v>2962</v>
      </c>
      <c r="N337" t="s">
        <v>2963</v>
      </c>
      <c r="O337" t="s">
        <v>2964</v>
      </c>
      <c r="P337" t="s">
        <v>2965</v>
      </c>
      <c r="Q337" t="s">
        <v>2966</v>
      </c>
    </row>
    <row r="338" spans="1:17" x14ac:dyDescent="0.3">
      <c r="A338" t="s">
        <v>2967</v>
      </c>
      <c r="B338" t="s">
        <v>2968</v>
      </c>
      <c r="C338" t="s">
        <v>2948</v>
      </c>
      <c r="D338" t="s">
        <v>13077</v>
      </c>
      <c r="E338" s="2">
        <v>1999</v>
      </c>
      <c r="F338" s="2">
        <v>7990</v>
      </c>
      <c r="G338" s="1">
        <v>0.75</v>
      </c>
      <c r="H338">
        <v>3.8</v>
      </c>
      <c r="I338" s="4">
        <v>17831</v>
      </c>
      <c r="J338" t="s">
        <v>2969</v>
      </c>
      <c r="K338" t="s">
        <v>2970</v>
      </c>
      <c r="L338" t="s">
        <v>2971</v>
      </c>
      <c r="M338" t="s">
        <v>2972</v>
      </c>
      <c r="N338" t="s">
        <v>2973</v>
      </c>
      <c r="O338" t="s">
        <v>2974</v>
      </c>
      <c r="P338" t="s">
        <v>2975</v>
      </c>
      <c r="Q338" t="s">
        <v>2976</v>
      </c>
    </row>
    <row r="339" spans="1:17" x14ac:dyDescent="0.3">
      <c r="A339" t="s">
        <v>2977</v>
      </c>
      <c r="B339" t="s">
        <v>2978</v>
      </c>
      <c r="C339" t="s">
        <v>2979</v>
      </c>
      <c r="D339" t="s">
        <v>13077</v>
      </c>
      <c r="E339" s="2">
        <v>2049</v>
      </c>
      <c r="F339" s="2">
        <v>2199</v>
      </c>
      <c r="G339" s="1">
        <v>7.0000000000000007E-2</v>
      </c>
      <c r="H339">
        <v>4.3</v>
      </c>
      <c r="I339" s="4">
        <v>178912</v>
      </c>
      <c r="J339" t="s">
        <v>2980</v>
      </c>
      <c r="K339" t="s">
        <v>2981</v>
      </c>
      <c r="L339" t="s">
        <v>2982</v>
      </c>
      <c r="M339" t="s">
        <v>2983</v>
      </c>
      <c r="N339" t="s">
        <v>2984</v>
      </c>
      <c r="O339" t="s">
        <v>2985</v>
      </c>
      <c r="P339" t="s">
        <v>2986</v>
      </c>
      <c r="Q339" t="s">
        <v>2987</v>
      </c>
    </row>
    <row r="340" spans="1:17" x14ac:dyDescent="0.3">
      <c r="A340" t="s">
        <v>2988</v>
      </c>
      <c r="B340" t="s">
        <v>2989</v>
      </c>
      <c r="C340" t="s">
        <v>2990</v>
      </c>
      <c r="D340" t="s">
        <v>13077</v>
      </c>
      <c r="E340" s="2">
        <v>6499</v>
      </c>
      <c r="F340" s="2">
        <v>8999</v>
      </c>
      <c r="G340" s="1">
        <v>0.28000000000000003</v>
      </c>
      <c r="H340">
        <v>4</v>
      </c>
      <c r="I340" s="4">
        <v>7807</v>
      </c>
      <c r="J340" t="s">
        <v>2991</v>
      </c>
      <c r="K340" t="s">
        <v>2992</v>
      </c>
      <c r="L340" t="s">
        <v>2993</v>
      </c>
      <c r="M340" t="s">
        <v>2994</v>
      </c>
      <c r="N340" t="s">
        <v>2995</v>
      </c>
      <c r="O340" t="s">
        <v>2996</v>
      </c>
      <c r="P340" t="s">
        <v>2997</v>
      </c>
      <c r="Q340" t="s">
        <v>2998</v>
      </c>
    </row>
    <row r="341" spans="1:17" x14ac:dyDescent="0.3">
      <c r="A341" t="s">
        <v>2999</v>
      </c>
      <c r="B341" t="s">
        <v>3000</v>
      </c>
      <c r="C341" t="s">
        <v>2990</v>
      </c>
      <c r="D341" t="s">
        <v>13077</v>
      </c>
      <c r="E341" s="2">
        <v>28999</v>
      </c>
      <c r="F341" s="2">
        <v>28999</v>
      </c>
      <c r="G341" s="1">
        <v>0</v>
      </c>
      <c r="H341">
        <v>4.3</v>
      </c>
      <c r="I341" s="4">
        <v>17415</v>
      </c>
      <c r="J341" t="s">
        <v>3001</v>
      </c>
      <c r="K341" t="s">
        <v>3002</v>
      </c>
      <c r="L341" t="s">
        <v>3003</v>
      </c>
      <c r="M341" t="s">
        <v>3004</v>
      </c>
      <c r="N341" t="s">
        <v>3005</v>
      </c>
      <c r="O341" t="s">
        <v>3006</v>
      </c>
      <c r="P341" t="s">
        <v>3007</v>
      </c>
      <c r="Q341" t="s">
        <v>3008</v>
      </c>
    </row>
    <row r="342" spans="1:17" x14ac:dyDescent="0.3">
      <c r="A342" t="s">
        <v>3009</v>
      </c>
      <c r="B342" t="s">
        <v>3010</v>
      </c>
      <c r="C342" t="s">
        <v>2990</v>
      </c>
      <c r="D342" t="s">
        <v>13077</v>
      </c>
      <c r="E342" s="2">
        <v>28999</v>
      </c>
      <c r="F342" s="2">
        <v>28999</v>
      </c>
      <c r="G342" s="1">
        <v>0</v>
      </c>
      <c r="H342">
        <v>4.3</v>
      </c>
      <c r="I342" s="4">
        <v>17415</v>
      </c>
      <c r="J342" t="s">
        <v>3011</v>
      </c>
      <c r="K342" t="s">
        <v>3002</v>
      </c>
      <c r="L342" t="s">
        <v>3003</v>
      </c>
      <c r="M342" t="s">
        <v>3004</v>
      </c>
      <c r="N342" t="s">
        <v>3005</v>
      </c>
      <c r="O342" t="s">
        <v>3006</v>
      </c>
      <c r="P342" t="s">
        <v>3012</v>
      </c>
      <c r="Q342" t="s">
        <v>3013</v>
      </c>
    </row>
    <row r="343" spans="1:17" x14ac:dyDescent="0.3">
      <c r="A343" t="s">
        <v>3014</v>
      </c>
      <c r="B343" t="s">
        <v>3015</v>
      </c>
      <c r="C343" t="s">
        <v>2990</v>
      </c>
      <c r="D343" t="s">
        <v>13077</v>
      </c>
      <c r="E343" s="2">
        <v>6499</v>
      </c>
      <c r="F343" s="2">
        <v>8999</v>
      </c>
      <c r="G343" s="1">
        <v>0.28000000000000003</v>
      </c>
      <c r="H343">
        <v>4</v>
      </c>
      <c r="I343" s="4">
        <v>7807</v>
      </c>
      <c r="J343" t="s">
        <v>2991</v>
      </c>
      <c r="K343" t="s">
        <v>2992</v>
      </c>
      <c r="L343" t="s">
        <v>2993</v>
      </c>
      <c r="M343" t="s">
        <v>2994</v>
      </c>
      <c r="N343" t="s">
        <v>2995</v>
      </c>
      <c r="O343" t="s">
        <v>2996</v>
      </c>
      <c r="P343" t="s">
        <v>3016</v>
      </c>
      <c r="Q343" t="s">
        <v>3017</v>
      </c>
    </row>
    <row r="344" spans="1:17" x14ac:dyDescent="0.3">
      <c r="A344" t="s">
        <v>3018</v>
      </c>
      <c r="B344" t="s">
        <v>3019</v>
      </c>
      <c r="C344" t="s">
        <v>2990</v>
      </c>
      <c r="D344" t="s">
        <v>13077</v>
      </c>
      <c r="E344" s="2">
        <v>6499</v>
      </c>
      <c r="F344" s="2">
        <v>8999</v>
      </c>
      <c r="G344" s="1">
        <v>0.28000000000000003</v>
      </c>
      <c r="H344">
        <v>4</v>
      </c>
      <c r="I344" s="4">
        <v>7807</v>
      </c>
      <c r="J344" t="s">
        <v>2991</v>
      </c>
      <c r="K344" t="s">
        <v>2992</v>
      </c>
      <c r="L344" t="s">
        <v>2993</v>
      </c>
      <c r="M344" t="s">
        <v>2994</v>
      </c>
      <c r="N344" t="s">
        <v>2995</v>
      </c>
      <c r="O344" t="s">
        <v>2996</v>
      </c>
      <c r="P344" t="s">
        <v>3020</v>
      </c>
      <c r="Q344" t="s">
        <v>3021</v>
      </c>
    </row>
    <row r="345" spans="1:17" x14ac:dyDescent="0.3">
      <c r="A345" t="s">
        <v>3022</v>
      </c>
      <c r="B345" t="s">
        <v>3023</v>
      </c>
      <c r="C345" t="s">
        <v>3024</v>
      </c>
      <c r="D345" t="s">
        <v>13077</v>
      </c>
      <c r="E345">
        <v>569</v>
      </c>
      <c r="F345" s="2">
        <v>1000</v>
      </c>
      <c r="G345" s="1">
        <v>0.43</v>
      </c>
      <c r="H345">
        <v>4.4000000000000004</v>
      </c>
      <c r="I345" s="4">
        <v>67259</v>
      </c>
      <c r="J345" t="s">
        <v>3025</v>
      </c>
      <c r="K345" t="s">
        <v>3026</v>
      </c>
      <c r="L345" t="s">
        <v>3027</v>
      </c>
      <c r="M345" t="s">
        <v>3028</v>
      </c>
      <c r="N345" t="s">
        <v>3029</v>
      </c>
      <c r="O345" t="s">
        <v>3030</v>
      </c>
      <c r="P345" t="s">
        <v>3031</v>
      </c>
      <c r="Q345" t="s">
        <v>3032</v>
      </c>
    </row>
    <row r="346" spans="1:17" x14ac:dyDescent="0.3">
      <c r="A346" t="s">
        <v>3033</v>
      </c>
      <c r="B346" t="s">
        <v>3034</v>
      </c>
      <c r="C346" t="s">
        <v>2948</v>
      </c>
      <c r="D346" t="s">
        <v>13077</v>
      </c>
      <c r="E346" s="2">
        <v>1898</v>
      </c>
      <c r="F346" s="2">
        <v>4999</v>
      </c>
      <c r="G346" s="1">
        <v>0.62</v>
      </c>
      <c r="H346">
        <v>4.0999999999999996</v>
      </c>
      <c r="I346" s="4">
        <v>10689</v>
      </c>
      <c r="J346" t="s">
        <v>3035</v>
      </c>
      <c r="K346" t="s">
        <v>3036</v>
      </c>
      <c r="L346" t="s">
        <v>3037</v>
      </c>
      <c r="M346" t="s">
        <v>3038</v>
      </c>
      <c r="N346" t="s">
        <v>3039</v>
      </c>
      <c r="O346" t="s">
        <v>3040</v>
      </c>
      <c r="P346" t="s">
        <v>3041</v>
      </c>
      <c r="Q346" t="s">
        <v>3042</v>
      </c>
    </row>
    <row r="347" spans="1:17" x14ac:dyDescent="0.3">
      <c r="A347" t="s">
        <v>3043</v>
      </c>
      <c r="B347" t="s">
        <v>3044</v>
      </c>
      <c r="C347" t="s">
        <v>3045</v>
      </c>
      <c r="D347" t="s">
        <v>13077</v>
      </c>
      <c r="E347" s="2">
        <v>1299</v>
      </c>
      <c r="F347" s="2">
        <v>1599</v>
      </c>
      <c r="G347" s="1">
        <v>0.19</v>
      </c>
      <c r="H347">
        <v>4</v>
      </c>
      <c r="I347" s="4">
        <v>128311</v>
      </c>
      <c r="J347" t="s">
        <v>3046</v>
      </c>
      <c r="K347" t="s">
        <v>3047</v>
      </c>
      <c r="L347" t="s">
        <v>3048</v>
      </c>
      <c r="M347" t="s">
        <v>3049</v>
      </c>
      <c r="N347" t="s">
        <v>3050</v>
      </c>
      <c r="O347" t="s">
        <v>3051</v>
      </c>
      <c r="P347" t="s">
        <v>3052</v>
      </c>
      <c r="Q347" t="s">
        <v>3053</v>
      </c>
    </row>
    <row r="348" spans="1:17" x14ac:dyDescent="0.3">
      <c r="A348" t="s">
        <v>3054</v>
      </c>
      <c r="B348" t="s">
        <v>3055</v>
      </c>
      <c r="C348" t="s">
        <v>2948</v>
      </c>
      <c r="D348" t="s">
        <v>13077</v>
      </c>
      <c r="E348" s="2">
        <v>1499</v>
      </c>
      <c r="F348" s="2">
        <v>6990</v>
      </c>
      <c r="G348" s="1">
        <v>0.79</v>
      </c>
      <c r="H348">
        <v>3.9</v>
      </c>
      <c r="I348" s="4">
        <v>21796</v>
      </c>
      <c r="J348" t="s">
        <v>3056</v>
      </c>
      <c r="K348" t="s">
        <v>3057</v>
      </c>
      <c r="L348" t="s">
        <v>3058</v>
      </c>
      <c r="M348" t="s">
        <v>3059</v>
      </c>
      <c r="N348" t="s">
        <v>3060</v>
      </c>
      <c r="O348" t="s">
        <v>3061</v>
      </c>
      <c r="P348" t="s">
        <v>3062</v>
      </c>
      <c r="Q348" t="s">
        <v>3063</v>
      </c>
    </row>
    <row r="349" spans="1:17" x14ac:dyDescent="0.3">
      <c r="A349" t="s">
        <v>3064</v>
      </c>
      <c r="B349" t="s">
        <v>3065</v>
      </c>
      <c r="C349" t="s">
        <v>3066</v>
      </c>
      <c r="D349" t="s">
        <v>13077</v>
      </c>
      <c r="E349">
        <v>599</v>
      </c>
      <c r="F349">
        <v>999</v>
      </c>
      <c r="G349" s="1">
        <v>0.4</v>
      </c>
      <c r="H349">
        <v>4.0999999999999996</v>
      </c>
      <c r="I349" s="4">
        <v>192590</v>
      </c>
      <c r="J349" t="s">
        <v>3067</v>
      </c>
      <c r="K349" t="s">
        <v>3068</v>
      </c>
      <c r="L349" t="s">
        <v>3069</v>
      </c>
      <c r="M349" t="s">
        <v>3070</v>
      </c>
      <c r="N349" t="s">
        <v>3071</v>
      </c>
      <c r="O349" t="s">
        <v>3072</v>
      </c>
      <c r="P349" t="s">
        <v>3073</v>
      </c>
      <c r="Q349" t="s">
        <v>3074</v>
      </c>
    </row>
    <row r="350" spans="1:17" x14ac:dyDescent="0.3">
      <c r="A350" t="s">
        <v>3075</v>
      </c>
      <c r="B350" t="s">
        <v>3076</v>
      </c>
      <c r="C350" t="s">
        <v>2990</v>
      </c>
      <c r="D350" t="s">
        <v>13077</v>
      </c>
      <c r="E350" s="2">
        <v>9499</v>
      </c>
      <c r="F350" s="2">
        <v>11999</v>
      </c>
      <c r="G350" s="1">
        <v>0.21</v>
      </c>
      <c r="H350">
        <v>4.2</v>
      </c>
      <c r="I350" s="4">
        <v>284</v>
      </c>
      <c r="J350" t="s">
        <v>3077</v>
      </c>
      <c r="K350" t="s">
        <v>3078</v>
      </c>
      <c r="L350" t="s">
        <v>3079</v>
      </c>
      <c r="M350" t="s">
        <v>3080</v>
      </c>
      <c r="N350" t="s">
        <v>3081</v>
      </c>
      <c r="O350" t="s">
        <v>3082</v>
      </c>
      <c r="P350" t="s">
        <v>3083</v>
      </c>
      <c r="Q350" t="s">
        <v>3084</v>
      </c>
    </row>
    <row r="351" spans="1:17" x14ac:dyDescent="0.3">
      <c r="A351" t="s">
        <v>3085</v>
      </c>
      <c r="B351" t="s">
        <v>3086</v>
      </c>
      <c r="C351" t="s">
        <v>3066</v>
      </c>
      <c r="D351" t="s">
        <v>13077</v>
      </c>
      <c r="E351">
        <v>599</v>
      </c>
      <c r="F351" s="2">
        <v>2499</v>
      </c>
      <c r="G351" s="1">
        <v>0.76</v>
      </c>
      <c r="H351">
        <v>3.9</v>
      </c>
      <c r="I351" s="4">
        <v>58162</v>
      </c>
      <c r="J351" t="s">
        <v>3087</v>
      </c>
      <c r="K351" t="s">
        <v>3088</v>
      </c>
      <c r="L351" t="s">
        <v>3089</v>
      </c>
      <c r="M351" t="s">
        <v>3090</v>
      </c>
      <c r="N351" t="s">
        <v>3091</v>
      </c>
      <c r="O351" t="s">
        <v>3092</v>
      </c>
      <c r="P351" t="s">
        <v>3093</v>
      </c>
      <c r="Q351" t="s">
        <v>3094</v>
      </c>
    </row>
    <row r="352" spans="1:17" x14ac:dyDescent="0.3">
      <c r="A352" t="s">
        <v>3095</v>
      </c>
      <c r="B352" t="s">
        <v>3096</v>
      </c>
      <c r="C352" t="s">
        <v>2990</v>
      </c>
      <c r="D352" t="s">
        <v>13077</v>
      </c>
      <c r="E352" s="2">
        <v>8999</v>
      </c>
      <c r="F352" s="2">
        <v>11999</v>
      </c>
      <c r="G352" s="1">
        <v>0.25</v>
      </c>
      <c r="H352">
        <v>4</v>
      </c>
      <c r="I352" s="4">
        <v>12796</v>
      </c>
      <c r="J352" t="s">
        <v>3097</v>
      </c>
      <c r="K352" t="s">
        <v>3098</v>
      </c>
      <c r="L352" t="s">
        <v>3099</v>
      </c>
      <c r="M352" t="s">
        <v>3100</v>
      </c>
      <c r="N352" t="s">
        <v>3101</v>
      </c>
      <c r="O352" t="s">
        <v>3102</v>
      </c>
      <c r="P352" t="s">
        <v>3103</v>
      </c>
      <c r="Q352" t="s">
        <v>3104</v>
      </c>
    </row>
    <row r="353" spans="1:17" x14ac:dyDescent="0.3">
      <c r="A353" t="s">
        <v>3105</v>
      </c>
      <c r="B353" t="s">
        <v>3106</v>
      </c>
      <c r="C353" t="s">
        <v>3107</v>
      </c>
      <c r="D353" t="s">
        <v>13077</v>
      </c>
      <c r="E353">
        <v>349</v>
      </c>
      <c r="F353" s="2">
        <v>1299</v>
      </c>
      <c r="G353" s="1">
        <v>0.73</v>
      </c>
      <c r="H353">
        <v>4</v>
      </c>
      <c r="I353" s="4">
        <v>14282</v>
      </c>
      <c r="J353" t="s">
        <v>3108</v>
      </c>
      <c r="K353" t="s">
        <v>3109</v>
      </c>
      <c r="L353" t="s">
        <v>3110</v>
      </c>
      <c r="M353" t="s">
        <v>3111</v>
      </c>
      <c r="N353" t="s">
        <v>3112</v>
      </c>
      <c r="O353" t="s">
        <v>3113</v>
      </c>
      <c r="P353" t="s">
        <v>3114</v>
      </c>
      <c r="Q353" t="s">
        <v>3115</v>
      </c>
    </row>
    <row r="354" spans="1:17" x14ac:dyDescent="0.3">
      <c r="A354" t="s">
        <v>3116</v>
      </c>
      <c r="B354" t="s">
        <v>3117</v>
      </c>
      <c r="C354" t="s">
        <v>3066</v>
      </c>
      <c r="D354" t="s">
        <v>13077</v>
      </c>
      <c r="E354">
        <v>349</v>
      </c>
      <c r="F354">
        <v>999</v>
      </c>
      <c r="G354" s="1">
        <v>0.65</v>
      </c>
      <c r="H354">
        <v>4.0999999999999996</v>
      </c>
      <c r="I354" s="4">
        <v>363713</v>
      </c>
      <c r="J354" t="s">
        <v>3118</v>
      </c>
      <c r="K354" t="s">
        <v>3119</v>
      </c>
      <c r="L354" t="s">
        <v>3120</v>
      </c>
      <c r="M354" t="s">
        <v>3121</v>
      </c>
      <c r="N354" t="s">
        <v>3122</v>
      </c>
      <c r="O354" t="s">
        <v>3123</v>
      </c>
      <c r="P354" t="s">
        <v>3124</v>
      </c>
      <c r="Q354" t="s">
        <v>3125</v>
      </c>
    </row>
    <row r="355" spans="1:17" x14ac:dyDescent="0.3">
      <c r="A355" t="s">
        <v>3126</v>
      </c>
      <c r="B355" t="s">
        <v>3127</v>
      </c>
      <c r="C355" t="s">
        <v>3024</v>
      </c>
      <c r="D355" t="s">
        <v>13077</v>
      </c>
      <c r="E355">
        <v>959</v>
      </c>
      <c r="F355" s="2">
        <v>1800</v>
      </c>
      <c r="G355" s="1">
        <v>0.47</v>
      </c>
      <c r="H355">
        <v>4.4000000000000004</v>
      </c>
      <c r="I355" s="4">
        <v>67259</v>
      </c>
      <c r="J355" t="s">
        <v>3025</v>
      </c>
      <c r="K355" t="s">
        <v>3026</v>
      </c>
      <c r="L355" t="s">
        <v>3027</v>
      </c>
      <c r="M355" t="s">
        <v>3028</v>
      </c>
      <c r="N355" t="s">
        <v>3029</v>
      </c>
      <c r="O355" t="s">
        <v>3030</v>
      </c>
      <c r="P355" t="s">
        <v>3128</v>
      </c>
      <c r="Q355" t="s">
        <v>3129</v>
      </c>
    </row>
    <row r="356" spans="1:17" x14ac:dyDescent="0.3">
      <c r="A356" t="s">
        <v>3130</v>
      </c>
      <c r="B356" t="s">
        <v>3131</v>
      </c>
      <c r="C356" t="s">
        <v>2990</v>
      </c>
      <c r="D356" t="s">
        <v>13077</v>
      </c>
      <c r="E356" s="2">
        <v>9499</v>
      </c>
      <c r="F356" s="2">
        <v>11999</v>
      </c>
      <c r="G356" s="1">
        <v>0.21</v>
      </c>
      <c r="H356">
        <v>4.2</v>
      </c>
      <c r="I356" s="4">
        <v>284</v>
      </c>
      <c r="J356" t="s">
        <v>3077</v>
      </c>
      <c r="K356" t="s">
        <v>3078</v>
      </c>
      <c r="L356" t="s">
        <v>3079</v>
      </c>
      <c r="M356" t="s">
        <v>3080</v>
      </c>
      <c r="N356" t="s">
        <v>3081</v>
      </c>
      <c r="O356" t="s">
        <v>3082</v>
      </c>
      <c r="P356" t="s">
        <v>3132</v>
      </c>
      <c r="Q356" t="s">
        <v>3133</v>
      </c>
    </row>
    <row r="357" spans="1:17" x14ac:dyDescent="0.3">
      <c r="A357" t="s">
        <v>3134</v>
      </c>
      <c r="B357" t="s">
        <v>3135</v>
      </c>
      <c r="C357" t="s">
        <v>2979</v>
      </c>
      <c r="D357" t="s">
        <v>13077</v>
      </c>
      <c r="E357" s="2">
        <v>1499</v>
      </c>
      <c r="F357" s="2">
        <v>2499</v>
      </c>
      <c r="G357" s="1">
        <v>0.4</v>
      </c>
      <c r="H357">
        <v>4.3</v>
      </c>
      <c r="I357" s="4">
        <v>15970</v>
      </c>
      <c r="J357" t="s">
        <v>3136</v>
      </c>
      <c r="K357" t="s">
        <v>3137</v>
      </c>
      <c r="L357" t="s">
        <v>3138</v>
      </c>
      <c r="M357" t="s">
        <v>3139</v>
      </c>
      <c r="N357" t="s">
        <v>3140</v>
      </c>
      <c r="O357" t="s">
        <v>3141</v>
      </c>
      <c r="P357" t="s">
        <v>3142</v>
      </c>
      <c r="Q357" t="s">
        <v>3143</v>
      </c>
    </row>
    <row r="358" spans="1:17" x14ac:dyDescent="0.3">
      <c r="A358" t="s">
        <v>3144</v>
      </c>
      <c r="B358" t="s">
        <v>3145</v>
      </c>
      <c r="C358" t="s">
        <v>2979</v>
      </c>
      <c r="D358" t="s">
        <v>13077</v>
      </c>
      <c r="E358" s="2">
        <v>1149</v>
      </c>
      <c r="F358" s="2">
        <v>2199</v>
      </c>
      <c r="G358" s="1">
        <v>0.48</v>
      </c>
      <c r="H358">
        <v>4.3</v>
      </c>
      <c r="I358" s="4">
        <v>178912</v>
      </c>
      <c r="J358" t="s">
        <v>3146</v>
      </c>
      <c r="K358" t="s">
        <v>2981</v>
      </c>
      <c r="L358" t="s">
        <v>2982</v>
      </c>
      <c r="M358" t="s">
        <v>2983</v>
      </c>
      <c r="N358" t="s">
        <v>2984</v>
      </c>
      <c r="O358" t="s">
        <v>2985</v>
      </c>
      <c r="P358" t="s">
        <v>3147</v>
      </c>
      <c r="Q358" t="s">
        <v>3148</v>
      </c>
    </row>
    <row r="359" spans="1:17" x14ac:dyDescent="0.3">
      <c r="A359" t="s">
        <v>3149</v>
      </c>
      <c r="B359" t="s">
        <v>3150</v>
      </c>
      <c r="C359" t="s">
        <v>3151</v>
      </c>
      <c r="D359" t="s">
        <v>13077</v>
      </c>
      <c r="E359">
        <v>349</v>
      </c>
      <c r="F359">
        <v>999</v>
      </c>
      <c r="G359" s="1">
        <v>0.65</v>
      </c>
      <c r="H359">
        <v>3.9</v>
      </c>
      <c r="I359" s="4">
        <v>46399</v>
      </c>
      <c r="J359" t="s">
        <v>3152</v>
      </c>
      <c r="K359" t="s">
        <v>3153</v>
      </c>
      <c r="L359" t="s">
        <v>3154</v>
      </c>
      <c r="M359" t="s">
        <v>3155</v>
      </c>
      <c r="N359" t="s">
        <v>3156</v>
      </c>
      <c r="O359" t="s">
        <v>3157</v>
      </c>
      <c r="P359" t="s">
        <v>3158</v>
      </c>
      <c r="Q359" t="s">
        <v>3159</v>
      </c>
    </row>
    <row r="360" spans="1:17" x14ac:dyDescent="0.3">
      <c r="A360" t="s">
        <v>3160</v>
      </c>
      <c r="B360" t="s">
        <v>3161</v>
      </c>
      <c r="C360" t="s">
        <v>3162</v>
      </c>
      <c r="D360" t="s">
        <v>13077</v>
      </c>
      <c r="E360" s="2">
        <v>1219</v>
      </c>
      <c r="F360" s="2">
        <v>1699</v>
      </c>
      <c r="G360" s="1">
        <v>0.28000000000000003</v>
      </c>
      <c r="H360">
        <v>4.4000000000000004</v>
      </c>
      <c r="I360" s="4">
        <v>8891</v>
      </c>
      <c r="J360" t="s">
        <v>3163</v>
      </c>
      <c r="K360" t="s">
        <v>3164</v>
      </c>
      <c r="L360" t="s">
        <v>3165</v>
      </c>
      <c r="M360" t="s">
        <v>3166</v>
      </c>
      <c r="N360" t="s">
        <v>3167</v>
      </c>
      <c r="O360" t="s">
        <v>3168</v>
      </c>
      <c r="P360" t="s">
        <v>3169</v>
      </c>
      <c r="Q360" t="s">
        <v>3170</v>
      </c>
    </row>
    <row r="361" spans="1:17" x14ac:dyDescent="0.3">
      <c r="A361" t="s">
        <v>3171</v>
      </c>
      <c r="B361" t="s">
        <v>3172</v>
      </c>
      <c r="C361" t="s">
        <v>2948</v>
      </c>
      <c r="D361" t="s">
        <v>13077</v>
      </c>
      <c r="E361" s="2">
        <v>1599</v>
      </c>
      <c r="F361" s="2">
        <v>3999</v>
      </c>
      <c r="G361" s="1">
        <v>0.6</v>
      </c>
      <c r="H361">
        <v>4</v>
      </c>
      <c r="I361" s="4">
        <v>30254</v>
      </c>
      <c r="J361" t="s">
        <v>3173</v>
      </c>
      <c r="K361" t="s">
        <v>3174</v>
      </c>
      <c r="L361" t="s">
        <v>3175</v>
      </c>
      <c r="M361" t="s">
        <v>3176</v>
      </c>
      <c r="N361" t="s">
        <v>3177</v>
      </c>
      <c r="O361" t="s">
        <v>3178</v>
      </c>
      <c r="P361" t="s">
        <v>3179</v>
      </c>
      <c r="Q361" t="s">
        <v>3180</v>
      </c>
    </row>
    <row r="362" spans="1:17" x14ac:dyDescent="0.3">
      <c r="A362" t="s">
        <v>3181</v>
      </c>
      <c r="B362" t="s">
        <v>3182</v>
      </c>
      <c r="C362" t="s">
        <v>2948</v>
      </c>
      <c r="D362" t="s">
        <v>13077</v>
      </c>
      <c r="E362" s="2">
        <v>1499</v>
      </c>
      <c r="F362" s="2">
        <v>7999</v>
      </c>
      <c r="G362" s="1">
        <v>0.81</v>
      </c>
      <c r="H362">
        <v>4.2</v>
      </c>
      <c r="I362" s="4">
        <v>22636</v>
      </c>
      <c r="J362" t="s">
        <v>3183</v>
      </c>
      <c r="K362" t="s">
        <v>3184</v>
      </c>
      <c r="L362" t="s">
        <v>3185</v>
      </c>
      <c r="M362" t="s">
        <v>3186</v>
      </c>
      <c r="N362" t="s">
        <v>3187</v>
      </c>
      <c r="O362" t="s">
        <v>3188</v>
      </c>
      <c r="P362" t="s">
        <v>3189</v>
      </c>
      <c r="Q362" t="s">
        <v>3190</v>
      </c>
    </row>
    <row r="363" spans="1:17" x14ac:dyDescent="0.3">
      <c r="A363" t="s">
        <v>3191</v>
      </c>
      <c r="B363" t="s">
        <v>3192</v>
      </c>
      <c r="C363" t="s">
        <v>2990</v>
      </c>
      <c r="D363" t="s">
        <v>13077</v>
      </c>
      <c r="E363" s="2">
        <v>18499</v>
      </c>
      <c r="F363" s="2">
        <v>25999</v>
      </c>
      <c r="G363" s="1">
        <v>0.28999999999999998</v>
      </c>
      <c r="H363">
        <v>4.0999999999999996</v>
      </c>
      <c r="I363" s="4">
        <v>22318</v>
      </c>
      <c r="J363" t="s">
        <v>3193</v>
      </c>
      <c r="K363" t="s">
        <v>3194</v>
      </c>
      <c r="L363" t="s">
        <v>3195</v>
      </c>
      <c r="M363" t="s">
        <v>3196</v>
      </c>
      <c r="N363" t="s">
        <v>3197</v>
      </c>
      <c r="O363" t="s">
        <v>3198</v>
      </c>
      <c r="P363" t="s">
        <v>3199</v>
      </c>
      <c r="Q363" t="s">
        <v>3200</v>
      </c>
    </row>
    <row r="364" spans="1:17" x14ac:dyDescent="0.3">
      <c r="A364" t="s">
        <v>3201</v>
      </c>
      <c r="B364" t="s">
        <v>3202</v>
      </c>
      <c r="C364" t="s">
        <v>3024</v>
      </c>
      <c r="D364" t="s">
        <v>13077</v>
      </c>
      <c r="E364">
        <v>369</v>
      </c>
      <c r="F364">
        <v>700</v>
      </c>
      <c r="G364" s="1">
        <v>0.47</v>
      </c>
      <c r="H364">
        <v>4.4000000000000004</v>
      </c>
      <c r="I364" s="4">
        <v>67259</v>
      </c>
      <c r="J364" t="s">
        <v>3203</v>
      </c>
      <c r="K364" t="s">
        <v>3026</v>
      </c>
      <c r="L364" t="s">
        <v>3027</v>
      </c>
      <c r="M364" t="s">
        <v>3028</v>
      </c>
      <c r="N364" t="s">
        <v>3029</v>
      </c>
      <c r="O364" t="s">
        <v>3030</v>
      </c>
      <c r="P364" t="s">
        <v>3204</v>
      </c>
      <c r="Q364" t="s">
        <v>3205</v>
      </c>
    </row>
    <row r="365" spans="1:17" x14ac:dyDescent="0.3">
      <c r="A365" t="s">
        <v>3206</v>
      </c>
      <c r="B365" t="s">
        <v>3207</v>
      </c>
      <c r="C365" t="s">
        <v>2990</v>
      </c>
      <c r="D365" t="s">
        <v>13077</v>
      </c>
      <c r="E365" s="2">
        <v>12999</v>
      </c>
      <c r="F365" s="2">
        <v>17999</v>
      </c>
      <c r="G365" s="1">
        <v>0.28000000000000003</v>
      </c>
      <c r="H365">
        <v>4.0999999999999996</v>
      </c>
      <c r="I365" s="4">
        <v>18998</v>
      </c>
      <c r="J365" t="s">
        <v>3208</v>
      </c>
      <c r="K365" t="s">
        <v>3209</v>
      </c>
      <c r="L365" t="s">
        <v>3210</v>
      </c>
      <c r="M365" t="s">
        <v>3211</v>
      </c>
      <c r="N365" t="s">
        <v>3212</v>
      </c>
      <c r="O365" t="s">
        <v>3213</v>
      </c>
      <c r="P365" t="s">
        <v>3214</v>
      </c>
      <c r="Q365" t="s">
        <v>3215</v>
      </c>
    </row>
    <row r="366" spans="1:17" x14ac:dyDescent="0.3">
      <c r="A366" t="s">
        <v>3216</v>
      </c>
      <c r="B366" t="s">
        <v>2947</v>
      </c>
      <c r="C366" t="s">
        <v>2948</v>
      </c>
      <c r="D366" t="s">
        <v>13077</v>
      </c>
      <c r="E366" s="2">
        <v>1799</v>
      </c>
      <c r="F366" s="2">
        <v>19999</v>
      </c>
      <c r="G366" s="1">
        <v>0.91</v>
      </c>
      <c r="H366">
        <v>4.2</v>
      </c>
      <c r="I366" s="4">
        <v>13937</v>
      </c>
      <c r="J366" t="s">
        <v>3217</v>
      </c>
      <c r="K366" t="s">
        <v>2950</v>
      </c>
      <c r="L366" t="s">
        <v>2951</v>
      </c>
      <c r="M366" t="s">
        <v>2952</v>
      </c>
      <c r="N366" t="s">
        <v>2953</v>
      </c>
      <c r="O366" t="s">
        <v>2954</v>
      </c>
      <c r="P366" t="s">
        <v>3218</v>
      </c>
      <c r="Q366" t="s">
        <v>3219</v>
      </c>
    </row>
    <row r="367" spans="1:17" x14ac:dyDescent="0.3">
      <c r="A367" t="s">
        <v>3220</v>
      </c>
      <c r="B367" t="s">
        <v>3221</v>
      </c>
      <c r="C367" t="s">
        <v>2948</v>
      </c>
      <c r="D367" t="s">
        <v>13077</v>
      </c>
      <c r="E367" s="2">
        <v>2199</v>
      </c>
      <c r="F367" s="2">
        <v>9999</v>
      </c>
      <c r="G367" s="1">
        <v>0.78</v>
      </c>
      <c r="H367">
        <v>4.2</v>
      </c>
      <c r="I367" s="4">
        <v>29471</v>
      </c>
      <c r="J367" t="s">
        <v>3222</v>
      </c>
      <c r="K367" t="s">
        <v>3223</v>
      </c>
      <c r="L367" t="s">
        <v>3224</v>
      </c>
      <c r="M367" t="s">
        <v>3225</v>
      </c>
      <c r="N367" t="s">
        <v>3226</v>
      </c>
      <c r="O367" t="s">
        <v>3227</v>
      </c>
      <c r="P367" t="s">
        <v>3228</v>
      </c>
      <c r="Q367" t="s">
        <v>3229</v>
      </c>
    </row>
    <row r="368" spans="1:17" x14ac:dyDescent="0.3">
      <c r="A368" t="s">
        <v>3230</v>
      </c>
      <c r="B368" t="s">
        <v>3231</v>
      </c>
      <c r="C368" t="s">
        <v>2990</v>
      </c>
      <c r="D368" t="s">
        <v>13077</v>
      </c>
      <c r="E368" s="2">
        <v>16999</v>
      </c>
      <c r="F368" s="2">
        <v>24999</v>
      </c>
      <c r="G368" s="1">
        <v>0.32</v>
      </c>
      <c r="H368">
        <v>4.0999999999999996</v>
      </c>
      <c r="I368" s="4">
        <v>22318</v>
      </c>
      <c r="J368" t="s">
        <v>3232</v>
      </c>
      <c r="K368" t="s">
        <v>3194</v>
      </c>
      <c r="L368" t="s">
        <v>3195</v>
      </c>
      <c r="M368" t="s">
        <v>3196</v>
      </c>
      <c r="N368" t="s">
        <v>3197</v>
      </c>
      <c r="O368" t="s">
        <v>3198</v>
      </c>
      <c r="P368" t="s">
        <v>3233</v>
      </c>
      <c r="Q368" t="s">
        <v>3234</v>
      </c>
    </row>
    <row r="369" spans="1:17" x14ac:dyDescent="0.3">
      <c r="A369" t="s">
        <v>3235</v>
      </c>
      <c r="B369" t="s">
        <v>3236</v>
      </c>
      <c r="C369" t="s">
        <v>2990</v>
      </c>
      <c r="D369" t="s">
        <v>13077</v>
      </c>
      <c r="E369" s="2">
        <v>16499</v>
      </c>
      <c r="F369" s="2">
        <v>20999</v>
      </c>
      <c r="G369" s="1">
        <v>0.21</v>
      </c>
      <c r="H369">
        <v>4</v>
      </c>
      <c r="I369" s="4">
        <v>21350</v>
      </c>
      <c r="J369" t="s">
        <v>3237</v>
      </c>
      <c r="K369" t="s">
        <v>3238</v>
      </c>
      <c r="L369" t="s">
        <v>3239</v>
      </c>
      <c r="M369" t="s">
        <v>3240</v>
      </c>
      <c r="N369" t="s">
        <v>3241</v>
      </c>
      <c r="O369" t="s">
        <v>3242</v>
      </c>
      <c r="P369" t="s">
        <v>3243</v>
      </c>
      <c r="Q369" t="s">
        <v>3244</v>
      </c>
    </row>
    <row r="370" spans="1:17" x14ac:dyDescent="0.3">
      <c r="A370" t="s">
        <v>3245</v>
      </c>
      <c r="B370" t="s">
        <v>2947</v>
      </c>
      <c r="C370" t="s">
        <v>2948</v>
      </c>
      <c r="D370" t="s">
        <v>13077</v>
      </c>
      <c r="E370" s="2">
        <v>1799</v>
      </c>
      <c r="F370" s="2">
        <v>19999</v>
      </c>
      <c r="G370" s="1">
        <v>0.91</v>
      </c>
      <c r="H370">
        <v>4.2</v>
      </c>
      <c r="I370" s="4">
        <v>13937</v>
      </c>
      <c r="J370" t="s">
        <v>3217</v>
      </c>
      <c r="K370" t="s">
        <v>2950</v>
      </c>
      <c r="L370" t="s">
        <v>2951</v>
      </c>
      <c r="M370" t="s">
        <v>2952</v>
      </c>
      <c r="N370" t="s">
        <v>2953</v>
      </c>
      <c r="O370" t="s">
        <v>2954</v>
      </c>
      <c r="P370" t="s">
        <v>3246</v>
      </c>
      <c r="Q370" t="s">
        <v>3247</v>
      </c>
    </row>
    <row r="371" spans="1:17" x14ac:dyDescent="0.3">
      <c r="A371" t="s">
        <v>16</v>
      </c>
      <c r="B371" t="s">
        <v>17</v>
      </c>
      <c r="C371" t="s">
        <v>18</v>
      </c>
      <c r="D371" t="s">
        <v>13076</v>
      </c>
      <c r="E371">
        <v>399</v>
      </c>
      <c r="F371" s="2">
        <v>1099</v>
      </c>
      <c r="G371" s="1">
        <v>0.64</v>
      </c>
      <c r="H371">
        <v>4.2</v>
      </c>
      <c r="I371" s="4">
        <v>24270</v>
      </c>
      <c r="J371" t="s">
        <v>19</v>
      </c>
      <c r="K371" t="s">
        <v>20</v>
      </c>
      <c r="L371" t="s">
        <v>21</v>
      </c>
      <c r="M371" t="s">
        <v>22</v>
      </c>
      <c r="N371" t="s">
        <v>23</v>
      </c>
      <c r="O371" t="s">
        <v>825</v>
      </c>
      <c r="P371" t="s">
        <v>3248</v>
      </c>
      <c r="Q371" t="s">
        <v>3249</v>
      </c>
    </row>
    <row r="372" spans="1:17" x14ac:dyDescent="0.3">
      <c r="A372" t="s">
        <v>3250</v>
      </c>
      <c r="B372" t="s">
        <v>3251</v>
      </c>
      <c r="C372" t="s">
        <v>2990</v>
      </c>
      <c r="D372" t="s">
        <v>13077</v>
      </c>
      <c r="E372" s="2">
        <v>8499</v>
      </c>
      <c r="F372" s="2">
        <v>10999</v>
      </c>
      <c r="G372" s="1">
        <v>0.23</v>
      </c>
      <c r="H372">
        <v>4.0999999999999996</v>
      </c>
      <c r="I372" s="4">
        <v>313836</v>
      </c>
      <c r="J372" t="s">
        <v>3252</v>
      </c>
      <c r="K372" t="s">
        <v>3253</v>
      </c>
      <c r="L372" t="s">
        <v>3254</v>
      </c>
      <c r="M372" t="s">
        <v>3255</v>
      </c>
      <c r="N372" t="s">
        <v>3256</v>
      </c>
      <c r="O372" t="s">
        <v>3257</v>
      </c>
      <c r="P372" t="s">
        <v>3258</v>
      </c>
      <c r="Q372" t="s">
        <v>3259</v>
      </c>
    </row>
    <row r="373" spans="1:17" x14ac:dyDescent="0.3">
      <c r="A373" t="s">
        <v>3260</v>
      </c>
      <c r="B373" t="s">
        <v>3261</v>
      </c>
      <c r="C373" t="s">
        <v>2990</v>
      </c>
      <c r="D373" t="s">
        <v>13077</v>
      </c>
      <c r="E373" s="2">
        <v>6499</v>
      </c>
      <c r="F373" s="2">
        <v>8499</v>
      </c>
      <c r="G373" s="1">
        <v>0.24</v>
      </c>
      <c r="H373">
        <v>4.0999999999999996</v>
      </c>
      <c r="I373" s="4">
        <v>313836</v>
      </c>
      <c r="J373" t="s">
        <v>3262</v>
      </c>
      <c r="K373" t="s">
        <v>3253</v>
      </c>
      <c r="L373" t="s">
        <v>3254</v>
      </c>
      <c r="M373" t="s">
        <v>3255</v>
      </c>
      <c r="N373" t="s">
        <v>3256</v>
      </c>
      <c r="O373" t="s">
        <v>3257</v>
      </c>
      <c r="P373" t="s">
        <v>3263</v>
      </c>
      <c r="Q373" t="s">
        <v>3264</v>
      </c>
    </row>
    <row r="374" spans="1:17" x14ac:dyDescent="0.3">
      <c r="A374" t="s">
        <v>3265</v>
      </c>
      <c r="B374" t="s">
        <v>2947</v>
      </c>
      <c r="C374" t="s">
        <v>2948</v>
      </c>
      <c r="D374" t="s">
        <v>13077</v>
      </c>
      <c r="E374" s="2">
        <v>1799</v>
      </c>
      <c r="F374" s="2">
        <v>19999</v>
      </c>
      <c r="G374" s="1">
        <v>0.91</v>
      </c>
      <c r="H374">
        <v>4.2</v>
      </c>
      <c r="I374" s="4">
        <v>13937</v>
      </c>
      <c r="J374" t="s">
        <v>3266</v>
      </c>
      <c r="K374" t="s">
        <v>2950</v>
      </c>
      <c r="L374" t="s">
        <v>2951</v>
      </c>
      <c r="M374" t="s">
        <v>2952</v>
      </c>
      <c r="N374" t="s">
        <v>2953</v>
      </c>
      <c r="O374" t="s">
        <v>2954</v>
      </c>
      <c r="P374" t="s">
        <v>3267</v>
      </c>
      <c r="Q374" t="s">
        <v>3268</v>
      </c>
    </row>
    <row r="375" spans="1:17" x14ac:dyDescent="0.3">
      <c r="A375" t="s">
        <v>3269</v>
      </c>
      <c r="B375" t="s">
        <v>3270</v>
      </c>
      <c r="C375" t="s">
        <v>2990</v>
      </c>
      <c r="D375" t="s">
        <v>13077</v>
      </c>
      <c r="E375" s="2">
        <v>8999</v>
      </c>
      <c r="F375" s="2">
        <v>11999</v>
      </c>
      <c r="G375" s="1">
        <v>0.25</v>
      </c>
      <c r="H375">
        <v>4</v>
      </c>
      <c r="I375" s="4">
        <v>12796</v>
      </c>
      <c r="J375" t="s">
        <v>3097</v>
      </c>
      <c r="K375" t="s">
        <v>3098</v>
      </c>
      <c r="L375" t="s">
        <v>3099</v>
      </c>
      <c r="M375" t="s">
        <v>3100</v>
      </c>
      <c r="N375" t="s">
        <v>3101</v>
      </c>
      <c r="O375" t="s">
        <v>3102</v>
      </c>
      <c r="P375" t="s">
        <v>3271</v>
      </c>
      <c r="Q375" t="s">
        <v>3272</v>
      </c>
    </row>
    <row r="376" spans="1:17" x14ac:dyDescent="0.3">
      <c r="A376" t="s">
        <v>3273</v>
      </c>
      <c r="B376" t="s">
        <v>3274</v>
      </c>
      <c r="C376" t="s">
        <v>3275</v>
      </c>
      <c r="D376" t="s">
        <v>13077</v>
      </c>
      <c r="E376">
        <v>139</v>
      </c>
      <c r="F376">
        <v>495</v>
      </c>
      <c r="G376" s="1">
        <v>0.72</v>
      </c>
      <c r="H376">
        <v>4.3</v>
      </c>
      <c r="I376" s="4">
        <v>14185</v>
      </c>
      <c r="J376" t="s">
        <v>3276</v>
      </c>
      <c r="K376" t="s">
        <v>2037</v>
      </c>
      <c r="L376" t="s">
        <v>2038</v>
      </c>
      <c r="M376" t="s">
        <v>2039</v>
      </c>
      <c r="N376" t="s">
        <v>2040</v>
      </c>
      <c r="O376" t="s">
        <v>3277</v>
      </c>
      <c r="P376" t="s">
        <v>3278</v>
      </c>
      <c r="Q376" t="s">
        <v>3279</v>
      </c>
    </row>
    <row r="377" spans="1:17" x14ac:dyDescent="0.3">
      <c r="A377" t="s">
        <v>3280</v>
      </c>
      <c r="B377" t="s">
        <v>3281</v>
      </c>
      <c r="C377" t="s">
        <v>2948</v>
      </c>
      <c r="D377" t="s">
        <v>13077</v>
      </c>
      <c r="E377" s="2">
        <v>3999</v>
      </c>
      <c r="F377" s="2">
        <v>16999</v>
      </c>
      <c r="G377" s="1">
        <v>0.76</v>
      </c>
      <c r="H377">
        <v>4.3</v>
      </c>
      <c r="I377" s="4">
        <v>17159</v>
      </c>
      <c r="J377" t="s">
        <v>3282</v>
      </c>
      <c r="K377" t="s">
        <v>3283</v>
      </c>
      <c r="L377" t="s">
        <v>3284</v>
      </c>
      <c r="M377" t="s">
        <v>3285</v>
      </c>
      <c r="N377" t="s">
        <v>3286</v>
      </c>
      <c r="O377" t="s">
        <v>3287</v>
      </c>
      <c r="P377" t="s">
        <v>3288</v>
      </c>
      <c r="Q377" t="s">
        <v>3289</v>
      </c>
    </row>
    <row r="378" spans="1:17" x14ac:dyDescent="0.3">
      <c r="A378" t="s">
        <v>3290</v>
      </c>
      <c r="B378" t="s">
        <v>3291</v>
      </c>
      <c r="C378" t="s">
        <v>2948</v>
      </c>
      <c r="D378" t="s">
        <v>13077</v>
      </c>
      <c r="E378" s="2">
        <v>2998</v>
      </c>
      <c r="F378" s="2">
        <v>5999</v>
      </c>
      <c r="G378" s="1">
        <v>0.5</v>
      </c>
      <c r="H378">
        <v>4.0999999999999996</v>
      </c>
      <c r="I378" s="4">
        <v>5179</v>
      </c>
      <c r="J378" t="s">
        <v>3292</v>
      </c>
      <c r="K378" t="s">
        <v>3293</v>
      </c>
      <c r="L378" t="s">
        <v>3294</v>
      </c>
      <c r="M378" t="s">
        <v>3295</v>
      </c>
      <c r="N378" t="s">
        <v>3296</v>
      </c>
      <c r="O378" t="s">
        <v>3297</v>
      </c>
      <c r="P378" t="s">
        <v>3298</v>
      </c>
      <c r="Q378" t="s">
        <v>3299</v>
      </c>
    </row>
    <row r="379" spans="1:17" x14ac:dyDescent="0.3">
      <c r="A379" t="s">
        <v>27</v>
      </c>
      <c r="B379" t="s">
        <v>28</v>
      </c>
      <c r="C379" t="s">
        <v>18</v>
      </c>
      <c r="D379" t="s">
        <v>13076</v>
      </c>
      <c r="E379">
        <v>199</v>
      </c>
      <c r="F379">
        <v>349</v>
      </c>
      <c r="G379" s="1">
        <v>0.43</v>
      </c>
      <c r="H379">
        <v>4</v>
      </c>
      <c r="I379" s="4">
        <v>43993</v>
      </c>
      <c r="J379" t="s">
        <v>29</v>
      </c>
      <c r="K379" t="s">
        <v>30</v>
      </c>
      <c r="L379" t="s">
        <v>31</v>
      </c>
      <c r="M379" t="s">
        <v>32</v>
      </c>
      <c r="N379" t="s">
        <v>33</v>
      </c>
      <c r="O379" t="s">
        <v>34</v>
      </c>
      <c r="P379" t="s">
        <v>3300</v>
      </c>
      <c r="Q379" t="s">
        <v>3301</v>
      </c>
    </row>
    <row r="380" spans="1:17" x14ac:dyDescent="0.3">
      <c r="A380" t="s">
        <v>3302</v>
      </c>
      <c r="B380" t="s">
        <v>3303</v>
      </c>
      <c r="C380" t="s">
        <v>2990</v>
      </c>
      <c r="D380" t="s">
        <v>13077</v>
      </c>
      <c r="E380" s="2">
        <v>15499</v>
      </c>
      <c r="F380" s="2">
        <v>18999</v>
      </c>
      <c r="G380" s="1">
        <v>0.18</v>
      </c>
      <c r="H380">
        <v>4.0999999999999996</v>
      </c>
      <c r="I380" s="4">
        <v>19252</v>
      </c>
      <c r="J380" t="s">
        <v>3304</v>
      </c>
      <c r="K380" t="s">
        <v>3305</v>
      </c>
      <c r="L380" t="s">
        <v>3306</v>
      </c>
      <c r="M380" t="s">
        <v>3307</v>
      </c>
      <c r="N380" t="s">
        <v>3308</v>
      </c>
      <c r="O380" t="s">
        <v>3309</v>
      </c>
      <c r="P380" t="s">
        <v>3310</v>
      </c>
      <c r="Q380" t="s">
        <v>3311</v>
      </c>
    </row>
    <row r="381" spans="1:17" x14ac:dyDescent="0.3">
      <c r="A381" t="s">
        <v>37</v>
      </c>
      <c r="B381" t="s">
        <v>38</v>
      </c>
      <c r="C381" t="s">
        <v>18</v>
      </c>
      <c r="D381" t="s">
        <v>13076</v>
      </c>
      <c r="E381">
        <v>199</v>
      </c>
      <c r="F381">
        <v>999</v>
      </c>
      <c r="G381" s="1">
        <v>0.8</v>
      </c>
      <c r="H381">
        <v>3.9</v>
      </c>
      <c r="I381" s="4">
        <v>7928</v>
      </c>
      <c r="J381" t="s">
        <v>3312</v>
      </c>
      <c r="K381" t="s">
        <v>40</v>
      </c>
      <c r="L381" t="s">
        <v>41</v>
      </c>
      <c r="M381" t="s">
        <v>42</v>
      </c>
      <c r="N381" t="s">
        <v>43</v>
      </c>
      <c r="O381" t="s">
        <v>3313</v>
      </c>
      <c r="P381" t="s">
        <v>3314</v>
      </c>
      <c r="Q381" t="s">
        <v>3315</v>
      </c>
    </row>
    <row r="382" spans="1:17" x14ac:dyDescent="0.3">
      <c r="A382" t="s">
        <v>3316</v>
      </c>
      <c r="B382" t="s">
        <v>2947</v>
      </c>
      <c r="C382" t="s">
        <v>2948</v>
      </c>
      <c r="D382" t="s">
        <v>13077</v>
      </c>
      <c r="E382" s="2">
        <v>1799</v>
      </c>
      <c r="F382" s="2">
        <v>19999</v>
      </c>
      <c r="G382" s="1">
        <v>0.91</v>
      </c>
      <c r="H382">
        <v>4.2</v>
      </c>
      <c r="I382" s="4">
        <v>13937</v>
      </c>
      <c r="J382" t="s">
        <v>2949</v>
      </c>
      <c r="K382" t="s">
        <v>2950</v>
      </c>
      <c r="L382" t="s">
        <v>2951</v>
      </c>
      <c r="M382" t="s">
        <v>2952</v>
      </c>
      <c r="N382" t="s">
        <v>2953</v>
      </c>
      <c r="O382" t="s">
        <v>2954</v>
      </c>
      <c r="P382" t="s">
        <v>3317</v>
      </c>
      <c r="Q382" t="s">
        <v>3318</v>
      </c>
    </row>
    <row r="383" spans="1:17" x14ac:dyDescent="0.3">
      <c r="A383" t="s">
        <v>3319</v>
      </c>
      <c r="B383" t="s">
        <v>3320</v>
      </c>
      <c r="C383" t="s">
        <v>2990</v>
      </c>
      <c r="D383" t="s">
        <v>13077</v>
      </c>
      <c r="E383" s="2">
        <v>8999</v>
      </c>
      <c r="F383" s="2">
        <v>11999</v>
      </c>
      <c r="G383" s="1">
        <v>0.25</v>
      </c>
      <c r="H383">
        <v>4</v>
      </c>
      <c r="I383" s="4">
        <v>12796</v>
      </c>
      <c r="J383" t="s">
        <v>3097</v>
      </c>
      <c r="K383" t="s">
        <v>3098</v>
      </c>
      <c r="L383" t="s">
        <v>3099</v>
      </c>
      <c r="M383" t="s">
        <v>3100</v>
      </c>
      <c r="N383" t="s">
        <v>3101</v>
      </c>
      <c r="O383" t="s">
        <v>3102</v>
      </c>
      <c r="P383" t="s">
        <v>3321</v>
      </c>
      <c r="Q383" t="s">
        <v>3322</v>
      </c>
    </row>
    <row r="384" spans="1:17" x14ac:dyDescent="0.3">
      <c r="A384" t="s">
        <v>3323</v>
      </c>
      <c r="B384" t="s">
        <v>3324</v>
      </c>
      <c r="C384" t="s">
        <v>3107</v>
      </c>
      <c r="D384" t="s">
        <v>13077</v>
      </c>
      <c r="E384">
        <v>873</v>
      </c>
      <c r="F384" s="2">
        <v>1699</v>
      </c>
      <c r="G384" s="1">
        <v>0.49</v>
      </c>
      <c r="H384">
        <v>4.4000000000000004</v>
      </c>
      <c r="I384" s="4">
        <v>1680</v>
      </c>
      <c r="J384" t="s">
        <v>3325</v>
      </c>
      <c r="K384" t="s">
        <v>3326</v>
      </c>
      <c r="L384" t="s">
        <v>3327</v>
      </c>
      <c r="M384" t="s">
        <v>3328</v>
      </c>
      <c r="N384" t="s">
        <v>3329</v>
      </c>
      <c r="O384" t="s">
        <v>3330</v>
      </c>
      <c r="P384" t="s">
        <v>3331</v>
      </c>
      <c r="Q384" t="s">
        <v>3332</v>
      </c>
    </row>
    <row r="385" spans="1:17" x14ac:dyDescent="0.3">
      <c r="A385" t="s">
        <v>3333</v>
      </c>
      <c r="B385" t="s">
        <v>3334</v>
      </c>
      <c r="C385" t="s">
        <v>2990</v>
      </c>
      <c r="D385" t="s">
        <v>13077</v>
      </c>
      <c r="E385" s="2">
        <v>12999</v>
      </c>
      <c r="F385" s="2">
        <v>15999</v>
      </c>
      <c r="G385" s="1">
        <v>0.19</v>
      </c>
      <c r="H385">
        <v>4.2</v>
      </c>
      <c r="I385" s="4">
        <v>13246</v>
      </c>
      <c r="J385" t="s">
        <v>3335</v>
      </c>
      <c r="K385" t="s">
        <v>3336</v>
      </c>
      <c r="L385" t="s">
        <v>3337</v>
      </c>
      <c r="M385" t="s">
        <v>3338</v>
      </c>
      <c r="N385" t="s">
        <v>3339</v>
      </c>
      <c r="O385" t="s">
        <v>3340</v>
      </c>
      <c r="P385" t="s">
        <v>3341</v>
      </c>
      <c r="Q385" t="s">
        <v>3342</v>
      </c>
    </row>
    <row r="386" spans="1:17" x14ac:dyDescent="0.3">
      <c r="A386" t="s">
        <v>3343</v>
      </c>
      <c r="B386" t="s">
        <v>3344</v>
      </c>
      <c r="C386" t="s">
        <v>3345</v>
      </c>
      <c r="D386" t="s">
        <v>13077</v>
      </c>
      <c r="E386">
        <v>539</v>
      </c>
      <c r="F386" s="2">
        <v>1599</v>
      </c>
      <c r="G386" s="1">
        <v>0.66</v>
      </c>
      <c r="H386">
        <v>3.8</v>
      </c>
      <c r="I386" s="4">
        <v>14648</v>
      </c>
      <c r="J386" t="s">
        <v>3346</v>
      </c>
      <c r="K386" t="s">
        <v>3347</v>
      </c>
      <c r="L386" t="s">
        <v>3348</v>
      </c>
      <c r="M386" t="s">
        <v>3349</v>
      </c>
      <c r="N386" t="s">
        <v>3350</v>
      </c>
      <c r="O386" t="s">
        <v>3351</v>
      </c>
      <c r="P386" t="s">
        <v>3352</v>
      </c>
      <c r="Q386" t="s">
        <v>3353</v>
      </c>
    </row>
    <row r="387" spans="1:17" x14ac:dyDescent="0.3">
      <c r="A387" t="s">
        <v>3354</v>
      </c>
      <c r="B387" t="s">
        <v>2958</v>
      </c>
      <c r="C387" t="s">
        <v>2948</v>
      </c>
      <c r="D387" t="s">
        <v>13077</v>
      </c>
      <c r="E387" s="2">
        <v>1999</v>
      </c>
      <c r="F387" s="2">
        <v>9999</v>
      </c>
      <c r="G387" s="1">
        <v>0.8</v>
      </c>
      <c r="H387">
        <v>4.3</v>
      </c>
      <c r="I387" s="4">
        <v>27696</v>
      </c>
      <c r="J387" t="s">
        <v>3355</v>
      </c>
      <c r="K387" t="s">
        <v>2960</v>
      </c>
      <c r="L387" t="s">
        <v>2961</v>
      </c>
      <c r="M387" t="s">
        <v>2962</v>
      </c>
      <c r="N387" t="s">
        <v>2963</v>
      </c>
      <c r="O387" t="s">
        <v>2964</v>
      </c>
      <c r="P387" t="s">
        <v>3356</v>
      </c>
      <c r="Q387" t="s">
        <v>3357</v>
      </c>
    </row>
    <row r="388" spans="1:17" x14ac:dyDescent="0.3">
      <c r="A388" t="s">
        <v>3358</v>
      </c>
      <c r="B388" t="s">
        <v>3359</v>
      </c>
      <c r="C388" t="s">
        <v>2990</v>
      </c>
      <c r="D388" t="s">
        <v>13077</v>
      </c>
      <c r="E388" s="2">
        <v>15490</v>
      </c>
      <c r="F388" s="2">
        <v>20990</v>
      </c>
      <c r="G388" s="1">
        <v>0.26</v>
      </c>
      <c r="H388">
        <v>4.2</v>
      </c>
      <c r="I388" s="4">
        <v>32916</v>
      </c>
      <c r="J388" t="s">
        <v>3360</v>
      </c>
      <c r="K388" t="s">
        <v>3361</v>
      </c>
      <c r="L388" t="s">
        <v>3362</v>
      </c>
      <c r="M388" t="s">
        <v>3363</v>
      </c>
      <c r="N388" t="s">
        <v>3364</v>
      </c>
      <c r="O388" t="s">
        <v>3365</v>
      </c>
      <c r="P388" t="s">
        <v>3366</v>
      </c>
      <c r="Q388" t="s">
        <v>3367</v>
      </c>
    </row>
    <row r="389" spans="1:17" x14ac:dyDescent="0.3">
      <c r="A389" t="s">
        <v>3368</v>
      </c>
      <c r="B389" t="s">
        <v>3369</v>
      </c>
      <c r="C389" t="s">
        <v>2990</v>
      </c>
      <c r="D389" t="s">
        <v>13077</v>
      </c>
      <c r="E389" s="2">
        <v>19999</v>
      </c>
      <c r="F389" s="2">
        <v>24999</v>
      </c>
      <c r="G389" s="1">
        <v>0.2</v>
      </c>
      <c r="H389">
        <v>3.9</v>
      </c>
      <c r="I389" s="4">
        <v>25824</v>
      </c>
      <c r="J389" t="s">
        <v>3370</v>
      </c>
      <c r="K389" t="s">
        <v>3371</v>
      </c>
      <c r="L389" t="s">
        <v>3372</v>
      </c>
      <c r="M389" t="s">
        <v>3373</v>
      </c>
      <c r="N389" t="s">
        <v>3374</v>
      </c>
      <c r="O389" t="s">
        <v>3375</v>
      </c>
      <c r="P389" t="s">
        <v>3376</v>
      </c>
      <c r="Q389" t="s">
        <v>3377</v>
      </c>
    </row>
    <row r="390" spans="1:17" x14ac:dyDescent="0.3">
      <c r="A390" t="s">
        <v>3378</v>
      </c>
      <c r="B390" t="s">
        <v>3379</v>
      </c>
      <c r="C390" t="s">
        <v>3162</v>
      </c>
      <c r="D390" t="s">
        <v>13077</v>
      </c>
      <c r="E390" s="2">
        <v>1075</v>
      </c>
      <c r="F390" s="2">
        <v>1699</v>
      </c>
      <c r="G390" s="1">
        <v>0.37</v>
      </c>
      <c r="H390">
        <v>4.4000000000000004</v>
      </c>
      <c r="I390" s="4">
        <v>7462</v>
      </c>
      <c r="J390" t="s">
        <v>3380</v>
      </c>
      <c r="K390" t="s">
        <v>3381</v>
      </c>
      <c r="L390" t="s">
        <v>3382</v>
      </c>
      <c r="M390" t="s">
        <v>3383</v>
      </c>
      <c r="N390" t="s">
        <v>3384</v>
      </c>
      <c r="O390" t="s">
        <v>3385</v>
      </c>
      <c r="P390" t="s">
        <v>3386</v>
      </c>
      <c r="Q390" t="s">
        <v>3387</v>
      </c>
    </row>
    <row r="391" spans="1:17" x14ac:dyDescent="0.3">
      <c r="A391" t="s">
        <v>3388</v>
      </c>
      <c r="B391" t="s">
        <v>3389</v>
      </c>
      <c r="C391" t="s">
        <v>3066</v>
      </c>
      <c r="D391" t="s">
        <v>13077</v>
      </c>
      <c r="E391">
        <v>399</v>
      </c>
      <c r="F391">
        <v>699</v>
      </c>
      <c r="G391" s="1">
        <v>0.43</v>
      </c>
      <c r="H391">
        <v>4</v>
      </c>
      <c r="I391" s="4">
        <v>37817</v>
      </c>
      <c r="J391" t="s">
        <v>3390</v>
      </c>
      <c r="K391" t="s">
        <v>3391</v>
      </c>
      <c r="L391" t="s">
        <v>3392</v>
      </c>
      <c r="M391" t="s">
        <v>3393</v>
      </c>
      <c r="N391" t="s">
        <v>3394</v>
      </c>
      <c r="O391" t="s">
        <v>3395</v>
      </c>
      <c r="P391" t="s">
        <v>3396</v>
      </c>
      <c r="Q391" t="s">
        <v>3397</v>
      </c>
    </row>
    <row r="392" spans="1:17" x14ac:dyDescent="0.3">
      <c r="A392" t="s">
        <v>3398</v>
      </c>
      <c r="B392" t="s">
        <v>3399</v>
      </c>
      <c r="C392" t="s">
        <v>2948</v>
      </c>
      <c r="D392" t="s">
        <v>13077</v>
      </c>
      <c r="E392" s="2">
        <v>1999</v>
      </c>
      <c r="F392" s="2">
        <v>3990</v>
      </c>
      <c r="G392" s="1">
        <v>0.5</v>
      </c>
      <c r="H392">
        <v>4</v>
      </c>
      <c r="I392" s="4">
        <v>30254</v>
      </c>
      <c r="J392" t="s">
        <v>3400</v>
      </c>
      <c r="K392" t="s">
        <v>3174</v>
      </c>
      <c r="L392" t="s">
        <v>3175</v>
      </c>
      <c r="M392" t="s">
        <v>3176</v>
      </c>
      <c r="N392" t="s">
        <v>3177</v>
      </c>
      <c r="O392" t="s">
        <v>3178</v>
      </c>
      <c r="P392" t="s">
        <v>3401</v>
      </c>
      <c r="Q392" t="s">
        <v>3402</v>
      </c>
    </row>
    <row r="393" spans="1:17" x14ac:dyDescent="0.3">
      <c r="A393" t="s">
        <v>3403</v>
      </c>
      <c r="B393" t="s">
        <v>3404</v>
      </c>
      <c r="C393" t="s">
        <v>2948</v>
      </c>
      <c r="D393" t="s">
        <v>13077</v>
      </c>
      <c r="E393" s="2">
        <v>1999</v>
      </c>
      <c r="F393" s="2">
        <v>7990</v>
      </c>
      <c r="G393" s="1">
        <v>0.75</v>
      </c>
      <c r="H393">
        <v>3.8</v>
      </c>
      <c r="I393" s="4">
        <v>17831</v>
      </c>
      <c r="J393" t="s">
        <v>2969</v>
      </c>
      <c r="K393" t="s">
        <v>2970</v>
      </c>
      <c r="L393" t="s">
        <v>2971</v>
      </c>
      <c r="M393" t="s">
        <v>2972</v>
      </c>
      <c r="N393" t="s">
        <v>2973</v>
      </c>
      <c r="O393" t="s">
        <v>2974</v>
      </c>
      <c r="P393" t="s">
        <v>3405</v>
      </c>
      <c r="Q393" t="s">
        <v>3406</v>
      </c>
    </row>
    <row r="394" spans="1:17" x14ac:dyDescent="0.3">
      <c r="A394" t="s">
        <v>47</v>
      </c>
      <c r="B394" t="s">
        <v>48</v>
      </c>
      <c r="C394" t="s">
        <v>18</v>
      </c>
      <c r="D394" t="s">
        <v>13076</v>
      </c>
      <c r="E394">
        <v>329</v>
      </c>
      <c r="F394">
        <v>699</v>
      </c>
      <c r="G394" s="1">
        <v>0.53</v>
      </c>
      <c r="H394">
        <v>4.2</v>
      </c>
      <c r="I394" s="4">
        <v>94364</v>
      </c>
      <c r="J394" t="s">
        <v>49</v>
      </c>
      <c r="K394" t="s">
        <v>50</v>
      </c>
      <c r="L394" t="s">
        <v>51</v>
      </c>
      <c r="M394" t="s">
        <v>52</v>
      </c>
      <c r="N394" t="s">
        <v>53</v>
      </c>
      <c r="O394" t="s">
        <v>54</v>
      </c>
      <c r="P394" t="s">
        <v>3407</v>
      </c>
      <c r="Q394" t="s">
        <v>3408</v>
      </c>
    </row>
    <row r="395" spans="1:17" x14ac:dyDescent="0.3">
      <c r="A395" t="s">
        <v>57</v>
      </c>
      <c r="B395" t="s">
        <v>58</v>
      </c>
      <c r="C395" t="s">
        <v>18</v>
      </c>
      <c r="D395" t="s">
        <v>13076</v>
      </c>
      <c r="E395">
        <v>154</v>
      </c>
      <c r="F395">
        <v>399</v>
      </c>
      <c r="G395" s="1">
        <v>0.61</v>
      </c>
      <c r="H395">
        <v>4.2</v>
      </c>
      <c r="I395" s="4">
        <v>16905</v>
      </c>
      <c r="J395" t="s">
        <v>59</v>
      </c>
      <c r="K395" t="s">
        <v>60</v>
      </c>
      <c r="L395" t="s">
        <v>61</v>
      </c>
      <c r="M395" t="s">
        <v>62</v>
      </c>
      <c r="N395" t="s">
        <v>63</v>
      </c>
      <c r="O395" t="s">
        <v>13023</v>
      </c>
      <c r="P395" t="s">
        <v>3409</v>
      </c>
      <c r="Q395" t="s">
        <v>3410</v>
      </c>
    </row>
    <row r="396" spans="1:17" x14ac:dyDescent="0.3">
      <c r="A396" t="s">
        <v>3411</v>
      </c>
      <c r="B396" t="s">
        <v>3412</v>
      </c>
      <c r="C396" t="s">
        <v>2990</v>
      </c>
      <c r="D396" t="s">
        <v>13077</v>
      </c>
      <c r="E396" s="2">
        <v>28999</v>
      </c>
      <c r="F396" s="2">
        <v>34999</v>
      </c>
      <c r="G396" s="1">
        <v>0.17</v>
      </c>
      <c r="H396">
        <v>4.4000000000000004</v>
      </c>
      <c r="I396" s="4">
        <v>20311</v>
      </c>
      <c r="J396" t="s">
        <v>3413</v>
      </c>
      <c r="K396" t="s">
        <v>3414</v>
      </c>
      <c r="L396" t="s">
        <v>3415</v>
      </c>
      <c r="M396" t="s">
        <v>3416</v>
      </c>
      <c r="N396" t="s">
        <v>3417</v>
      </c>
      <c r="O396" t="s">
        <v>3418</v>
      </c>
      <c r="P396" t="s">
        <v>3419</v>
      </c>
      <c r="Q396" t="s">
        <v>3420</v>
      </c>
    </row>
    <row r="397" spans="1:17" x14ac:dyDescent="0.3">
      <c r="A397" t="s">
        <v>3421</v>
      </c>
      <c r="B397" t="s">
        <v>3422</v>
      </c>
      <c r="C397" t="s">
        <v>2948</v>
      </c>
      <c r="D397" t="s">
        <v>13077</v>
      </c>
      <c r="E397" s="2">
        <v>2299</v>
      </c>
      <c r="F397" s="2">
        <v>7990</v>
      </c>
      <c r="G397" s="1">
        <v>0.71</v>
      </c>
      <c r="H397">
        <v>4.2</v>
      </c>
      <c r="I397" s="4">
        <v>69622</v>
      </c>
      <c r="J397" t="s">
        <v>3423</v>
      </c>
      <c r="K397" t="s">
        <v>3424</v>
      </c>
      <c r="L397" t="s">
        <v>3425</v>
      </c>
      <c r="M397" t="s">
        <v>3426</v>
      </c>
      <c r="N397" t="s">
        <v>3427</v>
      </c>
      <c r="O397" t="s">
        <v>3428</v>
      </c>
      <c r="P397" t="s">
        <v>3429</v>
      </c>
      <c r="Q397" t="s">
        <v>3430</v>
      </c>
    </row>
    <row r="398" spans="1:17" x14ac:dyDescent="0.3">
      <c r="A398" t="s">
        <v>3431</v>
      </c>
      <c r="B398" t="s">
        <v>3432</v>
      </c>
      <c r="C398" t="s">
        <v>3433</v>
      </c>
      <c r="D398" t="s">
        <v>13077</v>
      </c>
      <c r="E398">
        <v>399</v>
      </c>
      <c r="F398" s="2">
        <v>1999</v>
      </c>
      <c r="G398" s="1">
        <v>0.8</v>
      </c>
      <c r="H398">
        <v>4</v>
      </c>
      <c r="I398" s="4">
        <v>3382</v>
      </c>
      <c r="J398" t="s">
        <v>3434</v>
      </c>
      <c r="K398" t="s">
        <v>3435</v>
      </c>
      <c r="L398" t="s">
        <v>3436</v>
      </c>
      <c r="M398" t="s">
        <v>3437</v>
      </c>
      <c r="N398" t="s">
        <v>3438</v>
      </c>
      <c r="O398" t="s">
        <v>13037</v>
      </c>
      <c r="P398" t="s">
        <v>3439</v>
      </c>
      <c r="Q398" t="s">
        <v>3440</v>
      </c>
    </row>
    <row r="399" spans="1:17" x14ac:dyDescent="0.3">
      <c r="A399" t="s">
        <v>3441</v>
      </c>
      <c r="B399" t="s">
        <v>3442</v>
      </c>
      <c r="C399" t="s">
        <v>3024</v>
      </c>
      <c r="D399" t="s">
        <v>13077</v>
      </c>
      <c r="E399" s="2">
        <v>1149</v>
      </c>
      <c r="F399" s="2">
        <v>3999</v>
      </c>
      <c r="G399" s="1">
        <v>0.71</v>
      </c>
      <c r="H399">
        <v>4.3</v>
      </c>
      <c r="I399" s="4">
        <v>140036</v>
      </c>
      <c r="J399" t="s">
        <v>3443</v>
      </c>
      <c r="K399" t="s">
        <v>3444</v>
      </c>
      <c r="L399" t="s">
        <v>3445</v>
      </c>
      <c r="M399" t="s">
        <v>3446</v>
      </c>
      <c r="N399" t="s">
        <v>3447</v>
      </c>
      <c r="O399" t="s">
        <v>3448</v>
      </c>
      <c r="P399" t="s">
        <v>3449</v>
      </c>
      <c r="Q399" t="s">
        <v>3450</v>
      </c>
    </row>
    <row r="400" spans="1:17" x14ac:dyDescent="0.3">
      <c r="A400" t="s">
        <v>3451</v>
      </c>
      <c r="B400" t="s">
        <v>3452</v>
      </c>
      <c r="C400" t="s">
        <v>3162</v>
      </c>
      <c r="D400" t="s">
        <v>13077</v>
      </c>
      <c r="E400">
        <v>529</v>
      </c>
      <c r="F400" s="2">
        <v>1499</v>
      </c>
      <c r="G400" s="1">
        <v>0.65</v>
      </c>
      <c r="H400">
        <v>4.0999999999999996</v>
      </c>
      <c r="I400" s="4">
        <v>8599</v>
      </c>
      <c r="J400" t="s">
        <v>3453</v>
      </c>
      <c r="K400" t="s">
        <v>3454</v>
      </c>
      <c r="L400" t="s">
        <v>3455</v>
      </c>
      <c r="M400" t="s">
        <v>3456</v>
      </c>
      <c r="N400" t="s">
        <v>3457</v>
      </c>
      <c r="O400" t="s">
        <v>3458</v>
      </c>
      <c r="P400" t="s">
        <v>3459</v>
      </c>
      <c r="Q400" t="s">
        <v>3460</v>
      </c>
    </row>
    <row r="401" spans="1:17" x14ac:dyDescent="0.3">
      <c r="A401" t="s">
        <v>3461</v>
      </c>
      <c r="B401" t="s">
        <v>3462</v>
      </c>
      <c r="C401" t="s">
        <v>2990</v>
      </c>
      <c r="D401" t="s">
        <v>13077</v>
      </c>
      <c r="E401" s="2">
        <v>13999</v>
      </c>
      <c r="F401" s="2">
        <v>19499</v>
      </c>
      <c r="G401" s="1">
        <v>0.28000000000000003</v>
      </c>
      <c r="H401">
        <v>4.0999999999999996</v>
      </c>
      <c r="I401" s="4">
        <v>18998</v>
      </c>
      <c r="J401" t="s">
        <v>3463</v>
      </c>
      <c r="K401" t="s">
        <v>3209</v>
      </c>
      <c r="L401" t="s">
        <v>3210</v>
      </c>
      <c r="M401" t="s">
        <v>3211</v>
      </c>
      <c r="N401" t="s">
        <v>3212</v>
      </c>
      <c r="O401" t="s">
        <v>3213</v>
      </c>
      <c r="P401" t="s">
        <v>3464</v>
      </c>
      <c r="Q401" t="s">
        <v>3465</v>
      </c>
    </row>
    <row r="402" spans="1:17" x14ac:dyDescent="0.3">
      <c r="A402" t="s">
        <v>3466</v>
      </c>
      <c r="B402" t="s">
        <v>3467</v>
      </c>
      <c r="C402" t="s">
        <v>3066</v>
      </c>
      <c r="D402" t="s">
        <v>13077</v>
      </c>
      <c r="E402">
        <v>379</v>
      </c>
      <c r="F402">
        <v>999</v>
      </c>
      <c r="G402" s="1">
        <v>0.62</v>
      </c>
      <c r="H402">
        <v>4.0999999999999996</v>
      </c>
      <c r="I402" s="4">
        <v>363713</v>
      </c>
      <c r="J402" t="s">
        <v>3468</v>
      </c>
      <c r="K402" t="s">
        <v>3119</v>
      </c>
      <c r="L402" t="s">
        <v>3120</v>
      </c>
      <c r="M402" t="s">
        <v>3121</v>
      </c>
      <c r="N402" t="s">
        <v>3122</v>
      </c>
      <c r="O402" t="s">
        <v>3123</v>
      </c>
      <c r="P402" t="s">
        <v>3469</v>
      </c>
      <c r="Q402" t="s">
        <v>3470</v>
      </c>
    </row>
    <row r="403" spans="1:17" x14ac:dyDescent="0.3">
      <c r="A403" t="s">
        <v>3471</v>
      </c>
      <c r="B403" t="s">
        <v>3472</v>
      </c>
      <c r="C403" t="s">
        <v>2990</v>
      </c>
      <c r="D403" t="s">
        <v>13077</v>
      </c>
      <c r="E403" s="2">
        <v>13999</v>
      </c>
      <c r="F403" s="2">
        <v>19999</v>
      </c>
      <c r="G403" s="1">
        <v>0.3</v>
      </c>
      <c r="H403">
        <v>4.0999999999999996</v>
      </c>
      <c r="I403" s="4">
        <v>19252</v>
      </c>
      <c r="J403" t="s">
        <v>3473</v>
      </c>
      <c r="K403" t="s">
        <v>3305</v>
      </c>
      <c r="L403" t="s">
        <v>3306</v>
      </c>
      <c r="M403" t="s">
        <v>3307</v>
      </c>
      <c r="N403" t="s">
        <v>3308</v>
      </c>
      <c r="O403" t="s">
        <v>3309</v>
      </c>
      <c r="P403" t="s">
        <v>3474</v>
      </c>
      <c r="Q403" t="s">
        <v>3475</v>
      </c>
    </row>
    <row r="404" spans="1:17" x14ac:dyDescent="0.3">
      <c r="A404" t="s">
        <v>3476</v>
      </c>
      <c r="B404" t="s">
        <v>3477</v>
      </c>
      <c r="C404" t="s">
        <v>2948</v>
      </c>
      <c r="D404" t="s">
        <v>13077</v>
      </c>
      <c r="E404" s="2">
        <v>3999</v>
      </c>
      <c r="F404" s="2">
        <v>9999</v>
      </c>
      <c r="G404" s="1">
        <v>0.6</v>
      </c>
      <c r="H404">
        <v>4.4000000000000004</v>
      </c>
      <c r="I404" s="4">
        <v>73</v>
      </c>
      <c r="J404" t="s">
        <v>3478</v>
      </c>
      <c r="K404" t="s">
        <v>3479</v>
      </c>
      <c r="L404" t="s">
        <v>3480</v>
      </c>
      <c r="M404" t="s">
        <v>3481</v>
      </c>
      <c r="N404" t="s">
        <v>3482</v>
      </c>
      <c r="O404" t="s">
        <v>3483</v>
      </c>
      <c r="P404" t="s">
        <v>3484</v>
      </c>
      <c r="Q404" t="s">
        <v>3485</v>
      </c>
    </row>
    <row r="405" spans="1:17" x14ac:dyDescent="0.3">
      <c r="A405" t="s">
        <v>66</v>
      </c>
      <c r="B405" t="s">
        <v>67</v>
      </c>
      <c r="C405" t="s">
        <v>18</v>
      </c>
      <c r="D405" t="s">
        <v>13076</v>
      </c>
      <c r="E405">
        <v>149</v>
      </c>
      <c r="F405" s="2">
        <v>1000</v>
      </c>
      <c r="G405" s="1">
        <v>0.85</v>
      </c>
      <c r="H405">
        <v>3.9</v>
      </c>
      <c r="I405" s="4">
        <v>24870</v>
      </c>
      <c r="J405" t="s">
        <v>68</v>
      </c>
      <c r="K405" t="s">
        <v>3486</v>
      </c>
      <c r="L405" t="s">
        <v>3487</v>
      </c>
      <c r="M405" t="s">
        <v>3488</v>
      </c>
      <c r="N405" t="s">
        <v>3489</v>
      </c>
      <c r="O405" t="s">
        <v>3490</v>
      </c>
      <c r="P405" t="s">
        <v>3491</v>
      </c>
      <c r="Q405" t="s">
        <v>3492</v>
      </c>
    </row>
    <row r="406" spans="1:17" x14ac:dyDescent="0.3">
      <c r="A406" t="s">
        <v>3493</v>
      </c>
      <c r="B406" t="s">
        <v>3494</v>
      </c>
      <c r="C406" t="s">
        <v>3495</v>
      </c>
      <c r="D406" t="s">
        <v>13077</v>
      </c>
      <c r="E406">
        <v>99</v>
      </c>
      <c r="F406">
        <v>499</v>
      </c>
      <c r="G406" s="1">
        <v>0.8</v>
      </c>
      <c r="H406">
        <v>4.3</v>
      </c>
      <c r="I406" s="4">
        <v>42641</v>
      </c>
      <c r="J406" t="s">
        <v>3496</v>
      </c>
      <c r="K406" t="s">
        <v>3497</v>
      </c>
      <c r="L406" t="s">
        <v>3498</v>
      </c>
      <c r="M406" t="s">
        <v>3499</v>
      </c>
      <c r="N406" t="s">
        <v>3500</v>
      </c>
      <c r="O406" t="s">
        <v>13038</v>
      </c>
      <c r="P406" t="s">
        <v>3501</v>
      </c>
      <c r="Q406" t="s">
        <v>3502</v>
      </c>
    </row>
    <row r="407" spans="1:17" x14ac:dyDescent="0.3">
      <c r="A407" t="s">
        <v>3503</v>
      </c>
      <c r="B407" t="s">
        <v>3504</v>
      </c>
      <c r="C407" t="s">
        <v>3066</v>
      </c>
      <c r="D407" t="s">
        <v>13077</v>
      </c>
      <c r="E407" s="2">
        <v>4790</v>
      </c>
      <c r="F407" s="2">
        <v>15990</v>
      </c>
      <c r="G407" s="1">
        <v>0.7</v>
      </c>
      <c r="H407">
        <v>4</v>
      </c>
      <c r="I407" s="4">
        <v>4390</v>
      </c>
      <c r="J407" t="s">
        <v>3505</v>
      </c>
      <c r="K407" t="s">
        <v>3506</v>
      </c>
      <c r="L407" t="s">
        <v>3507</v>
      </c>
      <c r="M407" t="s">
        <v>3508</v>
      </c>
      <c r="N407" t="s">
        <v>3509</v>
      </c>
      <c r="O407" t="s">
        <v>3510</v>
      </c>
      <c r="P407" t="s">
        <v>3511</v>
      </c>
      <c r="Q407" t="s">
        <v>3512</v>
      </c>
    </row>
    <row r="408" spans="1:17" x14ac:dyDescent="0.3">
      <c r="A408" t="s">
        <v>3513</v>
      </c>
      <c r="B408" t="s">
        <v>3514</v>
      </c>
      <c r="C408" t="s">
        <v>2990</v>
      </c>
      <c r="D408" t="s">
        <v>13077</v>
      </c>
      <c r="E408" s="2">
        <v>33999</v>
      </c>
      <c r="F408" s="2">
        <v>33999</v>
      </c>
      <c r="G408" s="1">
        <v>0</v>
      </c>
      <c r="H408">
        <v>4.3</v>
      </c>
      <c r="I408" s="4">
        <v>17415</v>
      </c>
      <c r="J408" t="s">
        <v>3515</v>
      </c>
      <c r="K408" t="s">
        <v>3002</v>
      </c>
      <c r="L408" t="s">
        <v>3003</v>
      </c>
      <c r="M408" t="s">
        <v>3004</v>
      </c>
      <c r="N408" t="s">
        <v>3005</v>
      </c>
      <c r="O408" t="s">
        <v>3006</v>
      </c>
      <c r="P408" t="s">
        <v>3007</v>
      </c>
      <c r="Q408" t="s">
        <v>3516</v>
      </c>
    </row>
    <row r="409" spans="1:17" x14ac:dyDescent="0.3">
      <c r="A409" t="s">
        <v>3517</v>
      </c>
      <c r="B409" t="s">
        <v>3518</v>
      </c>
      <c r="C409" t="s">
        <v>3519</v>
      </c>
      <c r="D409" t="s">
        <v>13076</v>
      </c>
      <c r="E409">
        <v>99</v>
      </c>
      <c r="F409">
        <v>999</v>
      </c>
      <c r="G409" s="1">
        <v>0.9</v>
      </c>
      <c r="H409">
        <v>4</v>
      </c>
      <c r="I409" s="4">
        <v>1396</v>
      </c>
      <c r="J409" t="s">
        <v>3520</v>
      </c>
      <c r="K409" t="s">
        <v>3521</v>
      </c>
      <c r="L409" t="s">
        <v>3522</v>
      </c>
      <c r="M409" t="s">
        <v>3523</v>
      </c>
      <c r="N409" t="s">
        <v>3524</v>
      </c>
      <c r="O409" t="s">
        <v>3525</v>
      </c>
      <c r="P409" t="s">
        <v>3526</v>
      </c>
      <c r="Q409" t="s">
        <v>3527</v>
      </c>
    </row>
    <row r="410" spans="1:17" x14ac:dyDescent="0.3">
      <c r="A410" t="s">
        <v>3528</v>
      </c>
      <c r="B410" t="s">
        <v>3529</v>
      </c>
      <c r="C410" t="s">
        <v>3066</v>
      </c>
      <c r="D410" t="s">
        <v>13077</v>
      </c>
      <c r="E410">
        <v>299</v>
      </c>
      <c r="F410" s="2">
        <v>1900</v>
      </c>
      <c r="G410" s="1">
        <v>0.84</v>
      </c>
      <c r="H410">
        <v>3.6</v>
      </c>
      <c r="I410" s="4">
        <v>18202</v>
      </c>
      <c r="J410" t="s">
        <v>3530</v>
      </c>
      <c r="K410" t="s">
        <v>3531</v>
      </c>
      <c r="L410" t="s">
        <v>3532</v>
      </c>
      <c r="M410" t="s">
        <v>3533</v>
      </c>
      <c r="N410" t="s">
        <v>3534</v>
      </c>
      <c r="O410" t="s">
        <v>3535</v>
      </c>
      <c r="P410" t="s">
        <v>3536</v>
      </c>
      <c r="Q410" t="s">
        <v>3537</v>
      </c>
    </row>
    <row r="411" spans="1:17" x14ac:dyDescent="0.3">
      <c r="A411" t="s">
        <v>3538</v>
      </c>
      <c r="B411" t="s">
        <v>3539</v>
      </c>
      <c r="C411" t="s">
        <v>2990</v>
      </c>
      <c r="D411" t="s">
        <v>13077</v>
      </c>
      <c r="E411" s="2">
        <v>10999</v>
      </c>
      <c r="F411" s="2">
        <v>14999</v>
      </c>
      <c r="G411" s="1">
        <v>0.27</v>
      </c>
      <c r="H411">
        <v>4.0999999999999996</v>
      </c>
      <c r="I411" s="4">
        <v>18998</v>
      </c>
      <c r="J411" t="s">
        <v>3540</v>
      </c>
      <c r="K411" t="s">
        <v>3209</v>
      </c>
      <c r="L411" t="s">
        <v>3210</v>
      </c>
      <c r="M411" t="s">
        <v>3211</v>
      </c>
      <c r="N411" t="s">
        <v>3212</v>
      </c>
      <c r="O411" t="s">
        <v>3213</v>
      </c>
      <c r="P411" t="s">
        <v>3214</v>
      </c>
      <c r="Q411" t="s">
        <v>3541</v>
      </c>
    </row>
    <row r="412" spans="1:17" x14ac:dyDescent="0.3">
      <c r="A412" t="s">
        <v>3542</v>
      </c>
      <c r="B412" t="s">
        <v>3543</v>
      </c>
      <c r="C412" t="s">
        <v>2990</v>
      </c>
      <c r="D412" t="s">
        <v>13077</v>
      </c>
      <c r="E412" s="2">
        <v>34999</v>
      </c>
      <c r="F412" s="2">
        <v>38999</v>
      </c>
      <c r="G412" s="1">
        <v>0.1</v>
      </c>
      <c r="H412">
        <v>4.2</v>
      </c>
      <c r="I412" s="4">
        <v>11029</v>
      </c>
      <c r="J412" t="s">
        <v>3544</v>
      </c>
      <c r="K412" t="s">
        <v>3545</v>
      </c>
      <c r="L412" t="s">
        <v>3546</v>
      </c>
      <c r="M412" t="s">
        <v>3547</v>
      </c>
      <c r="N412" t="s">
        <v>3548</v>
      </c>
      <c r="O412" t="s">
        <v>3549</v>
      </c>
      <c r="P412" t="s">
        <v>3550</v>
      </c>
      <c r="Q412" t="s">
        <v>3551</v>
      </c>
    </row>
    <row r="413" spans="1:17" x14ac:dyDescent="0.3">
      <c r="A413" t="s">
        <v>3552</v>
      </c>
      <c r="B413" t="s">
        <v>3231</v>
      </c>
      <c r="C413" t="s">
        <v>2990</v>
      </c>
      <c r="D413" t="s">
        <v>13077</v>
      </c>
      <c r="E413" s="2">
        <v>16999</v>
      </c>
      <c r="F413" s="2">
        <v>24999</v>
      </c>
      <c r="G413" s="1">
        <v>0.32</v>
      </c>
      <c r="H413">
        <v>4.0999999999999996</v>
      </c>
      <c r="I413" s="4">
        <v>22318</v>
      </c>
      <c r="J413" t="s">
        <v>3232</v>
      </c>
      <c r="K413" t="s">
        <v>3194</v>
      </c>
      <c r="L413" t="s">
        <v>3195</v>
      </c>
      <c r="M413" t="s">
        <v>3196</v>
      </c>
      <c r="N413" t="s">
        <v>3197</v>
      </c>
      <c r="O413" t="s">
        <v>3198</v>
      </c>
      <c r="P413" t="s">
        <v>3233</v>
      </c>
      <c r="Q413" t="s">
        <v>3553</v>
      </c>
    </row>
    <row r="414" spans="1:17" x14ac:dyDescent="0.3">
      <c r="A414" t="s">
        <v>3554</v>
      </c>
      <c r="B414" t="s">
        <v>3555</v>
      </c>
      <c r="C414" t="s">
        <v>3495</v>
      </c>
      <c r="D414" t="s">
        <v>13077</v>
      </c>
      <c r="E414">
        <v>199</v>
      </c>
      <c r="F414">
        <v>499</v>
      </c>
      <c r="G414" s="1">
        <v>0.6</v>
      </c>
      <c r="H414">
        <v>4.0999999999999996</v>
      </c>
      <c r="I414" s="4">
        <v>1786</v>
      </c>
      <c r="J414" t="s">
        <v>3556</v>
      </c>
      <c r="K414" t="s">
        <v>3557</v>
      </c>
      <c r="L414" t="s">
        <v>3558</v>
      </c>
      <c r="M414" t="s">
        <v>3559</v>
      </c>
      <c r="N414" t="s">
        <v>3560</v>
      </c>
      <c r="O414" t="s">
        <v>3561</v>
      </c>
      <c r="P414" t="s">
        <v>3562</v>
      </c>
      <c r="Q414" t="s">
        <v>3563</v>
      </c>
    </row>
    <row r="415" spans="1:17" x14ac:dyDescent="0.3">
      <c r="A415" t="s">
        <v>3564</v>
      </c>
      <c r="B415" t="s">
        <v>3565</v>
      </c>
      <c r="C415" t="s">
        <v>2979</v>
      </c>
      <c r="D415" t="s">
        <v>13077</v>
      </c>
      <c r="E415">
        <v>999</v>
      </c>
      <c r="F415" s="2">
        <v>1599</v>
      </c>
      <c r="G415" s="1">
        <v>0.38</v>
      </c>
      <c r="H415">
        <v>4</v>
      </c>
      <c r="I415" s="4">
        <v>7222</v>
      </c>
      <c r="J415" t="s">
        <v>3566</v>
      </c>
      <c r="K415" t="s">
        <v>3567</v>
      </c>
      <c r="L415" t="s">
        <v>3568</v>
      </c>
      <c r="M415" t="s">
        <v>3569</v>
      </c>
      <c r="N415" t="s">
        <v>3570</v>
      </c>
      <c r="O415" t="s">
        <v>3571</v>
      </c>
      <c r="P415" t="s">
        <v>3572</v>
      </c>
      <c r="Q415" t="s">
        <v>3573</v>
      </c>
    </row>
    <row r="416" spans="1:17" x14ac:dyDescent="0.3">
      <c r="A416" t="s">
        <v>3574</v>
      </c>
      <c r="B416" t="s">
        <v>3575</v>
      </c>
      <c r="C416" t="s">
        <v>3045</v>
      </c>
      <c r="D416" t="s">
        <v>13077</v>
      </c>
      <c r="E416" s="2">
        <v>1299</v>
      </c>
      <c r="F416" s="2">
        <v>1599</v>
      </c>
      <c r="G416" s="1">
        <v>0.19</v>
      </c>
      <c r="H416">
        <v>4</v>
      </c>
      <c r="I416" s="4">
        <v>128311</v>
      </c>
      <c r="J416" t="s">
        <v>3046</v>
      </c>
      <c r="K416" t="s">
        <v>3047</v>
      </c>
      <c r="L416" t="s">
        <v>3048</v>
      </c>
      <c r="M416" t="s">
        <v>3049</v>
      </c>
      <c r="N416" t="s">
        <v>3050</v>
      </c>
      <c r="O416" t="s">
        <v>3051</v>
      </c>
      <c r="P416" t="s">
        <v>3576</v>
      </c>
      <c r="Q416" t="s">
        <v>3577</v>
      </c>
    </row>
    <row r="417" spans="1:17" x14ac:dyDescent="0.3">
      <c r="A417" t="s">
        <v>3578</v>
      </c>
      <c r="B417" t="s">
        <v>3579</v>
      </c>
      <c r="C417" t="s">
        <v>3066</v>
      </c>
      <c r="D417" t="s">
        <v>13077</v>
      </c>
      <c r="E417">
        <v>599</v>
      </c>
      <c r="F417" s="2">
        <v>1800</v>
      </c>
      <c r="G417" s="1">
        <v>0.67</v>
      </c>
      <c r="H417">
        <v>3.5</v>
      </c>
      <c r="I417" s="4">
        <v>83996</v>
      </c>
      <c r="J417" t="s">
        <v>3580</v>
      </c>
      <c r="K417" t="s">
        <v>3581</v>
      </c>
      <c r="L417" t="s">
        <v>3582</v>
      </c>
      <c r="M417" t="s">
        <v>3583</v>
      </c>
      <c r="N417" t="s">
        <v>3584</v>
      </c>
      <c r="O417" t="s">
        <v>3585</v>
      </c>
      <c r="P417" t="s">
        <v>3586</v>
      </c>
      <c r="Q417" t="s">
        <v>3587</v>
      </c>
    </row>
    <row r="418" spans="1:17" x14ac:dyDescent="0.3">
      <c r="A418" t="s">
        <v>3588</v>
      </c>
      <c r="B418" t="s">
        <v>3589</v>
      </c>
      <c r="C418" t="s">
        <v>3024</v>
      </c>
      <c r="D418" t="s">
        <v>13077</v>
      </c>
      <c r="E418">
        <v>599</v>
      </c>
      <c r="F418" s="2">
        <v>1899</v>
      </c>
      <c r="G418" s="1">
        <v>0.68</v>
      </c>
      <c r="H418">
        <v>4.3</v>
      </c>
      <c r="I418" s="4">
        <v>140036</v>
      </c>
      <c r="J418" t="s">
        <v>3443</v>
      </c>
      <c r="K418" t="s">
        <v>3444</v>
      </c>
      <c r="L418" t="s">
        <v>3445</v>
      </c>
      <c r="M418" t="s">
        <v>3446</v>
      </c>
      <c r="N418" t="s">
        <v>3447</v>
      </c>
      <c r="O418" t="s">
        <v>3448</v>
      </c>
      <c r="P418" t="s">
        <v>3590</v>
      </c>
      <c r="Q418" t="s">
        <v>3591</v>
      </c>
    </row>
    <row r="419" spans="1:17" x14ac:dyDescent="0.3">
      <c r="A419" t="s">
        <v>3592</v>
      </c>
      <c r="B419" t="s">
        <v>3593</v>
      </c>
      <c r="C419" t="s">
        <v>2979</v>
      </c>
      <c r="D419" t="s">
        <v>13077</v>
      </c>
      <c r="E419" s="2">
        <v>1799</v>
      </c>
      <c r="F419" s="2">
        <v>2499</v>
      </c>
      <c r="G419" s="1">
        <v>0.28000000000000003</v>
      </c>
      <c r="H419">
        <v>4.0999999999999996</v>
      </c>
      <c r="I419" s="4">
        <v>18678</v>
      </c>
      <c r="J419" t="s">
        <v>3594</v>
      </c>
      <c r="K419" t="s">
        <v>3595</v>
      </c>
      <c r="L419" t="s">
        <v>3596</v>
      </c>
      <c r="M419" t="s">
        <v>3597</v>
      </c>
      <c r="N419" t="s">
        <v>3598</v>
      </c>
      <c r="O419" t="s">
        <v>13039</v>
      </c>
      <c r="P419" t="s">
        <v>3599</v>
      </c>
      <c r="Q419" t="s">
        <v>3600</v>
      </c>
    </row>
    <row r="420" spans="1:17" x14ac:dyDescent="0.3">
      <c r="A420" t="s">
        <v>76</v>
      </c>
      <c r="B420" t="s">
        <v>77</v>
      </c>
      <c r="C420" t="s">
        <v>18</v>
      </c>
      <c r="D420" t="s">
        <v>13076</v>
      </c>
      <c r="E420">
        <v>176.63</v>
      </c>
      <c r="F420">
        <v>499</v>
      </c>
      <c r="G420" s="1">
        <v>0.65</v>
      </c>
      <c r="H420">
        <v>4.0999999999999996</v>
      </c>
      <c r="I420" s="4">
        <v>15189</v>
      </c>
      <c r="J420" t="s">
        <v>78</v>
      </c>
      <c r="K420" t="s">
        <v>79</v>
      </c>
      <c r="L420" t="s">
        <v>80</v>
      </c>
      <c r="M420" t="s">
        <v>81</v>
      </c>
      <c r="N420" t="s">
        <v>82</v>
      </c>
      <c r="O420" t="s">
        <v>83</v>
      </c>
      <c r="P420" t="s">
        <v>3601</v>
      </c>
      <c r="Q420" t="s">
        <v>3602</v>
      </c>
    </row>
    <row r="421" spans="1:17" x14ac:dyDescent="0.3">
      <c r="A421" t="s">
        <v>3603</v>
      </c>
      <c r="B421" t="s">
        <v>3604</v>
      </c>
      <c r="C421" t="s">
        <v>2990</v>
      </c>
      <c r="D421" t="s">
        <v>13077</v>
      </c>
      <c r="E421" s="2">
        <v>10999</v>
      </c>
      <c r="F421" s="2">
        <v>14999</v>
      </c>
      <c r="G421" s="1">
        <v>0.27</v>
      </c>
      <c r="H421">
        <v>4.0999999999999996</v>
      </c>
      <c r="I421" s="4">
        <v>18998</v>
      </c>
      <c r="J421" t="s">
        <v>3540</v>
      </c>
      <c r="K421" t="s">
        <v>3209</v>
      </c>
      <c r="L421" t="s">
        <v>3210</v>
      </c>
      <c r="M421" t="s">
        <v>3211</v>
      </c>
      <c r="N421" t="s">
        <v>3212</v>
      </c>
      <c r="O421" t="s">
        <v>3213</v>
      </c>
      <c r="P421" t="s">
        <v>3605</v>
      </c>
      <c r="Q421" t="s">
        <v>3606</v>
      </c>
    </row>
    <row r="422" spans="1:17" x14ac:dyDescent="0.3">
      <c r="A422" t="s">
        <v>3607</v>
      </c>
      <c r="B422" t="s">
        <v>3608</v>
      </c>
      <c r="C422" t="s">
        <v>2948</v>
      </c>
      <c r="D422" t="s">
        <v>13077</v>
      </c>
      <c r="E422" s="2">
        <v>2999</v>
      </c>
      <c r="F422" s="2">
        <v>7990</v>
      </c>
      <c r="G422" s="1">
        <v>0.62</v>
      </c>
      <c r="H422">
        <v>4.0999999999999996</v>
      </c>
      <c r="I422" s="4">
        <v>48449</v>
      </c>
      <c r="J422" t="s">
        <v>3423</v>
      </c>
      <c r="K422" t="s">
        <v>3609</v>
      </c>
      <c r="L422" t="s">
        <v>3610</v>
      </c>
      <c r="M422" t="s">
        <v>3611</v>
      </c>
      <c r="N422" t="s">
        <v>3612</v>
      </c>
      <c r="O422" t="s">
        <v>3613</v>
      </c>
      <c r="P422" t="s">
        <v>3614</v>
      </c>
      <c r="Q422" t="s">
        <v>3615</v>
      </c>
    </row>
    <row r="423" spans="1:17" x14ac:dyDescent="0.3">
      <c r="A423" t="s">
        <v>3616</v>
      </c>
      <c r="B423" t="s">
        <v>3617</v>
      </c>
      <c r="C423" t="s">
        <v>2948</v>
      </c>
      <c r="D423" t="s">
        <v>13077</v>
      </c>
      <c r="E423" s="2">
        <v>1999</v>
      </c>
      <c r="F423" s="2">
        <v>7990</v>
      </c>
      <c r="G423" s="1">
        <v>0.75</v>
      </c>
      <c r="H423">
        <v>3.8</v>
      </c>
      <c r="I423" s="4">
        <v>17831</v>
      </c>
      <c r="J423" t="s">
        <v>2969</v>
      </c>
      <c r="K423" t="s">
        <v>2970</v>
      </c>
      <c r="L423" t="s">
        <v>2971</v>
      </c>
      <c r="M423" t="s">
        <v>2972</v>
      </c>
      <c r="N423" t="s">
        <v>2973</v>
      </c>
      <c r="O423" t="s">
        <v>2974</v>
      </c>
      <c r="P423" t="s">
        <v>3618</v>
      </c>
      <c r="Q423" t="s">
        <v>3619</v>
      </c>
    </row>
    <row r="424" spans="1:17" x14ac:dyDescent="0.3">
      <c r="A424" t="s">
        <v>86</v>
      </c>
      <c r="B424" t="s">
        <v>87</v>
      </c>
      <c r="C424" t="s">
        <v>18</v>
      </c>
      <c r="D424" t="s">
        <v>13076</v>
      </c>
      <c r="E424">
        <v>229</v>
      </c>
      <c r="F424">
        <v>299</v>
      </c>
      <c r="G424" s="1">
        <v>0.23</v>
      </c>
      <c r="H424">
        <v>4.3</v>
      </c>
      <c r="I424" s="4">
        <v>30411</v>
      </c>
      <c r="J424" t="s">
        <v>88</v>
      </c>
      <c r="K424" t="s">
        <v>89</v>
      </c>
      <c r="L424" t="s">
        <v>90</v>
      </c>
      <c r="M424" t="s">
        <v>91</v>
      </c>
      <c r="N424" t="s">
        <v>92</v>
      </c>
      <c r="O424" t="s">
        <v>93</v>
      </c>
      <c r="P424" t="s">
        <v>3620</v>
      </c>
      <c r="Q424" t="s">
        <v>3621</v>
      </c>
    </row>
    <row r="425" spans="1:17" x14ac:dyDescent="0.3">
      <c r="A425" t="s">
        <v>107</v>
      </c>
      <c r="B425" t="s">
        <v>108</v>
      </c>
      <c r="C425" t="s">
        <v>18</v>
      </c>
      <c r="D425" t="s">
        <v>13076</v>
      </c>
      <c r="E425">
        <v>199</v>
      </c>
      <c r="F425">
        <v>299</v>
      </c>
      <c r="G425" s="1">
        <v>0.33</v>
      </c>
      <c r="H425">
        <v>4</v>
      </c>
      <c r="I425" s="4">
        <v>43994</v>
      </c>
      <c r="J425" t="s">
        <v>109</v>
      </c>
      <c r="K425" t="s">
        <v>30</v>
      </c>
      <c r="L425" t="s">
        <v>31</v>
      </c>
      <c r="M425" t="s">
        <v>32</v>
      </c>
      <c r="N425" t="s">
        <v>33</v>
      </c>
      <c r="O425" t="s">
        <v>34</v>
      </c>
      <c r="P425" t="s">
        <v>3622</v>
      </c>
      <c r="Q425" t="s">
        <v>3623</v>
      </c>
    </row>
    <row r="426" spans="1:17" x14ac:dyDescent="0.3">
      <c r="A426" t="s">
        <v>3624</v>
      </c>
      <c r="B426" t="s">
        <v>3625</v>
      </c>
      <c r="C426" t="s">
        <v>3162</v>
      </c>
      <c r="D426" t="s">
        <v>13077</v>
      </c>
      <c r="E426">
        <v>649</v>
      </c>
      <c r="F426">
        <v>999</v>
      </c>
      <c r="G426" s="1">
        <v>0.35</v>
      </c>
      <c r="H426">
        <v>4.2</v>
      </c>
      <c r="I426" s="4">
        <v>1315</v>
      </c>
      <c r="J426" t="s">
        <v>3626</v>
      </c>
      <c r="K426" t="s">
        <v>3627</v>
      </c>
      <c r="L426" t="s">
        <v>3628</v>
      </c>
      <c r="M426" t="s">
        <v>3629</v>
      </c>
      <c r="N426" t="s">
        <v>3630</v>
      </c>
      <c r="O426" t="s">
        <v>3631</v>
      </c>
      <c r="P426" t="s">
        <v>3632</v>
      </c>
      <c r="Q426" t="s">
        <v>3633</v>
      </c>
    </row>
    <row r="427" spans="1:17" x14ac:dyDescent="0.3">
      <c r="A427" t="s">
        <v>3634</v>
      </c>
      <c r="B427" t="s">
        <v>3462</v>
      </c>
      <c r="C427" t="s">
        <v>2990</v>
      </c>
      <c r="D427" t="s">
        <v>13077</v>
      </c>
      <c r="E427" s="2">
        <v>13999</v>
      </c>
      <c r="F427" s="2">
        <v>19499</v>
      </c>
      <c r="G427" s="1">
        <v>0.28000000000000003</v>
      </c>
      <c r="H427">
        <v>4.0999999999999996</v>
      </c>
      <c r="I427" s="4">
        <v>18998</v>
      </c>
      <c r="J427" t="s">
        <v>3463</v>
      </c>
      <c r="K427" t="s">
        <v>3209</v>
      </c>
      <c r="L427" t="s">
        <v>3210</v>
      </c>
      <c r="M427" t="s">
        <v>3211</v>
      </c>
      <c r="N427" t="s">
        <v>3212</v>
      </c>
      <c r="O427" t="s">
        <v>3213</v>
      </c>
      <c r="P427" t="s">
        <v>3464</v>
      </c>
      <c r="Q427" t="s">
        <v>3635</v>
      </c>
    </row>
    <row r="428" spans="1:17" x14ac:dyDescent="0.3">
      <c r="A428" t="s">
        <v>3636</v>
      </c>
      <c r="B428" t="s">
        <v>3637</v>
      </c>
      <c r="C428" t="s">
        <v>3638</v>
      </c>
      <c r="D428" t="s">
        <v>13077</v>
      </c>
      <c r="E428">
        <v>119</v>
      </c>
      <c r="F428">
        <v>299</v>
      </c>
      <c r="G428" s="1">
        <v>0.6</v>
      </c>
      <c r="H428">
        <v>4.0999999999999996</v>
      </c>
      <c r="I428" s="4">
        <v>5999</v>
      </c>
      <c r="J428" t="s">
        <v>3639</v>
      </c>
      <c r="K428" t="s">
        <v>3640</v>
      </c>
      <c r="L428" t="s">
        <v>3641</v>
      </c>
      <c r="M428" t="s">
        <v>3642</v>
      </c>
      <c r="N428" t="s">
        <v>3643</v>
      </c>
      <c r="O428" t="s">
        <v>3644</v>
      </c>
      <c r="P428" t="s">
        <v>3645</v>
      </c>
      <c r="Q428" t="s">
        <v>3646</v>
      </c>
    </row>
    <row r="429" spans="1:17" x14ac:dyDescent="0.3">
      <c r="A429" t="s">
        <v>3647</v>
      </c>
      <c r="B429" t="s">
        <v>3648</v>
      </c>
      <c r="C429" t="s">
        <v>2990</v>
      </c>
      <c r="D429" t="s">
        <v>13077</v>
      </c>
      <c r="E429" s="2">
        <v>12999</v>
      </c>
      <c r="F429" s="2">
        <v>17999</v>
      </c>
      <c r="G429" s="1">
        <v>0.28000000000000003</v>
      </c>
      <c r="H429">
        <v>4.0999999999999996</v>
      </c>
      <c r="I429" s="4">
        <v>50772</v>
      </c>
      <c r="J429" t="s">
        <v>3649</v>
      </c>
      <c r="K429" t="s">
        <v>3650</v>
      </c>
      <c r="L429" t="s">
        <v>3651</v>
      </c>
      <c r="M429" t="s">
        <v>3652</v>
      </c>
      <c r="N429" t="s">
        <v>3653</v>
      </c>
      <c r="O429" t="s">
        <v>3654</v>
      </c>
      <c r="P429" t="s">
        <v>3655</v>
      </c>
      <c r="Q429" t="s">
        <v>3656</v>
      </c>
    </row>
    <row r="430" spans="1:17" x14ac:dyDescent="0.3">
      <c r="A430" t="s">
        <v>112</v>
      </c>
      <c r="B430" t="s">
        <v>113</v>
      </c>
      <c r="C430" t="s">
        <v>18</v>
      </c>
      <c r="D430" t="s">
        <v>13076</v>
      </c>
      <c r="E430">
        <v>154</v>
      </c>
      <c r="F430">
        <v>339</v>
      </c>
      <c r="G430" s="1">
        <v>0.55000000000000004</v>
      </c>
      <c r="H430">
        <v>4.3</v>
      </c>
      <c r="I430" s="4">
        <v>13391</v>
      </c>
      <c r="J430" t="s">
        <v>1043</v>
      </c>
      <c r="K430" t="s">
        <v>115</v>
      </c>
      <c r="L430" t="s">
        <v>116</v>
      </c>
      <c r="M430" t="s">
        <v>117</v>
      </c>
      <c r="N430" t="s">
        <v>118</v>
      </c>
      <c r="O430" t="s">
        <v>119</v>
      </c>
      <c r="P430" t="s">
        <v>120</v>
      </c>
      <c r="Q430" t="s">
        <v>3657</v>
      </c>
    </row>
    <row r="431" spans="1:17" x14ac:dyDescent="0.3">
      <c r="A431" t="s">
        <v>3658</v>
      </c>
      <c r="B431" t="s">
        <v>3659</v>
      </c>
      <c r="C431" t="s">
        <v>2990</v>
      </c>
      <c r="D431" t="s">
        <v>13077</v>
      </c>
      <c r="E431" s="2">
        <v>20999</v>
      </c>
      <c r="F431" s="2">
        <v>26999</v>
      </c>
      <c r="G431" s="1">
        <v>0.22</v>
      </c>
      <c r="H431">
        <v>3.9</v>
      </c>
      <c r="I431" s="4">
        <v>25824</v>
      </c>
      <c r="J431" t="s">
        <v>3660</v>
      </c>
      <c r="K431" t="s">
        <v>3371</v>
      </c>
      <c r="L431" t="s">
        <v>3372</v>
      </c>
      <c r="M431" t="s">
        <v>3373</v>
      </c>
      <c r="N431" t="s">
        <v>3374</v>
      </c>
      <c r="O431" t="s">
        <v>3375</v>
      </c>
      <c r="P431" t="s">
        <v>3661</v>
      </c>
      <c r="Q431" t="s">
        <v>3662</v>
      </c>
    </row>
    <row r="432" spans="1:17" x14ac:dyDescent="0.3">
      <c r="A432" t="s">
        <v>3663</v>
      </c>
      <c r="B432" t="s">
        <v>3664</v>
      </c>
      <c r="C432" t="s">
        <v>3162</v>
      </c>
      <c r="D432" t="s">
        <v>13077</v>
      </c>
      <c r="E432">
        <v>249</v>
      </c>
      <c r="F432">
        <v>649</v>
      </c>
      <c r="G432" s="1">
        <v>0.62</v>
      </c>
      <c r="H432">
        <v>4</v>
      </c>
      <c r="I432" s="4">
        <v>14404</v>
      </c>
      <c r="J432" t="s">
        <v>3665</v>
      </c>
      <c r="K432" t="s">
        <v>3666</v>
      </c>
      <c r="L432" t="s">
        <v>3667</v>
      </c>
      <c r="M432" t="s">
        <v>3668</v>
      </c>
      <c r="N432" t="s">
        <v>3669</v>
      </c>
      <c r="O432" t="s">
        <v>3670</v>
      </c>
      <c r="P432" t="s">
        <v>3671</v>
      </c>
      <c r="Q432" t="s">
        <v>3672</v>
      </c>
    </row>
    <row r="433" spans="1:17" x14ac:dyDescent="0.3">
      <c r="A433" t="s">
        <v>3673</v>
      </c>
      <c r="B433" t="s">
        <v>3674</v>
      </c>
      <c r="C433" t="s">
        <v>3162</v>
      </c>
      <c r="D433" t="s">
        <v>13077</v>
      </c>
      <c r="E433">
        <v>99</v>
      </c>
      <c r="F433">
        <v>171</v>
      </c>
      <c r="G433" s="1">
        <v>0.42</v>
      </c>
      <c r="H433">
        <v>4.5</v>
      </c>
      <c r="I433" s="4">
        <v>11339</v>
      </c>
      <c r="J433" t="s">
        <v>3675</v>
      </c>
      <c r="K433" t="s">
        <v>3676</v>
      </c>
      <c r="L433" t="s">
        <v>3677</v>
      </c>
      <c r="M433" t="s">
        <v>3678</v>
      </c>
      <c r="N433" t="s">
        <v>3679</v>
      </c>
      <c r="O433" t="s">
        <v>3680</v>
      </c>
      <c r="P433" t="s">
        <v>3681</v>
      </c>
      <c r="Q433" t="s">
        <v>3682</v>
      </c>
    </row>
    <row r="434" spans="1:17" x14ac:dyDescent="0.3">
      <c r="A434" t="s">
        <v>3683</v>
      </c>
      <c r="B434" t="s">
        <v>3684</v>
      </c>
      <c r="C434" t="s">
        <v>3151</v>
      </c>
      <c r="D434" t="s">
        <v>13077</v>
      </c>
      <c r="E434">
        <v>489</v>
      </c>
      <c r="F434" s="2">
        <v>1999</v>
      </c>
      <c r="G434" s="1">
        <v>0.76</v>
      </c>
      <c r="H434">
        <v>4</v>
      </c>
      <c r="I434" s="4">
        <v>3626</v>
      </c>
      <c r="J434" t="s">
        <v>3685</v>
      </c>
      <c r="K434" t="s">
        <v>3686</v>
      </c>
      <c r="L434" t="s">
        <v>3687</v>
      </c>
      <c r="M434" t="s">
        <v>3688</v>
      </c>
      <c r="N434" t="s">
        <v>3689</v>
      </c>
      <c r="O434" t="s">
        <v>3690</v>
      </c>
      <c r="P434" t="s">
        <v>3691</v>
      </c>
      <c r="Q434" t="s">
        <v>3692</v>
      </c>
    </row>
    <row r="435" spans="1:17" x14ac:dyDescent="0.3">
      <c r="A435" t="s">
        <v>3693</v>
      </c>
      <c r="B435" t="s">
        <v>3694</v>
      </c>
      <c r="C435" t="s">
        <v>3024</v>
      </c>
      <c r="D435" t="s">
        <v>13077</v>
      </c>
      <c r="E435">
        <v>369</v>
      </c>
      <c r="F435" s="2">
        <v>1600</v>
      </c>
      <c r="G435" s="1">
        <v>0.77</v>
      </c>
      <c r="H435">
        <v>4</v>
      </c>
      <c r="I435" s="4">
        <v>32625</v>
      </c>
      <c r="J435" t="s">
        <v>3695</v>
      </c>
      <c r="K435" t="s">
        <v>3696</v>
      </c>
      <c r="L435" t="s">
        <v>3697</v>
      </c>
      <c r="M435" t="s">
        <v>3698</v>
      </c>
      <c r="N435" t="s">
        <v>3699</v>
      </c>
      <c r="O435" t="s">
        <v>3700</v>
      </c>
      <c r="P435" t="s">
        <v>3701</v>
      </c>
      <c r="Q435" t="s">
        <v>3702</v>
      </c>
    </row>
    <row r="436" spans="1:17" x14ac:dyDescent="0.3">
      <c r="A436" t="s">
        <v>3703</v>
      </c>
      <c r="B436" t="s">
        <v>3704</v>
      </c>
      <c r="C436" t="s">
        <v>2990</v>
      </c>
      <c r="D436" t="s">
        <v>13077</v>
      </c>
      <c r="E436" s="2">
        <v>15499</v>
      </c>
      <c r="F436" s="2">
        <v>20999</v>
      </c>
      <c r="G436" s="1">
        <v>0.26</v>
      </c>
      <c r="H436">
        <v>4.0999999999999996</v>
      </c>
      <c r="I436" s="4">
        <v>19252</v>
      </c>
      <c r="J436" t="s">
        <v>3705</v>
      </c>
      <c r="K436" t="s">
        <v>3305</v>
      </c>
      <c r="L436" t="s">
        <v>3306</v>
      </c>
      <c r="M436" t="s">
        <v>3307</v>
      </c>
      <c r="N436" t="s">
        <v>3308</v>
      </c>
      <c r="O436" t="s">
        <v>3309</v>
      </c>
      <c r="P436" t="s">
        <v>3474</v>
      </c>
      <c r="Q436" t="s">
        <v>3706</v>
      </c>
    </row>
    <row r="437" spans="1:17" x14ac:dyDescent="0.3">
      <c r="A437" t="s">
        <v>3707</v>
      </c>
      <c r="B437" t="s">
        <v>3708</v>
      </c>
      <c r="C437" t="s">
        <v>2990</v>
      </c>
      <c r="D437" t="s">
        <v>13077</v>
      </c>
      <c r="E437" s="2">
        <v>15499</v>
      </c>
      <c r="F437" s="2">
        <v>18999</v>
      </c>
      <c r="G437" s="1">
        <v>0.18</v>
      </c>
      <c r="H437">
        <v>4.0999999999999996</v>
      </c>
      <c r="I437" s="4">
        <v>19252</v>
      </c>
      <c r="J437" t="s">
        <v>3304</v>
      </c>
      <c r="K437" t="s">
        <v>3305</v>
      </c>
      <c r="L437" t="s">
        <v>3306</v>
      </c>
      <c r="M437" t="s">
        <v>3307</v>
      </c>
      <c r="N437" t="s">
        <v>3308</v>
      </c>
      <c r="O437" t="s">
        <v>3309</v>
      </c>
      <c r="P437" t="s">
        <v>3709</v>
      </c>
      <c r="Q437" t="s">
        <v>3710</v>
      </c>
    </row>
    <row r="438" spans="1:17" x14ac:dyDescent="0.3">
      <c r="A438" t="s">
        <v>3711</v>
      </c>
      <c r="B438" t="s">
        <v>3712</v>
      </c>
      <c r="C438" t="s">
        <v>2990</v>
      </c>
      <c r="D438" t="s">
        <v>13077</v>
      </c>
      <c r="E438" s="2">
        <v>22999</v>
      </c>
      <c r="F438" s="2">
        <v>28999</v>
      </c>
      <c r="G438" s="1">
        <v>0.21</v>
      </c>
      <c r="H438">
        <v>3.9</v>
      </c>
      <c r="I438" s="4">
        <v>25824</v>
      </c>
      <c r="J438" t="s">
        <v>3713</v>
      </c>
      <c r="K438" t="s">
        <v>3371</v>
      </c>
      <c r="L438" t="s">
        <v>3372</v>
      </c>
      <c r="M438" t="s">
        <v>3373</v>
      </c>
      <c r="N438" t="s">
        <v>3374</v>
      </c>
      <c r="O438" t="s">
        <v>3375</v>
      </c>
      <c r="P438" t="s">
        <v>3376</v>
      </c>
      <c r="Q438" t="s">
        <v>3714</v>
      </c>
    </row>
    <row r="439" spans="1:17" x14ac:dyDescent="0.3">
      <c r="A439" t="s">
        <v>3715</v>
      </c>
      <c r="B439" t="s">
        <v>3716</v>
      </c>
      <c r="C439" t="s">
        <v>3066</v>
      </c>
      <c r="D439" t="s">
        <v>13077</v>
      </c>
      <c r="E439">
        <v>599</v>
      </c>
      <c r="F439" s="2">
        <v>1490</v>
      </c>
      <c r="G439" s="1">
        <v>0.6</v>
      </c>
      <c r="H439">
        <v>4.0999999999999996</v>
      </c>
      <c r="I439" s="4">
        <v>161679</v>
      </c>
      <c r="J439" t="s">
        <v>3717</v>
      </c>
      <c r="K439" t="s">
        <v>3718</v>
      </c>
      <c r="L439" t="s">
        <v>3719</v>
      </c>
      <c r="M439" t="s">
        <v>3720</v>
      </c>
      <c r="N439" t="s">
        <v>3721</v>
      </c>
      <c r="O439" t="s">
        <v>3722</v>
      </c>
      <c r="P439" t="s">
        <v>3723</v>
      </c>
      <c r="Q439" t="s">
        <v>3724</v>
      </c>
    </row>
    <row r="440" spans="1:17" x14ac:dyDescent="0.3">
      <c r="A440" t="s">
        <v>3725</v>
      </c>
      <c r="B440" t="s">
        <v>3726</v>
      </c>
      <c r="C440" t="s">
        <v>3495</v>
      </c>
      <c r="D440" t="s">
        <v>13077</v>
      </c>
      <c r="E440">
        <v>134</v>
      </c>
      <c r="F440">
        <v>699</v>
      </c>
      <c r="G440" s="1">
        <v>0.81</v>
      </c>
      <c r="H440">
        <v>4.0999999999999996</v>
      </c>
      <c r="I440" s="4">
        <v>16685</v>
      </c>
      <c r="J440" t="s">
        <v>3727</v>
      </c>
      <c r="K440" t="s">
        <v>3728</v>
      </c>
      <c r="L440" t="s">
        <v>3729</v>
      </c>
      <c r="M440" t="s">
        <v>3730</v>
      </c>
      <c r="N440" t="s">
        <v>3731</v>
      </c>
      <c r="O440" t="s">
        <v>3732</v>
      </c>
      <c r="P440" t="s">
        <v>3733</v>
      </c>
      <c r="Q440" t="s">
        <v>3734</v>
      </c>
    </row>
    <row r="441" spans="1:17" x14ac:dyDescent="0.3">
      <c r="A441" t="s">
        <v>3735</v>
      </c>
      <c r="B441" t="s">
        <v>3736</v>
      </c>
      <c r="C441" t="s">
        <v>2990</v>
      </c>
      <c r="D441" t="s">
        <v>13077</v>
      </c>
      <c r="E441" s="2">
        <v>7499</v>
      </c>
      <c r="F441" s="2">
        <v>7999</v>
      </c>
      <c r="G441" s="1">
        <v>0.06</v>
      </c>
      <c r="H441">
        <v>4</v>
      </c>
      <c r="I441" s="4">
        <v>30907</v>
      </c>
      <c r="J441" t="s">
        <v>3737</v>
      </c>
      <c r="K441" t="s">
        <v>3738</v>
      </c>
      <c r="L441" t="s">
        <v>3739</v>
      </c>
      <c r="M441" t="s">
        <v>3740</v>
      </c>
      <c r="N441" t="s">
        <v>3741</v>
      </c>
      <c r="O441" t="s">
        <v>3742</v>
      </c>
      <c r="P441" t="s">
        <v>3743</v>
      </c>
      <c r="Q441" t="s">
        <v>3744</v>
      </c>
    </row>
    <row r="442" spans="1:17" x14ac:dyDescent="0.3">
      <c r="A442" t="s">
        <v>3745</v>
      </c>
      <c r="B442" t="s">
        <v>3746</v>
      </c>
      <c r="C442" t="s">
        <v>2979</v>
      </c>
      <c r="D442" t="s">
        <v>13077</v>
      </c>
      <c r="E442" s="2">
        <v>1149</v>
      </c>
      <c r="F442" s="2">
        <v>2199</v>
      </c>
      <c r="G442" s="1">
        <v>0.48</v>
      </c>
      <c r="H442">
        <v>4.3</v>
      </c>
      <c r="I442" s="4">
        <v>178912</v>
      </c>
      <c r="J442" t="s">
        <v>3747</v>
      </c>
      <c r="K442" t="s">
        <v>2981</v>
      </c>
      <c r="L442" t="s">
        <v>2982</v>
      </c>
      <c r="M442" t="s">
        <v>2983</v>
      </c>
      <c r="N442" t="s">
        <v>2984</v>
      </c>
      <c r="O442" t="s">
        <v>2985</v>
      </c>
      <c r="P442" t="s">
        <v>3748</v>
      </c>
      <c r="Q442" t="s">
        <v>3749</v>
      </c>
    </row>
    <row r="443" spans="1:17" x14ac:dyDescent="0.3">
      <c r="A443" t="s">
        <v>3750</v>
      </c>
      <c r="B443" t="s">
        <v>3751</v>
      </c>
      <c r="C443" t="s">
        <v>3045</v>
      </c>
      <c r="D443" t="s">
        <v>13077</v>
      </c>
      <c r="E443" s="2">
        <v>1324</v>
      </c>
      <c r="F443" s="2">
        <v>1699</v>
      </c>
      <c r="G443" s="1">
        <v>0.22</v>
      </c>
      <c r="H443">
        <v>4</v>
      </c>
      <c r="I443" s="4">
        <v>128311</v>
      </c>
      <c r="J443" t="s">
        <v>3752</v>
      </c>
      <c r="K443" t="s">
        <v>3047</v>
      </c>
      <c r="L443" t="s">
        <v>3048</v>
      </c>
      <c r="M443" t="s">
        <v>3049</v>
      </c>
      <c r="N443" t="s">
        <v>3050</v>
      </c>
      <c r="O443" t="s">
        <v>3051</v>
      </c>
      <c r="P443" t="s">
        <v>3753</v>
      </c>
      <c r="Q443" t="s">
        <v>3754</v>
      </c>
    </row>
    <row r="444" spans="1:17" x14ac:dyDescent="0.3">
      <c r="A444" t="s">
        <v>3755</v>
      </c>
      <c r="B444" t="s">
        <v>3756</v>
      </c>
      <c r="C444" t="s">
        <v>2990</v>
      </c>
      <c r="D444" t="s">
        <v>13077</v>
      </c>
      <c r="E444" s="2">
        <v>13999</v>
      </c>
      <c r="F444" s="2">
        <v>19999</v>
      </c>
      <c r="G444" s="1">
        <v>0.3</v>
      </c>
      <c r="H444">
        <v>4.0999999999999996</v>
      </c>
      <c r="I444" s="4">
        <v>19252</v>
      </c>
      <c r="J444" t="s">
        <v>3705</v>
      </c>
      <c r="K444" t="s">
        <v>3305</v>
      </c>
      <c r="L444" t="s">
        <v>3306</v>
      </c>
      <c r="M444" t="s">
        <v>3307</v>
      </c>
      <c r="N444" t="s">
        <v>3308</v>
      </c>
      <c r="O444" t="s">
        <v>3309</v>
      </c>
      <c r="P444" t="s">
        <v>3757</v>
      </c>
      <c r="Q444" t="s">
        <v>3758</v>
      </c>
    </row>
    <row r="445" spans="1:17" x14ac:dyDescent="0.3">
      <c r="A445" t="s">
        <v>122</v>
      </c>
      <c r="B445" t="s">
        <v>123</v>
      </c>
      <c r="C445" t="s">
        <v>18</v>
      </c>
      <c r="D445" t="s">
        <v>13076</v>
      </c>
      <c r="E445">
        <v>299</v>
      </c>
      <c r="F445">
        <v>799</v>
      </c>
      <c r="G445" s="1">
        <v>0.63</v>
      </c>
      <c r="H445">
        <v>4.2</v>
      </c>
      <c r="I445" s="4">
        <v>94364</v>
      </c>
      <c r="J445" t="s">
        <v>124</v>
      </c>
      <c r="K445" t="s">
        <v>50</v>
      </c>
      <c r="L445" t="s">
        <v>51</v>
      </c>
      <c r="M445" t="s">
        <v>52</v>
      </c>
      <c r="N445" t="s">
        <v>53</v>
      </c>
      <c r="O445" t="s">
        <v>54</v>
      </c>
      <c r="P445" t="s">
        <v>3759</v>
      </c>
      <c r="Q445" t="s">
        <v>3760</v>
      </c>
    </row>
    <row r="446" spans="1:17" x14ac:dyDescent="0.3">
      <c r="A446" t="s">
        <v>3761</v>
      </c>
      <c r="B446" t="s">
        <v>3762</v>
      </c>
      <c r="C446" t="s">
        <v>2979</v>
      </c>
      <c r="D446" t="s">
        <v>13077</v>
      </c>
      <c r="E446">
        <v>999</v>
      </c>
      <c r="F446" s="2">
        <v>1599</v>
      </c>
      <c r="G446" s="1">
        <v>0.38</v>
      </c>
      <c r="H446">
        <v>4</v>
      </c>
      <c r="I446" s="4">
        <v>7222</v>
      </c>
      <c r="J446" t="s">
        <v>3763</v>
      </c>
      <c r="K446" t="s">
        <v>3567</v>
      </c>
      <c r="L446" t="s">
        <v>3568</v>
      </c>
      <c r="M446" t="s">
        <v>3569</v>
      </c>
      <c r="N446" t="s">
        <v>3570</v>
      </c>
      <c r="O446" t="s">
        <v>3571</v>
      </c>
      <c r="P446" t="s">
        <v>3764</v>
      </c>
      <c r="Q446" t="s">
        <v>3765</v>
      </c>
    </row>
    <row r="447" spans="1:17" x14ac:dyDescent="0.3">
      <c r="A447" t="s">
        <v>3766</v>
      </c>
      <c r="B447" t="s">
        <v>3767</v>
      </c>
      <c r="C447" t="s">
        <v>2990</v>
      </c>
      <c r="D447" t="s">
        <v>13077</v>
      </c>
      <c r="E447" s="2">
        <v>12999</v>
      </c>
      <c r="F447" s="2">
        <v>17999</v>
      </c>
      <c r="G447" s="1">
        <v>0.28000000000000003</v>
      </c>
      <c r="H447">
        <v>4.0999999999999996</v>
      </c>
      <c r="I447" s="4">
        <v>18998</v>
      </c>
      <c r="J447" t="s">
        <v>3208</v>
      </c>
      <c r="K447" t="s">
        <v>3209</v>
      </c>
      <c r="L447" t="s">
        <v>3210</v>
      </c>
      <c r="M447" t="s">
        <v>3211</v>
      </c>
      <c r="N447" t="s">
        <v>3212</v>
      </c>
      <c r="O447" t="s">
        <v>3213</v>
      </c>
      <c r="P447" t="s">
        <v>3768</v>
      </c>
      <c r="Q447" t="s">
        <v>3769</v>
      </c>
    </row>
    <row r="448" spans="1:17" x14ac:dyDescent="0.3">
      <c r="A448" t="s">
        <v>3770</v>
      </c>
      <c r="B448" t="s">
        <v>3771</v>
      </c>
      <c r="C448" t="s">
        <v>2990</v>
      </c>
      <c r="D448" t="s">
        <v>13077</v>
      </c>
      <c r="E448" s="2">
        <v>15490</v>
      </c>
      <c r="F448" s="2">
        <v>20990</v>
      </c>
      <c r="G448" s="1">
        <v>0.26</v>
      </c>
      <c r="H448">
        <v>4.2</v>
      </c>
      <c r="I448" s="4">
        <v>32916</v>
      </c>
      <c r="J448" t="s">
        <v>3772</v>
      </c>
      <c r="K448" t="s">
        <v>3361</v>
      </c>
      <c r="L448" t="s">
        <v>3362</v>
      </c>
      <c r="M448" t="s">
        <v>3363</v>
      </c>
      <c r="N448" t="s">
        <v>3364</v>
      </c>
      <c r="O448" t="s">
        <v>3365</v>
      </c>
      <c r="P448" t="s">
        <v>3773</v>
      </c>
      <c r="Q448" t="s">
        <v>3774</v>
      </c>
    </row>
    <row r="449" spans="1:17" x14ac:dyDescent="0.3">
      <c r="A449" t="s">
        <v>3775</v>
      </c>
      <c r="B449" t="s">
        <v>3776</v>
      </c>
      <c r="C449" t="s">
        <v>3777</v>
      </c>
      <c r="D449" t="s">
        <v>13077</v>
      </c>
      <c r="E449">
        <v>999</v>
      </c>
      <c r="F449" s="2">
        <v>2899</v>
      </c>
      <c r="G449" s="1">
        <v>0.66</v>
      </c>
      <c r="H449">
        <v>4.5999999999999996</v>
      </c>
      <c r="I449" s="4">
        <v>26603</v>
      </c>
      <c r="J449" t="s">
        <v>3778</v>
      </c>
      <c r="K449" t="s">
        <v>3779</v>
      </c>
      <c r="L449" t="s">
        <v>3780</v>
      </c>
      <c r="M449" t="s">
        <v>3781</v>
      </c>
      <c r="N449" t="s">
        <v>3782</v>
      </c>
      <c r="O449" t="s">
        <v>3783</v>
      </c>
      <c r="P449" t="s">
        <v>3784</v>
      </c>
      <c r="Q449" t="s">
        <v>3785</v>
      </c>
    </row>
    <row r="450" spans="1:17" x14ac:dyDescent="0.3">
      <c r="A450" t="s">
        <v>3786</v>
      </c>
      <c r="B450" t="s">
        <v>3787</v>
      </c>
      <c r="C450" t="s">
        <v>2948</v>
      </c>
      <c r="D450" t="s">
        <v>13077</v>
      </c>
      <c r="E450" s="2">
        <v>1599</v>
      </c>
      <c r="F450" s="2">
        <v>4999</v>
      </c>
      <c r="G450" s="1">
        <v>0.68</v>
      </c>
      <c r="H450">
        <v>4</v>
      </c>
      <c r="I450" s="4">
        <v>67950</v>
      </c>
      <c r="J450" t="s">
        <v>3788</v>
      </c>
      <c r="K450" t="s">
        <v>3789</v>
      </c>
      <c r="L450" t="s">
        <v>3790</v>
      </c>
      <c r="M450" t="s">
        <v>3791</v>
      </c>
      <c r="N450" t="s">
        <v>3792</v>
      </c>
      <c r="O450" t="s">
        <v>3793</v>
      </c>
      <c r="P450" t="s">
        <v>3794</v>
      </c>
      <c r="Q450" t="s">
        <v>3795</v>
      </c>
    </row>
    <row r="451" spans="1:17" x14ac:dyDescent="0.3">
      <c r="A451" t="s">
        <v>3796</v>
      </c>
      <c r="B451" t="s">
        <v>3797</v>
      </c>
      <c r="C451" t="s">
        <v>3045</v>
      </c>
      <c r="D451" t="s">
        <v>13077</v>
      </c>
      <c r="E451" s="2">
        <v>1324</v>
      </c>
      <c r="F451" s="2">
        <v>1699</v>
      </c>
      <c r="G451" s="1">
        <v>0.22</v>
      </c>
      <c r="H451">
        <v>4</v>
      </c>
      <c r="I451" s="4">
        <v>128311</v>
      </c>
      <c r="J451" t="s">
        <v>3752</v>
      </c>
      <c r="K451" t="s">
        <v>3047</v>
      </c>
      <c r="L451" t="s">
        <v>3048</v>
      </c>
      <c r="M451" t="s">
        <v>3049</v>
      </c>
      <c r="N451" t="s">
        <v>3050</v>
      </c>
      <c r="O451" t="s">
        <v>3051</v>
      </c>
      <c r="P451" t="s">
        <v>3052</v>
      </c>
      <c r="Q451" t="s">
        <v>3798</v>
      </c>
    </row>
    <row r="452" spans="1:17" x14ac:dyDescent="0.3">
      <c r="A452" t="s">
        <v>3799</v>
      </c>
      <c r="B452" t="s">
        <v>3800</v>
      </c>
      <c r="C452" t="s">
        <v>2990</v>
      </c>
      <c r="D452" t="s">
        <v>13077</v>
      </c>
      <c r="E452" s="2">
        <v>20999</v>
      </c>
      <c r="F452" s="2">
        <v>29990</v>
      </c>
      <c r="G452" s="1">
        <v>0.3</v>
      </c>
      <c r="H452">
        <v>4.3</v>
      </c>
      <c r="I452" s="4">
        <v>9499</v>
      </c>
      <c r="J452" t="s">
        <v>3801</v>
      </c>
      <c r="K452" t="s">
        <v>3802</v>
      </c>
      <c r="L452" t="s">
        <v>3803</v>
      </c>
      <c r="M452" t="s">
        <v>3804</v>
      </c>
      <c r="N452" t="s">
        <v>3805</v>
      </c>
      <c r="O452" t="s">
        <v>3806</v>
      </c>
      <c r="P452" t="s">
        <v>3807</v>
      </c>
      <c r="Q452" t="s">
        <v>3808</v>
      </c>
    </row>
    <row r="453" spans="1:17" x14ac:dyDescent="0.3">
      <c r="A453" t="s">
        <v>3809</v>
      </c>
      <c r="B453" t="s">
        <v>3810</v>
      </c>
      <c r="C453" t="s">
        <v>3162</v>
      </c>
      <c r="D453" t="s">
        <v>13077</v>
      </c>
      <c r="E453">
        <v>999</v>
      </c>
      <c r="F453" s="2">
        <v>1999</v>
      </c>
      <c r="G453" s="1">
        <v>0.5</v>
      </c>
      <c r="H453">
        <v>4.3</v>
      </c>
      <c r="I453" s="4">
        <v>1777</v>
      </c>
      <c r="J453" t="s">
        <v>3811</v>
      </c>
      <c r="K453" t="s">
        <v>3812</v>
      </c>
      <c r="L453" t="s">
        <v>3813</v>
      </c>
      <c r="M453" t="s">
        <v>3814</v>
      </c>
      <c r="N453" t="s">
        <v>3815</v>
      </c>
      <c r="O453" t="s">
        <v>3816</v>
      </c>
      <c r="P453" t="s">
        <v>3817</v>
      </c>
      <c r="Q453" t="s">
        <v>3818</v>
      </c>
    </row>
    <row r="454" spans="1:17" x14ac:dyDescent="0.3">
      <c r="A454" t="s">
        <v>3819</v>
      </c>
      <c r="B454" t="s">
        <v>3820</v>
      </c>
      <c r="C454" t="s">
        <v>2990</v>
      </c>
      <c r="D454" t="s">
        <v>13077</v>
      </c>
      <c r="E454" s="2">
        <v>12490</v>
      </c>
      <c r="F454" s="2">
        <v>15990</v>
      </c>
      <c r="G454" s="1">
        <v>0.22</v>
      </c>
      <c r="H454">
        <v>4.2</v>
      </c>
      <c r="I454" s="4">
        <v>58506</v>
      </c>
      <c r="J454" t="s">
        <v>3821</v>
      </c>
      <c r="K454" t="s">
        <v>3822</v>
      </c>
      <c r="L454" t="s">
        <v>3823</v>
      </c>
      <c r="M454" t="s">
        <v>3824</v>
      </c>
      <c r="N454" t="s">
        <v>3825</v>
      </c>
      <c r="O454" t="s">
        <v>3826</v>
      </c>
      <c r="P454" t="s">
        <v>3827</v>
      </c>
      <c r="Q454" t="s">
        <v>3828</v>
      </c>
    </row>
    <row r="455" spans="1:17" x14ac:dyDescent="0.3">
      <c r="A455" t="s">
        <v>3829</v>
      </c>
      <c r="B455" t="s">
        <v>3830</v>
      </c>
      <c r="C455" t="s">
        <v>2990</v>
      </c>
      <c r="D455" t="s">
        <v>13077</v>
      </c>
      <c r="E455" s="2">
        <v>17999</v>
      </c>
      <c r="F455" s="2">
        <v>21990</v>
      </c>
      <c r="G455" s="1">
        <v>0.18</v>
      </c>
      <c r="H455">
        <v>4</v>
      </c>
      <c r="I455" s="4">
        <v>21350</v>
      </c>
      <c r="J455" t="s">
        <v>3831</v>
      </c>
      <c r="K455" t="s">
        <v>3238</v>
      </c>
      <c r="L455" t="s">
        <v>3239</v>
      </c>
      <c r="M455" t="s">
        <v>3240</v>
      </c>
      <c r="N455" t="s">
        <v>3241</v>
      </c>
      <c r="O455" t="s">
        <v>3242</v>
      </c>
      <c r="P455" t="s">
        <v>3243</v>
      </c>
      <c r="Q455" t="s">
        <v>3832</v>
      </c>
    </row>
    <row r="456" spans="1:17" x14ac:dyDescent="0.3">
      <c r="A456" t="s">
        <v>138</v>
      </c>
      <c r="B456" t="s">
        <v>139</v>
      </c>
      <c r="C456" t="s">
        <v>18</v>
      </c>
      <c r="D456" t="s">
        <v>13076</v>
      </c>
      <c r="E456">
        <v>350</v>
      </c>
      <c r="F456">
        <v>899</v>
      </c>
      <c r="G456" s="1">
        <v>0.61</v>
      </c>
      <c r="H456">
        <v>4.2</v>
      </c>
      <c r="I456" s="4">
        <v>2263</v>
      </c>
      <c r="J456" t="s">
        <v>140</v>
      </c>
      <c r="K456" t="s">
        <v>141</v>
      </c>
      <c r="L456" t="s">
        <v>142</v>
      </c>
      <c r="M456" t="s">
        <v>143</v>
      </c>
      <c r="N456" t="s">
        <v>144</v>
      </c>
      <c r="O456" t="s">
        <v>145</v>
      </c>
      <c r="P456" t="s">
        <v>3833</v>
      </c>
      <c r="Q456" t="s">
        <v>3834</v>
      </c>
    </row>
    <row r="457" spans="1:17" x14ac:dyDescent="0.3">
      <c r="A457" t="s">
        <v>3835</v>
      </c>
      <c r="B457" t="s">
        <v>3836</v>
      </c>
      <c r="C457" t="s">
        <v>3045</v>
      </c>
      <c r="D457" t="s">
        <v>13077</v>
      </c>
      <c r="E457" s="2">
        <v>1399</v>
      </c>
      <c r="F457" s="2">
        <v>1630</v>
      </c>
      <c r="G457" s="1">
        <v>0.14000000000000001</v>
      </c>
      <c r="H457">
        <v>4</v>
      </c>
      <c r="I457" s="4">
        <v>9378</v>
      </c>
      <c r="J457" t="s">
        <v>3837</v>
      </c>
      <c r="K457" t="s">
        <v>3838</v>
      </c>
      <c r="L457" t="s">
        <v>3839</v>
      </c>
      <c r="M457" t="s">
        <v>3840</v>
      </c>
      <c r="N457" t="s">
        <v>3841</v>
      </c>
      <c r="O457" t="s">
        <v>3842</v>
      </c>
      <c r="P457" t="s">
        <v>3843</v>
      </c>
      <c r="Q457" t="s">
        <v>3844</v>
      </c>
    </row>
    <row r="458" spans="1:17" x14ac:dyDescent="0.3">
      <c r="A458" t="s">
        <v>148</v>
      </c>
      <c r="B458" t="s">
        <v>149</v>
      </c>
      <c r="C458" t="s">
        <v>18</v>
      </c>
      <c r="D458" t="s">
        <v>13076</v>
      </c>
      <c r="E458">
        <v>159</v>
      </c>
      <c r="F458">
        <v>399</v>
      </c>
      <c r="G458" s="1">
        <v>0.6</v>
      </c>
      <c r="H458">
        <v>4.0999999999999996</v>
      </c>
      <c r="I458" s="4">
        <v>4768</v>
      </c>
      <c r="J458" t="s">
        <v>59</v>
      </c>
      <c r="K458" t="s">
        <v>150</v>
      </c>
      <c r="L458" t="s">
        <v>151</v>
      </c>
      <c r="M458" t="s">
        <v>152</v>
      </c>
      <c r="N458" t="s">
        <v>153</v>
      </c>
      <c r="O458" t="s">
        <v>154</v>
      </c>
      <c r="P458" t="s">
        <v>3845</v>
      </c>
      <c r="Q458" t="s">
        <v>3846</v>
      </c>
    </row>
    <row r="459" spans="1:17" x14ac:dyDescent="0.3">
      <c r="A459" t="s">
        <v>3847</v>
      </c>
      <c r="B459" t="s">
        <v>3848</v>
      </c>
      <c r="C459" t="s">
        <v>2948</v>
      </c>
      <c r="D459" t="s">
        <v>13077</v>
      </c>
      <c r="E459" s="2">
        <v>1499</v>
      </c>
      <c r="F459" s="2">
        <v>6990</v>
      </c>
      <c r="G459" s="1">
        <v>0.79</v>
      </c>
      <c r="H459">
        <v>3.9</v>
      </c>
      <c r="I459" s="4">
        <v>21796</v>
      </c>
      <c r="J459" t="s">
        <v>3056</v>
      </c>
      <c r="K459" t="s">
        <v>3057</v>
      </c>
      <c r="L459" t="s">
        <v>3058</v>
      </c>
      <c r="M459" t="s">
        <v>3059</v>
      </c>
      <c r="N459" t="s">
        <v>3060</v>
      </c>
      <c r="O459" t="s">
        <v>3061</v>
      </c>
      <c r="P459" t="s">
        <v>3849</v>
      </c>
      <c r="Q459" t="s">
        <v>3850</v>
      </c>
    </row>
    <row r="460" spans="1:17" x14ac:dyDescent="0.3">
      <c r="A460" t="s">
        <v>3851</v>
      </c>
      <c r="B460" t="s">
        <v>3852</v>
      </c>
      <c r="C460" t="s">
        <v>2948</v>
      </c>
      <c r="D460" t="s">
        <v>13077</v>
      </c>
      <c r="E460" s="2">
        <v>1999</v>
      </c>
      <c r="F460" s="2">
        <v>7990</v>
      </c>
      <c r="G460" s="1">
        <v>0.75</v>
      </c>
      <c r="H460">
        <v>3.8</v>
      </c>
      <c r="I460" s="4">
        <v>17833</v>
      </c>
      <c r="J460" t="s">
        <v>2969</v>
      </c>
      <c r="K460" t="s">
        <v>2970</v>
      </c>
      <c r="L460" t="s">
        <v>2971</v>
      </c>
      <c r="M460" t="s">
        <v>2972</v>
      </c>
      <c r="N460" t="s">
        <v>2973</v>
      </c>
      <c r="O460" t="s">
        <v>2974</v>
      </c>
      <c r="P460" t="s">
        <v>3853</v>
      </c>
      <c r="Q460" t="s">
        <v>3854</v>
      </c>
    </row>
    <row r="461" spans="1:17" x14ac:dyDescent="0.3">
      <c r="A461" t="s">
        <v>3855</v>
      </c>
      <c r="B461" t="s">
        <v>3856</v>
      </c>
      <c r="C461" t="s">
        <v>3777</v>
      </c>
      <c r="D461" t="s">
        <v>13077</v>
      </c>
      <c r="E461">
        <v>999</v>
      </c>
      <c r="F461" s="2">
        <v>2899</v>
      </c>
      <c r="G461" s="1">
        <v>0.66</v>
      </c>
      <c r="H461">
        <v>4.7</v>
      </c>
      <c r="I461" s="4">
        <v>7779</v>
      </c>
      <c r="J461" t="s">
        <v>3857</v>
      </c>
      <c r="K461" t="s">
        <v>3858</v>
      </c>
      <c r="L461" t="s">
        <v>3859</v>
      </c>
      <c r="M461" t="s">
        <v>3860</v>
      </c>
      <c r="N461" t="s">
        <v>3861</v>
      </c>
      <c r="O461" t="s">
        <v>3862</v>
      </c>
      <c r="P461" t="s">
        <v>3863</v>
      </c>
      <c r="Q461" t="s">
        <v>3864</v>
      </c>
    </row>
    <row r="462" spans="1:17" x14ac:dyDescent="0.3">
      <c r="A462" t="s">
        <v>3865</v>
      </c>
      <c r="B462" t="s">
        <v>3866</v>
      </c>
      <c r="C462" t="s">
        <v>3867</v>
      </c>
      <c r="D462" t="s">
        <v>13077</v>
      </c>
      <c r="E462" s="2">
        <v>2099</v>
      </c>
      <c r="F462" s="2">
        <v>5999</v>
      </c>
      <c r="G462" s="1">
        <v>0.65</v>
      </c>
      <c r="H462">
        <v>4.3</v>
      </c>
      <c r="I462" s="4">
        <v>17129</v>
      </c>
      <c r="J462" t="s">
        <v>3868</v>
      </c>
      <c r="K462" t="s">
        <v>3869</v>
      </c>
      <c r="L462" t="s">
        <v>3870</v>
      </c>
      <c r="M462" t="s">
        <v>3871</v>
      </c>
      <c r="N462" t="s">
        <v>3872</v>
      </c>
      <c r="O462" t="s">
        <v>3873</v>
      </c>
      <c r="P462" t="s">
        <v>3874</v>
      </c>
      <c r="Q462" t="s">
        <v>3875</v>
      </c>
    </row>
    <row r="463" spans="1:17" x14ac:dyDescent="0.3">
      <c r="A463" t="s">
        <v>3876</v>
      </c>
      <c r="B463" t="s">
        <v>3877</v>
      </c>
      <c r="C463" t="s">
        <v>3107</v>
      </c>
      <c r="D463" t="s">
        <v>13077</v>
      </c>
      <c r="E463">
        <v>337</v>
      </c>
      <c r="F463">
        <v>699</v>
      </c>
      <c r="G463" s="1">
        <v>0.52</v>
      </c>
      <c r="H463">
        <v>4.2</v>
      </c>
      <c r="I463" s="4">
        <v>4969</v>
      </c>
      <c r="J463" t="s">
        <v>3878</v>
      </c>
      <c r="K463" t="s">
        <v>3879</v>
      </c>
      <c r="L463" t="s">
        <v>3880</v>
      </c>
      <c r="M463" t="s">
        <v>3881</v>
      </c>
      <c r="N463" t="s">
        <v>3882</v>
      </c>
      <c r="O463" t="s">
        <v>3883</v>
      </c>
      <c r="P463" t="s">
        <v>3884</v>
      </c>
      <c r="Q463" t="s">
        <v>3885</v>
      </c>
    </row>
    <row r="464" spans="1:17" x14ac:dyDescent="0.3">
      <c r="A464" t="s">
        <v>3886</v>
      </c>
      <c r="B464" t="s">
        <v>3887</v>
      </c>
      <c r="C464" t="s">
        <v>2948</v>
      </c>
      <c r="D464" t="s">
        <v>13077</v>
      </c>
      <c r="E464" s="2">
        <v>2999</v>
      </c>
      <c r="F464" s="2">
        <v>7990</v>
      </c>
      <c r="G464" s="1">
        <v>0.62</v>
      </c>
      <c r="H464">
        <v>4.0999999999999996</v>
      </c>
      <c r="I464" s="4">
        <v>154</v>
      </c>
      <c r="J464" t="s">
        <v>3888</v>
      </c>
      <c r="K464" t="s">
        <v>3889</v>
      </c>
      <c r="L464" t="s">
        <v>3890</v>
      </c>
      <c r="M464" t="s">
        <v>3891</v>
      </c>
      <c r="N464" t="s">
        <v>13040</v>
      </c>
      <c r="O464" t="s">
        <v>3892</v>
      </c>
      <c r="P464" t="s">
        <v>3893</v>
      </c>
      <c r="Q464" t="s">
        <v>3894</v>
      </c>
    </row>
    <row r="465" spans="1:17" x14ac:dyDescent="0.3">
      <c r="A465" t="s">
        <v>3895</v>
      </c>
      <c r="B465" t="s">
        <v>3896</v>
      </c>
      <c r="C465" t="s">
        <v>2948</v>
      </c>
      <c r="D465" t="s">
        <v>13077</v>
      </c>
      <c r="E465" s="2">
        <v>1299</v>
      </c>
      <c r="F465" s="2">
        <v>5999</v>
      </c>
      <c r="G465" s="1">
        <v>0.78</v>
      </c>
      <c r="H465">
        <v>3.3</v>
      </c>
      <c r="I465" s="4">
        <v>4415</v>
      </c>
      <c r="J465" t="s">
        <v>3897</v>
      </c>
      <c r="K465" t="s">
        <v>3898</v>
      </c>
      <c r="L465" t="s">
        <v>3899</v>
      </c>
      <c r="M465" t="s">
        <v>3900</v>
      </c>
      <c r="N465" t="s">
        <v>3901</v>
      </c>
      <c r="O465" t="s">
        <v>3902</v>
      </c>
      <c r="P465" t="s">
        <v>3903</v>
      </c>
      <c r="Q465" t="s">
        <v>3904</v>
      </c>
    </row>
    <row r="466" spans="1:17" x14ac:dyDescent="0.3">
      <c r="A466" t="s">
        <v>157</v>
      </c>
      <c r="B466" t="s">
        <v>158</v>
      </c>
      <c r="C466" t="s">
        <v>18</v>
      </c>
      <c r="D466" t="s">
        <v>13076</v>
      </c>
      <c r="E466">
        <v>349</v>
      </c>
      <c r="F466">
        <v>399</v>
      </c>
      <c r="G466" s="1">
        <v>0.13</v>
      </c>
      <c r="H466">
        <v>4.4000000000000004</v>
      </c>
      <c r="I466" s="4">
        <v>18757</v>
      </c>
      <c r="J466" t="s">
        <v>159</v>
      </c>
      <c r="K466" t="s">
        <v>160</v>
      </c>
      <c r="L466" t="s">
        <v>161</v>
      </c>
      <c r="M466" t="s">
        <v>162</v>
      </c>
      <c r="N466" t="s">
        <v>163</v>
      </c>
      <c r="O466" t="s">
        <v>3905</v>
      </c>
      <c r="P466" t="s">
        <v>3906</v>
      </c>
      <c r="Q466" t="s">
        <v>3907</v>
      </c>
    </row>
    <row r="467" spans="1:17" x14ac:dyDescent="0.3">
      <c r="A467" t="s">
        <v>3908</v>
      </c>
      <c r="B467" t="s">
        <v>3909</v>
      </c>
      <c r="C467" t="s">
        <v>2990</v>
      </c>
      <c r="D467" t="s">
        <v>13077</v>
      </c>
      <c r="E467" s="2">
        <v>16499</v>
      </c>
      <c r="F467" s="2">
        <v>20990</v>
      </c>
      <c r="G467" s="1">
        <v>0.21</v>
      </c>
      <c r="H467">
        <v>4</v>
      </c>
      <c r="I467" s="4">
        <v>21350</v>
      </c>
      <c r="J467" t="s">
        <v>3831</v>
      </c>
      <c r="K467" t="s">
        <v>3238</v>
      </c>
      <c r="L467" t="s">
        <v>3239</v>
      </c>
      <c r="M467" t="s">
        <v>3240</v>
      </c>
      <c r="N467" t="s">
        <v>3241</v>
      </c>
      <c r="O467" t="s">
        <v>3242</v>
      </c>
      <c r="P467" t="s">
        <v>3910</v>
      </c>
      <c r="Q467" t="s">
        <v>3911</v>
      </c>
    </row>
    <row r="468" spans="1:17" x14ac:dyDescent="0.3">
      <c r="A468" t="s">
        <v>3912</v>
      </c>
      <c r="B468" t="s">
        <v>3913</v>
      </c>
      <c r="C468" t="s">
        <v>3066</v>
      </c>
      <c r="D468" t="s">
        <v>13077</v>
      </c>
      <c r="E468">
        <v>499</v>
      </c>
      <c r="F468">
        <v>499</v>
      </c>
      <c r="G468" s="1">
        <v>0</v>
      </c>
      <c r="H468">
        <v>4.2</v>
      </c>
      <c r="I468" s="4">
        <v>31539</v>
      </c>
      <c r="J468" t="s">
        <v>3914</v>
      </c>
      <c r="K468" t="s">
        <v>3915</v>
      </c>
      <c r="L468" t="s">
        <v>3916</v>
      </c>
      <c r="M468" t="s">
        <v>3917</v>
      </c>
      <c r="N468" t="s">
        <v>3918</v>
      </c>
      <c r="O468" t="s">
        <v>3919</v>
      </c>
      <c r="P468" t="s">
        <v>3920</v>
      </c>
      <c r="Q468" t="s">
        <v>3921</v>
      </c>
    </row>
    <row r="469" spans="1:17" x14ac:dyDescent="0.3">
      <c r="A469" t="s">
        <v>203</v>
      </c>
      <c r="B469" t="s">
        <v>204</v>
      </c>
      <c r="C469" t="s">
        <v>18</v>
      </c>
      <c r="D469" t="s">
        <v>13076</v>
      </c>
      <c r="E469">
        <v>970</v>
      </c>
      <c r="F469" s="2">
        <v>1799</v>
      </c>
      <c r="G469" s="1">
        <v>0.46</v>
      </c>
      <c r="H469">
        <v>4.5</v>
      </c>
      <c r="I469" s="4">
        <v>815</v>
      </c>
      <c r="J469" t="s">
        <v>205</v>
      </c>
      <c r="K469" t="s">
        <v>206</v>
      </c>
      <c r="L469" t="s">
        <v>207</v>
      </c>
      <c r="M469" t="s">
        <v>208</v>
      </c>
      <c r="N469" t="s">
        <v>209</v>
      </c>
      <c r="O469" t="s">
        <v>210</v>
      </c>
      <c r="P469" t="s">
        <v>3922</v>
      </c>
      <c r="Q469" t="s">
        <v>3923</v>
      </c>
    </row>
    <row r="470" spans="1:17" x14ac:dyDescent="0.3">
      <c r="A470" t="s">
        <v>3924</v>
      </c>
      <c r="B470" t="s">
        <v>3925</v>
      </c>
      <c r="C470" t="s">
        <v>3777</v>
      </c>
      <c r="D470" t="s">
        <v>13077</v>
      </c>
      <c r="E470">
        <v>999</v>
      </c>
      <c r="F470" s="2">
        <v>2899</v>
      </c>
      <c r="G470" s="1">
        <v>0.66</v>
      </c>
      <c r="H470">
        <v>4.5999999999999996</v>
      </c>
      <c r="I470" s="4">
        <v>6129</v>
      </c>
      <c r="J470" t="s">
        <v>3926</v>
      </c>
      <c r="K470" t="s">
        <v>3927</v>
      </c>
      <c r="L470" t="s">
        <v>3928</v>
      </c>
      <c r="M470" t="s">
        <v>3929</v>
      </c>
      <c r="N470" t="s">
        <v>3930</v>
      </c>
      <c r="O470" t="s">
        <v>13041</v>
      </c>
      <c r="P470" t="s">
        <v>3931</v>
      </c>
      <c r="Q470" t="s">
        <v>3932</v>
      </c>
    </row>
    <row r="471" spans="1:17" x14ac:dyDescent="0.3">
      <c r="A471" t="s">
        <v>3933</v>
      </c>
      <c r="B471" t="s">
        <v>3934</v>
      </c>
      <c r="C471" t="s">
        <v>2990</v>
      </c>
      <c r="D471" t="s">
        <v>13077</v>
      </c>
      <c r="E471" s="2">
        <v>10499</v>
      </c>
      <c r="F471" s="2">
        <v>13499</v>
      </c>
      <c r="G471" s="1">
        <v>0.22</v>
      </c>
      <c r="H471">
        <v>4.2</v>
      </c>
      <c r="I471" s="4">
        <v>284</v>
      </c>
      <c r="J471" t="s">
        <v>3077</v>
      </c>
      <c r="K471" t="s">
        <v>3078</v>
      </c>
      <c r="L471" t="s">
        <v>3079</v>
      </c>
      <c r="M471" t="s">
        <v>3080</v>
      </c>
      <c r="N471" t="s">
        <v>3081</v>
      </c>
      <c r="O471" t="s">
        <v>3082</v>
      </c>
      <c r="P471" t="s">
        <v>3083</v>
      </c>
      <c r="Q471" t="s">
        <v>3935</v>
      </c>
    </row>
    <row r="472" spans="1:17" x14ac:dyDescent="0.3">
      <c r="A472" t="s">
        <v>178</v>
      </c>
      <c r="B472" t="s">
        <v>179</v>
      </c>
      <c r="C472" t="s">
        <v>18</v>
      </c>
      <c r="D472" t="s">
        <v>13076</v>
      </c>
      <c r="E472">
        <v>249</v>
      </c>
      <c r="F472">
        <v>399</v>
      </c>
      <c r="G472" s="1">
        <v>0.38</v>
      </c>
      <c r="H472">
        <v>4</v>
      </c>
      <c r="I472" s="4">
        <v>43994</v>
      </c>
      <c r="J472" t="s">
        <v>180</v>
      </c>
      <c r="K472" t="s">
        <v>30</v>
      </c>
      <c r="L472" t="s">
        <v>31</v>
      </c>
      <c r="M472" t="s">
        <v>32</v>
      </c>
      <c r="N472" t="s">
        <v>33</v>
      </c>
      <c r="O472" t="s">
        <v>34</v>
      </c>
      <c r="P472" t="s">
        <v>3936</v>
      </c>
      <c r="Q472" t="s">
        <v>3937</v>
      </c>
    </row>
    <row r="473" spans="1:17" x14ac:dyDescent="0.3">
      <c r="A473" t="s">
        <v>3938</v>
      </c>
      <c r="B473" t="s">
        <v>3939</v>
      </c>
      <c r="C473" t="s">
        <v>3940</v>
      </c>
      <c r="D473" t="s">
        <v>13077</v>
      </c>
      <c r="E473">
        <v>251</v>
      </c>
      <c r="F473">
        <v>999</v>
      </c>
      <c r="G473" s="1">
        <v>0.75</v>
      </c>
      <c r="H473">
        <v>3.7</v>
      </c>
      <c r="I473" s="4">
        <v>3234</v>
      </c>
      <c r="J473" t="s">
        <v>3941</v>
      </c>
      <c r="K473" t="s">
        <v>3942</v>
      </c>
      <c r="L473" t="s">
        <v>3943</v>
      </c>
      <c r="M473" t="s">
        <v>3944</v>
      </c>
      <c r="N473" t="s">
        <v>3945</v>
      </c>
      <c r="O473" t="s">
        <v>3946</v>
      </c>
      <c r="P473" t="s">
        <v>3947</v>
      </c>
      <c r="Q473" t="s">
        <v>3948</v>
      </c>
    </row>
    <row r="474" spans="1:17" x14ac:dyDescent="0.3">
      <c r="A474" t="s">
        <v>183</v>
      </c>
      <c r="B474" t="s">
        <v>184</v>
      </c>
      <c r="C474" t="s">
        <v>18</v>
      </c>
      <c r="D474" t="s">
        <v>13076</v>
      </c>
      <c r="E474">
        <v>199</v>
      </c>
      <c r="F474">
        <v>499</v>
      </c>
      <c r="G474" s="1">
        <v>0.6</v>
      </c>
      <c r="H474">
        <v>4.0999999999999996</v>
      </c>
      <c r="I474" s="4">
        <v>13045</v>
      </c>
      <c r="J474" t="s">
        <v>185</v>
      </c>
      <c r="K474" t="s">
        <v>3949</v>
      </c>
      <c r="L474" t="s">
        <v>3950</v>
      </c>
      <c r="M474" t="s">
        <v>3951</v>
      </c>
      <c r="N474" t="s">
        <v>3952</v>
      </c>
      <c r="O474" t="s">
        <v>3953</v>
      </c>
      <c r="P474" t="s">
        <v>3954</v>
      </c>
      <c r="Q474" t="s">
        <v>3955</v>
      </c>
    </row>
    <row r="475" spans="1:17" x14ac:dyDescent="0.3">
      <c r="A475" t="s">
        <v>3956</v>
      </c>
      <c r="B475" t="s">
        <v>3957</v>
      </c>
      <c r="C475" t="s">
        <v>2990</v>
      </c>
      <c r="D475" t="s">
        <v>13077</v>
      </c>
      <c r="E475" s="2">
        <v>6499</v>
      </c>
      <c r="F475" s="2">
        <v>7999</v>
      </c>
      <c r="G475" s="1">
        <v>0.19</v>
      </c>
      <c r="H475">
        <v>4.0999999999999996</v>
      </c>
      <c r="I475" s="4">
        <v>313832</v>
      </c>
      <c r="J475" t="s">
        <v>3958</v>
      </c>
      <c r="K475" t="s">
        <v>3253</v>
      </c>
      <c r="L475" t="s">
        <v>3254</v>
      </c>
      <c r="M475" t="s">
        <v>3255</v>
      </c>
      <c r="N475" t="s">
        <v>3256</v>
      </c>
      <c r="O475" t="s">
        <v>3257</v>
      </c>
      <c r="P475" t="s">
        <v>3959</v>
      </c>
      <c r="Q475" t="s">
        <v>3960</v>
      </c>
    </row>
    <row r="476" spans="1:17" x14ac:dyDescent="0.3">
      <c r="A476" t="s">
        <v>3961</v>
      </c>
      <c r="B476" t="s">
        <v>3962</v>
      </c>
      <c r="C476" t="s">
        <v>2948</v>
      </c>
      <c r="D476" t="s">
        <v>13077</v>
      </c>
      <c r="E476" s="2">
        <v>2999</v>
      </c>
      <c r="F476" s="2">
        <v>9999</v>
      </c>
      <c r="G476" s="1">
        <v>0.7</v>
      </c>
      <c r="H476">
        <v>4.2</v>
      </c>
      <c r="I476" s="4">
        <v>20879</v>
      </c>
      <c r="J476" t="s">
        <v>3963</v>
      </c>
      <c r="K476" t="s">
        <v>3964</v>
      </c>
      <c r="L476" t="s">
        <v>3965</v>
      </c>
      <c r="M476" t="s">
        <v>3966</v>
      </c>
      <c r="N476" t="s">
        <v>3967</v>
      </c>
      <c r="O476" t="s">
        <v>3968</v>
      </c>
      <c r="P476" t="s">
        <v>3969</v>
      </c>
      <c r="Q476" t="s">
        <v>3970</v>
      </c>
    </row>
    <row r="477" spans="1:17" x14ac:dyDescent="0.3">
      <c r="A477" t="s">
        <v>3971</v>
      </c>
      <c r="B477" t="s">
        <v>3972</v>
      </c>
      <c r="C477" t="s">
        <v>3973</v>
      </c>
      <c r="D477" t="s">
        <v>13077</v>
      </c>
      <c r="E477">
        <v>279</v>
      </c>
      <c r="F477" s="2">
        <v>1499</v>
      </c>
      <c r="G477" s="1">
        <v>0.81</v>
      </c>
      <c r="H477">
        <v>4.2</v>
      </c>
      <c r="I477" s="4">
        <v>2646</v>
      </c>
      <c r="J477" t="s">
        <v>3974</v>
      </c>
      <c r="K477" t="s">
        <v>3975</v>
      </c>
      <c r="L477" t="s">
        <v>3976</v>
      </c>
      <c r="M477" t="s">
        <v>3977</v>
      </c>
      <c r="N477" t="s">
        <v>3978</v>
      </c>
      <c r="O477" t="s">
        <v>3979</v>
      </c>
      <c r="P477" t="s">
        <v>3980</v>
      </c>
      <c r="Q477" t="s">
        <v>3981</v>
      </c>
    </row>
    <row r="478" spans="1:17" x14ac:dyDescent="0.3">
      <c r="A478" t="s">
        <v>3982</v>
      </c>
      <c r="B478" t="s">
        <v>3983</v>
      </c>
      <c r="C478" t="s">
        <v>3495</v>
      </c>
      <c r="D478" t="s">
        <v>13077</v>
      </c>
      <c r="E478">
        <v>269</v>
      </c>
      <c r="F478" s="2">
        <v>1499</v>
      </c>
      <c r="G478" s="1">
        <v>0.82</v>
      </c>
      <c r="H478">
        <v>4.5</v>
      </c>
      <c r="I478" s="4">
        <v>28978</v>
      </c>
      <c r="J478" t="s">
        <v>3984</v>
      </c>
      <c r="K478" t="s">
        <v>3985</v>
      </c>
      <c r="L478" t="s">
        <v>3986</v>
      </c>
      <c r="M478" t="s">
        <v>3987</v>
      </c>
      <c r="N478" t="s">
        <v>3988</v>
      </c>
      <c r="O478" t="s">
        <v>3989</v>
      </c>
      <c r="P478" t="s">
        <v>3990</v>
      </c>
      <c r="Q478" t="s">
        <v>3991</v>
      </c>
    </row>
    <row r="479" spans="1:17" x14ac:dyDescent="0.3">
      <c r="A479" t="s">
        <v>3992</v>
      </c>
      <c r="B479" t="s">
        <v>3993</v>
      </c>
      <c r="C479" t="s">
        <v>2990</v>
      </c>
      <c r="D479" t="s">
        <v>13077</v>
      </c>
      <c r="E479" s="2">
        <v>8999</v>
      </c>
      <c r="F479" s="2">
        <v>13499</v>
      </c>
      <c r="G479" s="1">
        <v>0.33</v>
      </c>
      <c r="H479">
        <v>3.8</v>
      </c>
      <c r="I479" s="4">
        <v>3145</v>
      </c>
      <c r="J479" t="s">
        <v>3994</v>
      </c>
      <c r="K479" t="s">
        <v>3995</v>
      </c>
      <c r="L479" t="s">
        <v>3996</v>
      </c>
      <c r="M479" t="s">
        <v>3997</v>
      </c>
      <c r="N479" t="s">
        <v>3998</v>
      </c>
      <c r="O479" t="s">
        <v>3999</v>
      </c>
      <c r="P479" t="s">
        <v>4000</v>
      </c>
      <c r="Q479" t="s">
        <v>4001</v>
      </c>
    </row>
    <row r="480" spans="1:17" x14ac:dyDescent="0.3">
      <c r="A480" t="s">
        <v>233</v>
      </c>
      <c r="B480" t="s">
        <v>234</v>
      </c>
      <c r="C480" t="s">
        <v>18</v>
      </c>
      <c r="D480" t="s">
        <v>13076</v>
      </c>
      <c r="E480">
        <v>59</v>
      </c>
      <c r="F480">
        <v>199</v>
      </c>
      <c r="G480" s="1">
        <v>0.7</v>
      </c>
      <c r="H480">
        <v>4</v>
      </c>
      <c r="I480" s="4">
        <v>9377</v>
      </c>
      <c r="J480" t="s">
        <v>235</v>
      </c>
      <c r="K480" t="s">
        <v>236</v>
      </c>
      <c r="L480" t="s">
        <v>237</v>
      </c>
      <c r="M480" t="s">
        <v>238</v>
      </c>
      <c r="N480" t="s">
        <v>239</v>
      </c>
      <c r="O480" t="s">
        <v>240</v>
      </c>
      <c r="P480" t="s">
        <v>4002</v>
      </c>
      <c r="Q480" t="s">
        <v>4003</v>
      </c>
    </row>
    <row r="481" spans="1:17" x14ac:dyDescent="0.3">
      <c r="A481" t="s">
        <v>4004</v>
      </c>
      <c r="B481" t="s">
        <v>4005</v>
      </c>
      <c r="C481" t="s">
        <v>3066</v>
      </c>
      <c r="D481" t="s">
        <v>13077</v>
      </c>
      <c r="E481">
        <v>599</v>
      </c>
      <c r="F481" s="2">
        <v>1299</v>
      </c>
      <c r="G481" s="1">
        <v>0.54</v>
      </c>
      <c r="H481">
        <v>4.0999999999999996</v>
      </c>
      <c r="I481" s="4">
        <v>192589</v>
      </c>
      <c r="J481" t="s">
        <v>4006</v>
      </c>
      <c r="K481" t="s">
        <v>3068</v>
      </c>
      <c r="L481" t="s">
        <v>3069</v>
      </c>
      <c r="M481" t="s">
        <v>3070</v>
      </c>
      <c r="N481" t="s">
        <v>3071</v>
      </c>
      <c r="O481" t="s">
        <v>3072</v>
      </c>
      <c r="P481" t="s">
        <v>4007</v>
      </c>
      <c r="Q481" t="s">
        <v>4008</v>
      </c>
    </row>
    <row r="482" spans="1:17" x14ac:dyDescent="0.3">
      <c r="A482" t="s">
        <v>4009</v>
      </c>
      <c r="B482" t="s">
        <v>4010</v>
      </c>
      <c r="C482" t="s">
        <v>3867</v>
      </c>
      <c r="D482" t="s">
        <v>13077</v>
      </c>
      <c r="E482">
        <v>349</v>
      </c>
      <c r="F482">
        <v>999</v>
      </c>
      <c r="G482" s="1">
        <v>0.65</v>
      </c>
      <c r="H482">
        <v>3.8</v>
      </c>
      <c r="I482" s="4">
        <v>16557</v>
      </c>
      <c r="J482" t="s">
        <v>4011</v>
      </c>
      <c r="K482" t="s">
        <v>4012</v>
      </c>
      <c r="L482" t="s">
        <v>4013</v>
      </c>
      <c r="M482" t="s">
        <v>4014</v>
      </c>
      <c r="N482" t="s">
        <v>4015</v>
      </c>
      <c r="O482" t="s">
        <v>4016</v>
      </c>
      <c r="P482" t="s">
        <v>4017</v>
      </c>
      <c r="Q482" t="s">
        <v>4018</v>
      </c>
    </row>
    <row r="483" spans="1:17" x14ac:dyDescent="0.3">
      <c r="A483" t="s">
        <v>4019</v>
      </c>
      <c r="B483" t="s">
        <v>3462</v>
      </c>
      <c r="C483" t="s">
        <v>2990</v>
      </c>
      <c r="D483" t="s">
        <v>13077</v>
      </c>
      <c r="E483" s="2">
        <v>13999</v>
      </c>
      <c r="F483" s="2">
        <v>19499</v>
      </c>
      <c r="G483" s="1">
        <v>0.28000000000000003</v>
      </c>
      <c r="H483">
        <v>4.0999999999999996</v>
      </c>
      <c r="I483" s="4">
        <v>18998</v>
      </c>
      <c r="J483" t="s">
        <v>3463</v>
      </c>
      <c r="K483" t="s">
        <v>3209</v>
      </c>
      <c r="L483" t="s">
        <v>3210</v>
      </c>
      <c r="M483" t="s">
        <v>3211</v>
      </c>
      <c r="N483" t="s">
        <v>3212</v>
      </c>
      <c r="O483" t="s">
        <v>3213</v>
      </c>
      <c r="P483" t="s">
        <v>3464</v>
      </c>
      <c r="Q483" t="s">
        <v>4020</v>
      </c>
    </row>
    <row r="484" spans="1:17" x14ac:dyDescent="0.3">
      <c r="A484" t="s">
        <v>4021</v>
      </c>
      <c r="B484" t="s">
        <v>4022</v>
      </c>
      <c r="C484" t="s">
        <v>3867</v>
      </c>
      <c r="D484" t="s">
        <v>13077</v>
      </c>
      <c r="E484">
        <v>349</v>
      </c>
      <c r="F484">
        <v>999</v>
      </c>
      <c r="G484" s="1">
        <v>0.65</v>
      </c>
      <c r="H484">
        <v>3.8</v>
      </c>
      <c r="I484" s="4">
        <v>16557</v>
      </c>
      <c r="J484" t="s">
        <v>4023</v>
      </c>
      <c r="K484" t="s">
        <v>4012</v>
      </c>
      <c r="L484" t="s">
        <v>4013</v>
      </c>
      <c r="M484" t="s">
        <v>4014</v>
      </c>
      <c r="N484" t="s">
        <v>4015</v>
      </c>
      <c r="O484" t="s">
        <v>4016</v>
      </c>
      <c r="P484" t="s">
        <v>4024</v>
      </c>
      <c r="Q484" t="s">
        <v>4025</v>
      </c>
    </row>
    <row r="485" spans="1:17" x14ac:dyDescent="0.3">
      <c r="A485" t="s">
        <v>4026</v>
      </c>
      <c r="B485" t="s">
        <v>4027</v>
      </c>
      <c r="C485" t="s">
        <v>3162</v>
      </c>
      <c r="D485" t="s">
        <v>13077</v>
      </c>
      <c r="E485">
        <v>499</v>
      </c>
      <c r="F485">
        <v>599</v>
      </c>
      <c r="G485" s="1">
        <v>0.17</v>
      </c>
      <c r="H485">
        <v>4.2</v>
      </c>
      <c r="I485" s="4">
        <v>21916</v>
      </c>
      <c r="J485" t="s">
        <v>4028</v>
      </c>
      <c r="K485" t="s">
        <v>4029</v>
      </c>
      <c r="L485" t="s">
        <v>4030</v>
      </c>
      <c r="M485" t="s">
        <v>4031</v>
      </c>
      <c r="N485" t="s">
        <v>4032</v>
      </c>
      <c r="O485" t="s">
        <v>4033</v>
      </c>
      <c r="P485" t="s">
        <v>4034</v>
      </c>
      <c r="Q485" t="s">
        <v>4035</v>
      </c>
    </row>
    <row r="486" spans="1:17" x14ac:dyDescent="0.3">
      <c r="A486" t="s">
        <v>4036</v>
      </c>
      <c r="B486" t="s">
        <v>3221</v>
      </c>
      <c r="C486" t="s">
        <v>2948</v>
      </c>
      <c r="D486" t="s">
        <v>13077</v>
      </c>
      <c r="E486" s="2">
        <v>2199</v>
      </c>
      <c r="F486" s="2">
        <v>9999</v>
      </c>
      <c r="G486" s="1">
        <v>0.78</v>
      </c>
      <c r="H486">
        <v>4.2</v>
      </c>
      <c r="I486" s="4">
        <v>29472</v>
      </c>
      <c r="J486" t="s">
        <v>4037</v>
      </c>
      <c r="K486" t="s">
        <v>3223</v>
      </c>
      <c r="L486" t="s">
        <v>3224</v>
      </c>
      <c r="M486" t="s">
        <v>3225</v>
      </c>
      <c r="N486" t="s">
        <v>3226</v>
      </c>
      <c r="O486" t="s">
        <v>3227</v>
      </c>
      <c r="P486" t="s">
        <v>4038</v>
      </c>
      <c r="Q486" t="s">
        <v>4039</v>
      </c>
    </row>
    <row r="487" spans="1:17" x14ac:dyDescent="0.3">
      <c r="A487" t="s">
        <v>4040</v>
      </c>
      <c r="B487" t="s">
        <v>4041</v>
      </c>
      <c r="C487" t="s">
        <v>3638</v>
      </c>
      <c r="D487" t="s">
        <v>13077</v>
      </c>
      <c r="E487">
        <v>95</v>
      </c>
      <c r="F487">
        <v>499</v>
      </c>
      <c r="G487" s="1">
        <v>0.81</v>
      </c>
      <c r="H487">
        <v>4.2</v>
      </c>
      <c r="I487" s="4">
        <v>1949</v>
      </c>
      <c r="J487" t="s">
        <v>4042</v>
      </c>
      <c r="K487" t="s">
        <v>4043</v>
      </c>
      <c r="L487" t="s">
        <v>4044</v>
      </c>
      <c r="M487" t="s">
        <v>4045</v>
      </c>
      <c r="N487" t="s">
        <v>4046</v>
      </c>
      <c r="O487" t="s">
        <v>4047</v>
      </c>
      <c r="P487" t="s">
        <v>4048</v>
      </c>
      <c r="Q487" t="s">
        <v>4049</v>
      </c>
    </row>
    <row r="488" spans="1:17" x14ac:dyDescent="0.3">
      <c r="A488" t="s">
        <v>4050</v>
      </c>
      <c r="B488" t="s">
        <v>4051</v>
      </c>
      <c r="C488" t="s">
        <v>18</v>
      </c>
      <c r="D488" t="s">
        <v>13076</v>
      </c>
      <c r="E488">
        <v>139</v>
      </c>
      <c r="F488">
        <v>249</v>
      </c>
      <c r="G488" s="1">
        <v>0.44</v>
      </c>
      <c r="H488">
        <v>4</v>
      </c>
      <c r="I488" s="4">
        <v>9377</v>
      </c>
      <c r="J488" t="s">
        <v>764</v>
      </c>
      <c r="K488" t="s">
        <v>236</v>
      </c>
      <c r="L488" t="s">
        <v>237</v>
      </c>
      <c r="M488" t="s">
        <v>238</v>
      </c>
      <c r="N488" t="s">
        <v>239</v>
      </c>
      <c r="O488" t="s">
        <v>240</v>
      </c>
      <c r="P488" t="s">
        <v>4052</v>
      </c>
      <c r="Q488" t="s">
        <v>4053</v>
      </c>
    </row>
    <row r="489" spans="1:17" x14ac:dyDescent="0.3">
      <c r="A489" t="s">
        <v>4054</v>
      </c>
      <c r="B489" t="s">
        <v>4055</v>
      </c>
      <c r="C489" t="s">
        <v>2948</v>
      </c>
      <c r="D489" t="s">
        <v>13077</v>
      </c>
      <c r="E489" s="2">
        <v>4499</v>
      </c>
      <c r="F489" s="2">
        <v>7999</v>
      </c>
      <c r="G489" s="1">
        <v>0.44</v>
      </c>
      <c r="H489">
        <v>3.5</v>
      </c>
      <c r="I489" s="4">
        <v>37</v>
      </c>
      <c r="J489" t="s">
        <v>4056</v>
      </c>
      <c r="K489" t="s">
        <v>4057</v>
      </c>
      <c r="L489" t="s">
        <v>4058</v>
      </c>
      <c r="M489" t="s">
        <v>4059</v>
      </c>
      <c r="N489" t="s">
        <v>4060</v>
      </c>
      <c r="O489" t="s">
        <v>4061</v>
      </c>
      <c r="P489" t="s">
        <v>4062</v>
      </c>
      <c r="Q489" t="s">
        <v>4063</v>
      </c>
    </row>
    <row r="490" spans="1:17" x14ac:dyDescent="0.3">
      <c r="A490" t="s">
        <v>4064</v>
      </c>
      <c r="B490" t="s">
        <v>4065</v>
      </c>
      <c r="C490" t="s">
        <v>3495</v>
      </c>
      <c r="D490" t="s">
        <v>13077</v>
      </c>
      <c r="E490">
        <v>89</v>
      </c>
      <c r="F490">
        <v>599</v>
      </c>
      <c r="G490" s="1">
        <v>0.85</v>
      </c>
      <c r="H490">
        <v>4.3</v>
      </c>
      <c r="I490" s="4">
        <v>2351</v>
      </c>
      <c r="J490" t="s">
        <v>4066</v>
      </c>
      <c r="K490" t="s">
        <v>4067</v>
      </c>
      <c r="L490" t="s">
        <v>4068</v>
      </c>
      <c r="M490" t="s">
        <v>4069</v>
      </c>
      <c r="N490" t="s">
        <v>4070</v>
      </c>
      <c r="O490" t="s">
        <v>4071</v>
      </c>
      <c r="P490" t="s">
        <v>4072</v>
      </c>
      <c r="Q490" t="s">
        <v>4073</v>
      </c>
    </row>
    <row r="491" spans="1:17" x14ac:dyDescent="0.3">
      <c r="A491" t="s">
        <v>4074</v>
      </c>
      <c r="B491" t="s">
        <v>4075</v>
      </c>
      <c r="C491" t="s">
        <v>2990</v>
      </c>
      <c r="D491" t="s">
        <v>13077</v>
      </c>
      <c r="E491" s="2">
        <v>15499</v>
      </c>
      <c r="F491" s="2">
        <v>20999</v>
      </c>
      <c r="G491" s="1">
        <v>0.26</v>
      </c>
      <c r="H491">
        <v>4.0999999999999996</v>
      </c>
      <c r="I491" s="4">
        <v>19253</v>
      </c>
      <c r="J491" t="s">
        <v>3705</v>
      </c>
      <c r="K491" t="s">
        <v>3305</v>
      </c>
      <c r="L491" t="s">
        <v>3306</v>
      </c>
      <c r="M491" t="s">
        <v>3307</v>
      </c>
      <c r="N491" t="s">
        <v>3308</v>
      </c>
      <c r="O491" t="s">
        <v>3309</v>
      </c>
      <c r="P491" t="s">
        <v>3757</v>
      </c>
      <c r="Q491" t="s">
        <v>4076</v>
      </c>
    </row>
    <row r="492" spans="1:17" x14ac:dyDescent="0.3">
      <c r="A492" t="s">
        <v>4077</v>
      </c>
      <c r="B492" t="s">
        <v>4078</v>
      </c>
      <c r="C492" t="s">
        <v>2990</v>
      </c>
      <c r="D492" t="s">
        <v>13077</v>
      </c>
      <c r="E492" s="2">
        <v>13999</v>
      </c>
      <c r="F492" s="2">
        <v>15999</v>
      </c>
      <c r="G492" s="1">
        <v>0.13</v>
      </c>
      <c r="H492">
        <v>3.9</v>
      </c>
      <c r="I492" s="4">
        <v>2180</v>
      </c>
      <c r="J492" t="s">
        <v>4079</v>
      </c>
      <c r="K492" t="s">
        <v>4080</v>
      </c>
      <c r="L492" t="s">
        <v>4081</v>
      </c>
      <c r="M492" t="s">
        <v>4082</v>
      </c>
      <c r="N492" t="s">
        <v>4083</v>
      </c>
      <c r="O492" t="s">
        <v>4084</v>
      </c>
      <c r="P492" t="s">
        <v>4085</v>
      </c>
      <c r="Q492" t="s">
        <v>4086</v>
      </c>
    </row>
    <row r="493" spans="1:17" x14ac:dyDescent="0.3">
      <c r="A493" t="s">
        <v>4087</v>
      </c>
      <c r="B493" t="s">
        <v>4088</v>
      </c>
      <c r="C493" t="s">
        <v>2948</v>
      </c>
      <c r="D493" t="s">
        <v>13077</v>
      </c>
      <c r="E493" s="2">
        <v>1999</v>
      </c>
      <c r="F493" s="2">
        <v>4999</v>
      </c>
      <c r="G493" s="1">
        <v>0.6</v>
      </c>
      <c r="H493">
        <v>3.9</v>
      </c>
      <c r="I493" s="4">
        <v>7571</v>
      </c>
      <c r="J493" t="s">
        <v>4089</v>
      </c>
      <c r="K493" t="s">
        <v>4090</v>
      </c>
      <c r="L493" t="s">
        <v>4091</v>
      </c>
      <c r="M493" t="s">
        <v>4092</v>
      </c>
      <c r="N493" t="s">
        <v>4093</v>
      </c>
      <c r="O493" t="s">
        <v>4094</v>
      </c>
      <c r="P493" t="s">
        <v>4095</v>
      </c>
      <c r="Q493" t="s">
        <v>4096</v>
      </c>
    </row>
    <row r="494" spans="1:17" x14ac:dyDescent="0.3">
      <c r="A494" t="s">
        <v>4097</v>
      </c>
      <c r="B494" t="s">
        <v>4098</v>
      </c>
      <c r="C494" t="s">
        <v>2948</v>
      </c>
      <c r="D494" t="s">
        <v>13077</v>
      </c>
      <c r="E494" s="2">
        <v>1399</v>
      </c>
      <c r="F494" s="2">
        <v>5999</v>
      </c>
      <c r="G494" s="1">
        <v>0.77</v>
      </c>
      <c r="H494">
        <v>3.3</v>
      </c>
      <c r="I494" s="4">
        <v>4415</v>
      </c>
      <c r="J494" t="s">
        <v>4099</v>
      </c>
      <c r="K494" t="s">
        <v>3898</v>
      </c>
      <c r="L494" t="s">
        <v>3899</v>
      </c>
      <c r="M494" t="s">
        <v>3900</v>
      </c>
      <c r="N494" t="s">
        <v>3901</v>
      </c>
      <c r="O494" t="s">
        <v>3902</v>
      </c>
      <c r="P494" t="s">
        <v>4100</v>
      </c>
      <c r="Q494" t="s">
        <v>4101</v>
      </c>
    </row>
    <row r="495" spans="1:17" x14ac:dyDescent="0.3">
      <c r="A495" t="s">
        <v>4102</v>
      </c>
      <c r="B495" t="s">
        <v>4103</v>
      </c>
      <c r="C495" t="s">
        <v>3151</v>
      </c>
      <c r="D495" t="s">
        <v>13077</v>
      </c>
      <c r="E495">
        <v>599</v>
      </c>
      <c r="F495">
        <v>999</v>
      </c>
      <c r="G495" s="1">
        <v>0.4</v>
      </c>
      <c r="H495">
        <v>4</v>
      </c>
      <c r="I495" s="4">
        <v>18654</v>
      </c>
      <c r="J495" t="s">
        <v>4104</v>
      </c>
      <c r="K495" t="s">
        <v>4105</v>
      </c>
      <c r="L495" t="s">
        <v>4106</v>
      </c>
      <c r="M495" t="s">
        <v>4107</v>
      </c>
      <c r="N495" t="s">
        <v>4108</v>
      </c>
      <c r="O495" t="s">
        <v>4109</v>
      </c>
      <c r="P495" t="s">
        <v>4110</v>
      </c>
      <c r="Q495" t="s">
        <v>4111</v>
      </c>
    </row>
    <row r="496" spans="1:17" x14ac:dyDescent="0.3">
      <c r="A496" t="s">
        <v>4112</v>
      </c>
      <c r="B496" t="s">
        <v>4113</v>
      </c>
      <c r="C496" t="s">
        <v>3162</v>
      </c>
      <c r="D496" t="s">
        <v>13077</v>
      </c>
      <c r="E496">
        <v>199</v>
      </c>
      <c r="F496" s="2">
        <v>1099</v>
      </c>
      <c r="G496" s="1">
        <v>0.82</v>
      </c>
      <c r="H496">
        <v>4</v>
      </c>
      <c r="I496" s="4">
        <v>3197</v>
      </c>
      <c r="J496" t="s">
        <v>4114</v>
      </c>
      <c r="K496" t="s">
        <v>4115</v>
      </c>
      <c r="L496" t="s">
        <v>4116</v>
      </c>
      <c r="M496" t="s">
        <v>4117</v>
      </c>
      <c r="N496" t="s">
        <v>4118</v>
      </c>
      <c r="O496" t="s">
        <v>4119</v>
      </c>
      <c r="P496" t="s">
        <v>4120</v>
      </c>
      <c r="Q496" t="s">
        <v>4121</v>
      </c>
    </row>
    <row r="497" spans="1:17" x14ac:dyDescent="0.3">
      <c r="A497" t="s">
        <v>4122</v>
      </c>
      <c r="B497" t="s">
        <v>4123</v>
      </c>
      <c r="C497" t="s">
        <v>2948</v>
      </c>
      <c r="D497" t="s">
        <v>13077</v>
      </c>
      <c r="E497" s="2">
        <v>1799</v>
      </c>
      <c r="F497" s="2">
        <v>6990</v>
      </c>
      <c r="G497" s="1">
        <v>0.74</v>
      </c>
      <c r="H497">
        <v>4</v>
      </c>
      <c r="I497" s="4">
        <v>26880</v>
      </c>
      <c r="J497" t="s">
        <v>4124</v>
      </c>
      <c r="K497" t="s">
        <v>4125</v>
      </c>
      <c r="L497" t="s">
        <v>4126</v>
      </c>
      <c r="M497" t="s">
        <v>4127</v>
      </c>
      <c r="N497" t="s">
        <v>4128</v>
      </c>
      <c r="O497" t="s">
        <v>4129</v>
      </c>
      <c r="P497" t="s">
        <v>4130</v>
      </c>
      <c r="Q497" t="s">
        <v>4131</v>
      </c>
    </row>
    <row r="498" spans="1:17" x14ac:dyDescent="0.3">
      <c r="A498" t="s">
        <v>4132</v>
      </c>
      <c r="B498" t="s">
        <v>4133</v>
      </c>
      <c r="C498" t="s">
        <v>2948</v>
      </c>
      <c r="D498" t="s">
        <v>13077</v>
      </c>
      <c r="E498" s="2">
        <v>1499</v>
      </c>
      <c r="F498" s="2">
        <v>6990</v>
      </c>
      <c r="G498" s="1">
        <v>0.79</v>
      </c>
      <c r="H498">
        <v>3.9</v>
      </c>
      <c r="I498" s="4">
        <v>21796</v>
      </c>
      <c r="J498" t="s">
        <v>3056</v>
      </c>
      <c r="K498" t="s">
        <v>3057</v>
      </c>
      <c r="L498" t="s">
        <v>3058</v>
      </c>
      <c r="M498" t="s">
        <v>3059</v>
      </c>
      <c r="N498" t="s">
        <v>3060</v>
      </c>
      <c r="O498" t="s">
        <v>3061</v>
      </c>
      <c r="P498" t="s">
        <v>4134</v>
      </c>
      <c r="Q498" t="s">
        <v>4135</v>
      </c>
    </row>
    <row r="499" spans="1:17" x14ac:dyDescent="0.3">
      <c r="A499" t="s">
        <v>4136</v>
      </c>
      <c r="B499" t="s">
        <v>4137</v>
      </c>
      <c r="C499" t="s">
        <v>2990</v>
      </c>
      <c r="D499" t="s">
        <v>13077</v>
      </c>
      <c r="E499" s="2">
        <v>20999</v>
      </c>
      <c r="F499" s="2">
        <v>29990</v>
      </c>
      <c r="G499" s="1">
        <v>0.3</v>
      </c>
      <c r="H499">
        <v>4.3</v>
      </c>
      <c r="I499" s="4">
        <v>9499</v>
      </c>
      <c r="J499" t="s">
        <v>3801</v>
      </c>
      <c r="K499" t="s">
        <v>3802</v>
      </c>
      <c r="L499" t="s">
        <v>3803</v>
      </c>
      <c r="M499" t="s">
        <v>3804</v>
      </c>
      <c r="N499" t="s">
        <v>3805</v>
      </c>
      <c r="O499" t="s">
        <v>3806</v>
      </c>
      <c r="P499" t="s">
        <v>4138</v>
      </c>
      <c r="Q499" t="s">
        <v>4139</v>
      </c>
    </row>
    <row r="500" spans="1:17" x14ac:dyDescent="0.3">
      <c r="A500" t="s">
        <v>4140</v>
      </c>
      <c r="B500" t="s">
        <v>4141</v>
      </c>
      <c r="C500" t="s">
        <v>2990</v>
      </c>
      <c r="D500" t="s">
        <v>13077</v>
      </c>
      <c r="E500" s="2">
        <v>12999</v>
      </c>
      <c r="F500" s="2">
        <v>13499</v>
      </c>
      <c r="G500" s="1">
        <v>0.04</v>
      </c>
      <c r="H500">
        <v>4.0999999999999996</v>
      </c>
      <c r="I500" s="4">
        <v>56098</v>
      </c>
      <c r="J500" t="s">
        <v>4142</v>
      </c>
      <c r="K500" t="s">
        <v>4143</v>
      </c>
      <c r="L500" t="s">
        <v>4144</v>
      </c>
      <c r="M500" t="s">
        <v>4145</v>
      </c>
      <c r="N500" t="s">
        <v>4146</v>
      </c>
      <c r="O500" t="s">
        <v>4147</v>
      </c>
      <c r="P500" t="s">
        <v>4148</v>
      </c>
      <c r="Q500" t="s">
        <v>4149</v>
      </c>
    </row>
    <row r="501" spans="1:17" x14ac:dyDescent="0.3">
      <c r="A501" t="s">
        <v>4150</v>
      </c>
      <c r="B501" t="s">
        <v>4151</v>
      </c>
      <c r="C501" t="s">
        <v>2990</v>
      </c>
      <c r="D501" t="s">
        <v>13077</v>
      </c>
      <c r="E501" s="2">
        <v>16999</v>
      </c>
      <c r="F501" s="2">
        <v>20999</v>
      </c>
      <c r="G501" s="1">
        <v>0.19</v>
      </c>
      <c r="H501">
        <v>4.0999999999999996</v>
      </c>
      <c r="I501" s="4">
        <v>31822</v>
      </c>
      <c r="J501" t="s">
        <v>4152</v>
      </c>
      <c r="K501" t="s">
        <v>4153</v>
      </c>
      <c r="L501" t="s">
        <v>4154</v>
      </c>
      <c r="M501" t="s">
        <v>4155</v>
      </c>
      <c r="N501" t="s">
        <v>4156</v>
      </c>
      <c r="O501" t="s">
        <v>4157</v>
      </c>
      <c r="P501" t="s">
        <v>4158</v>
      </c>
      <c r="Q501" t="s">
        <v>4159</v>
      </c>
    </row>
    <row r="502" spans="1:17" x14ac:dyDescent="0.3">
      <c r="A502" t="s">
        <v>4160</v>
      </c>
      <c r="B502" t="s">
        <v>4161</v>
      </c>
      <c r="C502" t="s">
        <v>2990</v>
      </c>
      <c r="D502" t="s">
        <v>13077</v>
      </c>
      <c r="E502" s="2">
        <v>19999</v>
      </c>
      <c r="F502" s="2">
        <v>27990</v>
      </c>
      <c r="G502" s="1">
        <v>0.28999999999999998</v>
      </c>
      <c r="H502">
        <v>4.3</v>
      </c>
      <c r="I502" s="4">
        <v>9499</v>
      </c>
      <c r="J502" t="s">
        <v>4162</v>
      </c>
      <c r="K502" t="s">
        <v>3802</v>
      </c>
      <c r="L502" t="s">
        <v>3803</v>
      </c>
      <c r="M502" t="s">
        <v>3804</v>
      </c>
      <c r="N502" t="s">
        <v>3805</v>
      </c>
      <c r="O502" t="s">
        <v>3806</v>
      </c>
      <c r="P502" t="s">
        <v>3807</v>
      </c>
      <c r="Q502" t="s">
        <v>4163</v>
      </c>
    </row>
    <row r="503" spans="1:17" x14ac:dyDescent="0.3">
      <c r="A503" t="s">
        <v>4164</v>
      </c>
      <c r="B503" t="s">
        <v>4165</v>
      </c>
      <c r="C503" t="s">
        <v>2990</v>
      </c>
      <c r="D503" t="s">
        <v>13077</v>
      </c>
      <c r="E503" s="2">
        <v>12999</v>
      </c>
      <c r="F503" s="2">
        <v>18999</v>
      </c>
      <c r="G503" s="1">
        <v>0.32</v>
      </c>
      <c r="H503">
        <v>4.0999999999999996</v>
      </c>
      <c r="I503" s="4">
        <v>50772</v>
      </c>
      <c r="J503" t="s">
        <v>4166</v>
      </c>
      <c r="K503" t="s">
        <v>3650</v>
      </c>
      <c r="L503" t="s">
        <v>3651</v>
      </c>
      <c r="M503" t="s">
        <v>3652</v>
      </c>
      <c r="N503" t="s">
        <v>3653</v>
      </c>
      <c r="O503" t="s">
        <v>3654</v>
      </c>
      <c r="P503" t="s">
        <v>4167</v>
      </c>
      <c r="Q503" t="s">
        <v>4168</v>
      </c>
    </row>
    <row r="504" spans="1:17" x14ac:dyDescent="0.3">
      <c r="A504" t="s">
        <v>4169</v>
      </c>
      <c r="B504" t="s">
        <v>4170</v>
      </c>
      <c r="C504" t="s">
        <v>2948</v>
      </c>
      <c r="D504" t="s">
        <v>13077</v>
      </c>
      <c r="E504" s="2">
        <v>2999</v>
      </c>
      <c r="F504" s="2">
        <v>5999</v>
      </c>
      <c r="G504" s="1">
        <v>0.5</v>
      </c>
      <c r="H504">
        <v>4.0999999999999996</v>
      </c>
      <c r="I504" s="4">
        <v>7148</v>
      </c>
      <c r="J504" t="s">
        <v>4171</v>
      </c>
      <c r="K504" t="s">
        <v>4172</v>
      </c>
      <c r="L504" t="s">
        <v>4173</v>
      </c>
      <c r="M504" t="s">
        <v>4174</v>
      </c>
      <c r="N504" t="s">
        <v>4175</v>
      </c>
      <c r="O504" t="s">
        <v>4176</v>
      </c>
      <c r="P504" t="s">
        <v>4177</v>
      </c>
      <c r="Q504" t="s">
        <v>4178</v>
      </c>
    </row>
    <row r="505" spans="1:17" x14ac:dyDescent="0.3">
      <c r="A505" t="s">
        <v>292</v>
      </c>
      <c r="B505" t="s">
        <v>293</v>
      </c>
      <c r="C505" t="s">
        <v>18</v>
      </c>
      <c r="D505" t="s">
        <v>13076</v>
      </c>
      <c r="E505">
        <v>299</v>
      </c>
      <c r="F505">
        <v>999</v>
      </c>
      <c r="G505" s="1">
        <v>0.7</v>
      </c>
      <c r="H505">
        <v>4.3</v>
      </c>
      <c r="I505" s="4">
        <v>20850</v>
      </c>
      <c r="J505" t="s">
        <v>294</v>
      </c>
      <c r="K505" t="s">
        <v>4179</v>
      </c>
      <c r="L505" t="s">
        <v>4180</v>
      </c>
      <c r="M505" t="s">
        <v>4181</v>
      </c>
      <c r="N505" t="s">
        <v>4182</v>
      </c>
      <c r="O505" t="s">
        <v>4183</v>
      </c>
      <c r="P505" t="s">
        <v>4184</v>
      </c>
      <c r="Q505" t="s">
        <v>4185</v>
      </c>
    </row>
    <row r="506" spans="1:17" x14ac:dyDescent="0.3">
      <c r="A506" t="s">
        <v>282</v>
      </c>
      <c r="B506" t="s">
        <v>283</v>
      </c>
      <c r="C506" t="s">
        <v>18</v>
      </c>
      <c r="D506" t="s">
        <v>13076</v>
      </c>
      <c r="E506">
        <v>970</v>
      </c>
      <c r="F506" s="2">
        <v>1999</v>
      </c>
      <c r="G506" s="1">
        <v>0.51</v>
      </c>
      <c r="H506">
        <v>4.4000000000000004</v>
      </c>
      <c r="I506" s="4">
        <v>184</v>
      </c>
      <c r="J506" t="s">
        <v>284</v>
      </c>
      <c r="K506" t="s">
        <v>285</v>
      </c>
      <c r="L506" t="s">
        <v>286</v>
      </c>
      <c r="M506" t="s">
        <v>287</v>
      </c>
      <c r="N506" t="s">
        <v>288</v>
      </c>
      <c r="O506" t="s">
        <v>289</v>
      </c>
      <c r="P506" t="s">
        <v>4186</v>
      </c>
      <c r="Q506" t="s">
        <v>4187</v>
      </c>
    </row>
    <row r="507" spans="1:17" x14ac:dyDescent="0.3">
      <c r="A507" t="s">
        <v>4188</v>
      </c>
      <c r="B507" t="s">
        <v>4189</v>
      </c>
      <c r="C507" t="s">
        <v>3162</v>
      </c>
      <c r="D507" t="s">
        <v>13077</v>
      </c>
      <c r="E507">
        <v>329</v>
      </c>
      <c r="F507">
        <v>999</v>
      </c>
      <c r="G507" s="1">
        <v>0.67</v>
      </c>
      <c r="H507">
        <v>4.2</v>
      </c>
      <c r="I507" s="4">
        <v>3492</v>
      </c>
      <c r="J507" t="s">
        <v>4190</v>
      </c>
      <c r="K507" t="s">
        <v>4191</v>
      </c>
      <c r="L507" t="s">
        <v>4192</v>
      </c>
      <c r="M507" t="s">
        <v>4193</v>
      </c>
      <c r="N507" t="s">
        <v>4194</v>
      </c>
      <c r="O507" t="s">
        <v>4195</v>
      </c>
      <c r="P507" t="s">
        <v>4196</v>
      </c>
      <c r="Q507" t="s">
        <v>4197</v>
      </c>
    </row>
    <row r="508" spans="1:17" x14ac:dyDescent="0.3">
      <c r="A508" t="s">
        <v>4198</v>
      </c>
      <c r="B508" t="s">
        <v>4199</v>
      </c>
      <c r="C508" t="s">
        <v>2948</v>
      </c>
      <c r="D508" t="s">
        <v>13077</v>
      </c>
      <c r="E508" s="2">
        <v>1299</v>
      </c>
      <c r="F508" s="2">
        <v>5999</v>
      </c>
      <c r="G508" s="1">
        <v>0.78</v>
      </c>
      <c r="H508">
        <v>3.3</v>
      </c>
      <c r="I508" s="4">
        <v>4415</v>
      </c>
      <c r="J508" t="s">
        <v>4200</v>
      </c>
      <c r="K508" t="s">
        <v>3898</v>
      </c>
      <c r="L508" t="s">
        <v>3899</v>
      </c>
      <c r="M508" t="s">
        <v>3900</v>
      </c>
      <c r="N508" t="s">
        <v>3901</v>
      </c>
      <c r="O508" t="s">
        <v>3902</v>
      </c>
      <c r="P508" t="s">
        <v>4201</v>
      </c>
      <c r="Q508" t="s">
        <v>4202</v>
      </c>
    </row>
    <row r="509" spans="1:17" x14ac:dyDescent="0.3">
      <c r="A509" t="s">
        <v>4203</v>
      </c>
      <c r="B509" t="s">
        <v>4204</v>
      </c>
      <c r="C509" t="s">
        <v>3024</v>
      </c>
      <c r="D509" t="s">
        <v>13077</v>
      </c>
      <c r="E509" s="2">
        <v>1989</v>
      </c>
      <c r="F509" s="2">
        <v>3500</v>
      </c>
      <c r="G509" s="1">
        <v>0.43</v>
      </c>
      <c r="H509">
        <v>4.4000000000000004</v>
      </c>
      <c r="I509" s="4">
        <v>67260</v>
      </c>
      <c r="J509" t="s">
        <v>4205</v>
      </c>
      <c r="K509" t="s">
        <v>3026</v>
      </c>
      <c r="L509" t="s">
        <v>3027</v>
      </c>
      <c r="M509" t="s">
        <v>3028</v>
      </c>
      <c r="N509" t="s">
        <v>3029</v>
      </c>
      <c r="O509" t="s">
        <v>3030</v>
      </c>
      <c r="P509" t="s">
        <v>4206</v>
      </c>
      <c r="Q509" t="s">
        <v>4207</v>
      </c>
    </row>
    <row r="510" spans="1:17" x14ac:dyDescent="0.3">
      <c r="A510" t="s">
        <v>4208</v>
      </c>
      <c r="B510" t="s">
        <v>2958</v>
      </c>
      <c r="C510" t="s">
        <v>2948</v>
      </c>
      <c r="D510" t="s">
        <v>13077</v>
      </c>
      <c r="E510" s="2">
        <v>1999</v>
      </c>
      <c r="F510" s="2">
        <v>9999</v>
      </c>
      <c r="G510" s="1">
        <v>0.8</v>
      </c>
      <c r="H510">
        <v>4.3</v>
      </c>
      <c r="I510" s="4">
        <v>27704</v>
      </c>
      <c r="J510" t="s">
        <v>3355</v>
      </c>
      <c r="K510" t="s">
        <v>2960</v>
      </c>
      <c r="L510" t="s">
        <v>2961</v>
      </c>
      <c r="M510" t="s">
        <v>2962</v>
      </c>
      <c r="N510" t="s">
        <v>2963</v>
      </c>
      <c r="O510" t="s">
        <v>2964</v>
      </c>
      <c r="P510" t="s">
        <v>4209</v>
      </c>
      <c r="Q510" t="s">
        <v>4210</v>
      </c>
    </row>
    <row r="511" spans="1:17" x14ac:dyDescent="0.3">
      <c r="A511" t="s">
        <v>4211</v>
      </c>
      <c r="B511" t="s">
        <v>4212</v>
      </c>
      <c r="C511" t="s">
        <v>2990</v>
      </c>
      <c r="D511" t="s">
        <v>13077</v>
      </c>
      <c r="E511" s="2">
        <v>12999</v>
      </c>
      <c r="F511" s="2">
        <v>18999</v>
      </c>
      <c r="G511" s="1">
        <v>0.32</v>
      </c>
      <c r="H511">
        <v>4.0999999999999996</v>
      </c>
      <c r="I511" s="4">
        <v>50772</v>
      </c>
      <c r="J511" t="s">
        <v>4166</v>
      </c>
      <c r="K511" t="s">
        <v>3650</v>
      </c>
      <c r="L511" t="s">
        <v>3651</v>
      </c>
      <c r="M511" t="s">
        <v>3652</v>
      </c>
      <c r="N511" t="s">
        <v>3653</v>
      </c>
      <c r="O511" t="s">
        <v>3654</v>
      </c>
      <c r="P511" t="s">
        <v>3655</v>
      </c>
      <c r="Q511" t="s">
        <v>4213</v>
      </c>
    </row>
    <row r="512" spans="1:17" x14ac:dyDescent="0.3">
      <c r="A512" t="s">
        <v>4214</v>
      </c>
      <c r="B512" t="s">
        <v>4215</v>
      </c>
      <c r="C512" t="s">
        <v>2948</v>
      </c>
      <c r="D512" t="s">
        <v>13077</v>
      </c>
      <c r="E512" s="2">
        <v>1499</v>
      </c>
      <c r="F512" s="2">
        <v>4999</v>
      </c>
      <c r="G512" s="1">
        <v>0.7</v>
      </c>
      <c r="H512">
        <v>4</v>
      </c>
      <c r="I512" s="4">
        <v>92588</v>
      </c>
      <c r="J512" t="s">
        <v>4216</v>
      </c>
      <c r="K512" t="s">
        <v>4217</v>
      </c>
      <c r="L512" t="s">
        <v>4218</v>
      </c>
      <c r="M512" t="s">
        <v>4219</v>
      </c>
      <c r="N512" t="s">
        <v>4220</v>
      </c>
      <c r="O512" t="s">
        <v>4221</v>
      </c>
      <c r="P512" t="s">
        <v>4222</v>
      </c>
      <c r="Q512" t="s">
        <v>4223</v>
      </c>
    </row>
    <row r="513" spans="1:17" x14ac:dyDescent="0.3">
      <c r="A513" t="s">
        <v>4224</v>
      </c>
      <c r="B513" t="s">
        <v>4225</v>
      </c>
      <c r="C513" t="s">
        <v>2990</v>
      </c>
      <c r="D513" t="s">
        <v>13077</v>
      </c>
      <c r="E513" s="2">
        <v>16999</v>
      </c>
      <c r="F513" s="2">
        <v>20999</v>
      </c>
      <c r="G513" s="1">
        <v>0.19</v>
      </c>
      <c r="H513">
        <v>4.0999999999999996</v>
      </c>
      <c r="I513" s="4">
        <v>31822</v>
      </c>
      <c r="J513" t="s">
        <v>4226</v>
      </c>
      <c r="K513" t="s">
        <v>4153</v>
      </c>
      <c r="L513" t="s">
        <v>4154</v>
      </c>
      <c r="M513" t="s">
        <v>4155</v>
      </c>
      <c r="N513" t="s">
        <v>4156</v>
      </c>
      <c r="O513" t="s">
        <v>4157</v>
      </c>
      <c r="P513" t="s">
        <v>4227</v>
      </c>
      <c r="Q513" t="s">
        <v>4228</v>
      </c>
    </row>
    <row r="514" spans="1:17" x14ac:dyDescent="0.3">
      <c r="A514" t="s">
        <v>4229</v>
      </c>
      <c r="B514" t="s">
        <v>4230</v>
      </c>
      <c r="C514" t="s">
        <v>2948</v>
      </c>
      <c r="D514" t="s">
        <v>13077</v>
      </c>
      <c r="E514" s="2">
        <v>1999</v>
      </c>
      <c r="F514" s="2">
        <v>8499</v>
      </c>
      <c r="G514" s="1">
        <v>0.76</v>
      </c>
      <c r="H514">
        <v>4.3</v>
      </c>
      <c r="I514" s="4">
        <v>240</v>
      </c>
      <c r="J514" t="s">
        <v>4231</v>
      </c>
      <c r="K514" t="s">
        <v>4232</v>
      </c>
      <c r="L514" t="s">
        <v>4233</v>
      </c>
      <c r="M514" t="s">
        <v>4234</v>
      </c>
      <c r="N514" t="s">
        <v>4235</v>
      </c>
      <c r="O514" t="s">
        <v>4236</v>
      </c>
      <c r="P514" t="s">
        <v>4237</v>
      </c>
      <c r="Q514" t="s">
        <v>4238</v>
      </c>
    </row>
    <row r="515" spans="1:17" x14ac:dyDescent="0.3">
      <c r="A515" t="s">
        <v>4239</v>
      </c>
      <c r="B515" t="s">
        <v>4240</v>
      </c>
      <c r="C515" t="s">
        <v>2948</v>
      </c>
      <c r="D515" t="s">
        <v>13077</v>
      </c>
      <c r="E515" s="2">
        <v>4999</v>
      </c>
      <c r="F515" s="2">
        <v>6999</v>
      </c>
      <c r="G515" s="1">
        <v>0.28999999999999998</v>
      </c>
      <c r="H515">
        <v>3.8</v>
      </c>
      <c r="I515" s="4">
        <v>758</v>
      </c>
      <c r="J515" t="s">
        <v>4241</v>
      </c>
      <c r="K515" t="s">
        <v>4242</v>
      </c>
      <c r="L515" t="s">
        <v>4243</v>
      </c>
      <c r="M515" t="s">
        <v>4244</v>
      </c>
      <c r="N515" t="s">
        <v>4245</v>
      </c>
      <c r="O515" t="s">
        <v>4246</v>
      </c>
      <c r="P515" t="s">
        <v>4247</v>
      </c>
      <c r="Q515" t="s">
        <v>4248</v>
      </c>
    </row>
    <row r="516" spans="1:17" x14ac:dyDescent="0.3">
      <c r="A516" t="s">
        <v>350</v>
      </c>
      <c r="B516" t="s">
        <v>351</v>
      </c>
      <c r="C516" t="s">
        <v>18</v>
      </c>
      <c r="D516" t="s">
        <v>13076</v>
      </c>
      <c r="E516">
        <v>99</v>
      </c>
      <c r="F516">
        <v>666.66</v>
      </c>
      <c r="G516" s="1">
        <v>0.85</v>
      </c>
      <c r="H516">
        <v>3.9</v>
      </c>
      <c r="I516" s="4">
        <v>24870</v>
      </c>
      <c r="J516" t="s">
        <v>352</v>
      </c>
      <c r="K516" t="s">
        <v>3486</v>
      </c>
      <c r="L516" t="s">
        <v>3487</v>
      </c>
      <c r="M516" t="s">
        <v>3488</v>
      </c>
      <c r="N516" t="s">
        <v>3489</v>
      </c>
      <c r="O516" t="s">
        <v>3490</v>
      </c>
      <c r="P516" t="s">
        <v>4249</v>
      </c>
      <c r="Q516" t="s">
        <v>4250</v>
      </c>
    </row>
    <row r="517" spans="1:17" x14ac:dyDescent="0.3">
      <c r="A517" t="s">
        <v>4251</v>
      </c>
      <c r="B517" t="s">
        <v>4252</v>
      </c>
      <c r="C517" t="s">
        <v>2948</v>
      </c>
      <c r="D517" t="s">
        <v>13077</v>
      </c>
      <c r="E517" s="2">
        <v>2499</v>
      </c>
      <c r="F517" s="2">
        <v>5999</v>
      </c>
      <c r="G517" s="1">
        <v>0.57999999999999996</v>
      </c>
      <c r="H517">
        <v>3.7</v>
      </c>
      <c r="I517" s="4">
        <v>828</v>
      </c>
      <c r="J517" t="s">
        <v>4253</v>
      </c>
      <c r="K517" t="s">
        <v>4254</v>
      </c>
      <c r="L517" t="s">
        <v>4255</v>
      </c>
      <c r="M517" t="s">
        <v>4256</v>
      </c>
      <c r="N517" t="s">
        <v>4257</v>
      </c>
      <c r="O517" t="s">
        <v>4258</v>
      </c>
      <c r="P517" t="s">
        <v>4259</v>
      </c>
      <c r="Q517" t="s">
        <v>4260</v>
      </c>
    </row>
    <row r="518" spans="1:17" x14ac:dyDescent="0.3">
      <c r="A518" t="s">
        <v>4261</v>
      </c>
      <c r="B518" t="s">
        <v>4262</v>
      </c>
      <c r="C518" t="s">
        <v>3045</v>
      </c>
      <c r="D518" t="s">
        <v>13077</v>
      </c>
      <c r="E518" s="2">
        <v>1399</v>
      </c>
      <c r="F518" s="2">
        <v>1630</v>
      </c>
      <c r="G518" s="1">
        <v>0.14000000000000001</v>
      </c>
      <c r="H518">
        <v>4</v>
      </c>
      <c r="I518" s="4">
        <v>9378</v>
      </c>
      <c r="J518" t="s">
        <v>4263</v>
      </c>
      <c r="K518" t="s">
        <v>3838</v>
      </c>
      <c r="L518" t="s">
        <v>3839</v>
      </c>
      <c r="M518" t="s">
        <v>3840</v>
      </c>
      <c r="N518" t="s">
        <v>3841</v>
      </c>
      <c r="O518" t="s">
        <v>3842</v>
      </c>
      <c r="P518" t="s">
        <v>4264</v>
      </c>
      <c r="Q518" t="s">
        <v>4265</v>
      </c>
    </row>
    <row r="519" spans="1:17" x14ac:dyDescent="0.3">
      <c r="A519" t="s">
        <v>4266</v>
      </c>
      <c r="B519" t="s">
        <v>4267</v>
      </c>
      <c r="C519" t="s">
        <v>2948</v>
      </c>
      <c r="D519" t="s">
        <v>13077</v>
      </c>
      <c r="E519" s="2">
        <v>1499</v>
      </c>
      <c r="F519" s="2">
        <v>9999</v>
      </c>
      <c r="G519" s="1">
        <v>0.85</v>
      </c>
      <c r="H519">
        <v>4.2</v>
      </c>
      <c r="I519" s="4">
        <v>22638</v>
      </c>
      <c r="J519" t="s">
        <v>4268</v>
      </c>
      <c r="K519" t="s">
        <v>3184</v>
      </c>
      <c r="L519" t="s">
        <v>3185</v>
      </c>
      <c r="M519" t="s">
        <v>3186</v>
      </c>
      <c r="N519" t="s">
        <v>3187</v>
      </c>
      <c r="O519" t="s">
        <v>3188</v>
      </c>
      <c r="P519" t="s">
        <v>4269</v>
      </c>
      <c r="Q519" t="s">
        <v>4270</v>
      </c>
    </row>
    <row r="520" spans="1:17" x14ac:dyDescent="0.3">
      <c r="A520" t="s">
        <v>356</v>
      </c>
      <c r="B520" t="s">
        <v>357</v>
      </c>
      <c r="C520" t="s">
        <v>18</v>
      </c>
      <c r="D520" t="s">
        <v>13076</v>
      </c>
      <c r="E520">
        <v>899</v>
      </c>
      <c r="F520" s="2">
        <v>1900</v>
      </c>
      <c r="G520" s="1">
        <v>0.53</v>
      </c>
      <c r="H520">
        <v>4.4000000000000004</v>
      </c>
      <c r="I520" s="4">
        <v>13552</v>
      </c>
      <c r="J520" t="s">
        <v>358</v>
      </c>
      <c r="K520" t="s">
        <v>359</v>
      </c>
      <c r="L520" t="s">
        <v>360</v>
      </c>
      <c r="M520" t="s">
        <v>361</v>
      </c>
      <c r="N520" t="s">
        <v>362</v>
      </c>
      <c r="O520" t="s">
        <v>363</v>
      </c>
      <c r="P520" t="s">
        <v>4271</v>
      </c>
      <c r="Q520" t="s">
        <v>4272</v>
      </c>
    </row>
    <row r="521" spans="1:17" x14ac:dyDescent="0.3">
      <c r="A521" t="s">
        <v>4273</v>
      </c>
      <c r="B521" t="s">
        <v>4274</v>
      </c>
      <c r="C521" t="s">
        <v>3162</v>
      </c>
      <c r="D521" t="s">
        <v>13077</v>
      </c>
      <c r="E521">
        <v>249</v>
      </c>
      <c r="F521">
        <v>599</v>
      </c>
      <c r="G521" s="1">
        <v>0.57999999999999996</v>
      </c>
      <c r="H521">
        <v>3.9</v>
      </c>
      <c r="I521" s="4">
        <v>2147</v>
      </c>
      <c r="J521" t="s">
        <v>4275</v>
      </c>
      <c r="K521" t="s">
        <v>4276</v>
      </c>
      <c r="L521" t="s">
        <v>4277</v>
      </c>
      <c r="M521" t="s">
        <v>4278</v>
      </c>
      <c r="N521" t="s">
        <v>4279</v>
      </c>
      <c r="O521" t="s">
        <v>4280</v>
      </c>
      <c r="P521" t="s">
        <v>4281</v>
      </c>
      <c r="Q521" t="s">
        <v>4282</v>
      </c>
    </row>
    <row r="522" spans="1:17" x14ac:dyDescent="0.3">
      <c r="A522" t="s">
        <v>4283</v>
      </c>
      <c r="B522" t="s">
        <v>4284</v>
      </c>
      <c r="C522" t="s">
        <v>3777</v>
      </c>
      <c r="D522" t="s">
        <v>13077</v>
      </c>
      <c r="E522">
        <v>299</v>
      </c>
      <c r="F522" s="2">
        <v>1199</v>
      </c>
      <c r="G522" s="1">
        <v>0.75</v>
      </c>
      <c r="H522">
        <v>4.5</v>
      </c>
      <c r="I522" s="4">
        <v>596</v>
      </c>
      <c r="J522" t="s">
        <v>4285</v>
      </c>
      <c r="K522" t="s">
        <v>4286</v>
      </c>
      <c r="L522" t="s">
        <v>4287</v>
      </c>
      <c r="M522" t="s">
        <v>4288</v>
      </c>
      <c r="N522" t="s">
        <v>4289</v>
      </c>
      <c r="O522" t="s">
        <v>4290</v>
      </c>
      <c r="P522" t="s">
        <v>4291</v>
      </c>
      <c r="Q522" t="s">
        <v>4292</v>
      </c>
    </row>
    <row r="523" spans="1:17" x14ac:dyDescent="0.3">
      <c r="A523" t="s">
        <v>4293</v>
      </c>
      <c r="B523" t="s">
        <v>4294</v>
      </c>
      <c r="C523" t="s">
        <v>3638</v>
      </c>
      <c r="D523" t="s">
        <v>13077</v>
      </c>
      <c r="E523">
        <v>79</v>
      </c>
      <c r="F523">
        <v>499</v>
      </c>
      <c r="G523" s="1">
        <v>0.84</v>
      </c>
      <c r="H523">
        <v>4.2</v>
      </c>
      <c r="I523" s="4">
        <v>1949</v>
      </c>
      <c r="J523" t="s">
        <v>4295</v>
      </c>
      <c r="K523" t="s">
        <v>4043</v>
      </c>
      <c r="L523" t="s">
        <v>4044</v>
      </c>
      <c r="M523" t="s">
        <v>4045</v>
      </c>
      <c r="N523" t="s">
        <v>4046</v>
      </c>
      <c r="O523" t="s">
        <v>4047</v>
      </c>
      <c r="P523" t="s">
        <v>4296</v>
      </c>
      <c r="Q523" t="s">
        <v>4297</v>
      </c>
    </row>
    <row r="524" spans="1:17" x14ac:dyDescent="0.3">
      <c r="A524" t="s">
        <v>4298</v>
      </c>
      <c r="B524" t="s">
        <v>4299</v>
      </c>
      <c r="C524" t="s">
        <v>2990</v>
      </c>
      <c r="D524" t="s">
        <v>13077</v>
      </c>
      <c r="E524" s="2">
        <v>13999</v>
      </c>
      <c r="F524" s="2">
        <v>15999</v>
      </c>
      <c r="G524" s="1">
        <v>0.13</v>
      </c>
      <c r="H524">
        <v>3.9</v>
      </c>
      <c r="I524" s="4">
        <v>2180</v>
      </c>
      <c r="J524" t="s">
        <v>4079</v>
      </c>
      <c r="K524" t="s">
        <v>4300</v>
      </c>
      <c r="L524" t="s">
        <v>4301</v>
      </c>
      <c r="M524" t="s">
        <v>4302</v>
      </c>
      <c r="N524" t="s">
        <v>4303</v>
      </c>
      <c r="O524" t="s">
        <v>4304</v>
      </c>
      <c r="P524" t="s">
        <v>4305</v>
      </c>
      <c r="Q524" t="s">
        <v>4306</v>
      </c>
    </row>
    <row r="525" spans="1:17" x14ac:dyDescent="0.3">
      <c r="A525" t="s">
        <v>4307</v>
      </c>
      <c r="B525" t="s">
        <v>4308</v>
      </c>
      <c r="C525" t="s">
        <v>3066</v>
      </c>
      <c r="D525" t="s">
        <v>13077</v>
      </c>
      <c r="E525">
        <v>949</v>
      </c>
      <c r="F525">
        <v>999</v>
      </c>
      <c r="G525" s="1">
        <v>0.05</v>
      </c>
      <c r="H525">
        <v>4.2</v>
      </c>
      <c r="I525" s="4">
        <v>31539</v>
      </c>
      <c r="J525" t="s">
        <v>4309</v>
      </c>
      <c r="K525" t="s">
        <v>3915</v>
      </c>
      <c r="L525" t="s">
        <v>3916</v>
      </c>
      <c r="M525" t="s">
        <v>3917</v>
      </c>
      <c r="N525" t="s">
        <v>3918</v>
      </c>
      <c r="O525" t="s">
        <v>3919</v>
      </c>
      <c r="P525" t="s">
        <v>4310</v>
      </c>
      <c r="Q525" t="s">
        <v>4311</v>
      </c>
    </row>
    <row r="526" spans="1:17" x14ac:dyDescent="0.3">
      <c r="A526" t="s">
        <v>4312</v>
      </c>
      <c r="B526" t="s">
        <v>4313</v>
      </c>
      <c r="C526" t="s">
        <v>3495</v>
      </c>
      <c r="D526" t="s">
        <v>13077</v>
      </c>
      <c r="E526">
        <v>99</v>
      </c>
      <c r="F526">
        <v>499</v>
      </c>
      <c r="G526" s="1">
        <v>0.8</v>
      </c>
      <c r="H526">
        <v>4.0999999999999996</v>
      </c>
      <c r="I526" s="4">
        <v>2451</v>
      </c>
      <c r="J526" t="s">
        <v>4314</v>
      </c>
      <c r="K526" t="s">
        <v>4315</v>
      </c>
      <c r="L526" t="s">
        <v>4316</v>
      </c>
      <c r="M526" t="s">
        <v>4317</v>
      </c>
      <c r="N526" t="s">
        <v>4318</v>
      </c>
      <c r="O526" t="s">
        <v>4319</v>
      </c>
      <c r="P526" t="s">
        <v>4320</v>
      </c>
      <c r="Q526" t="s">
        <v>4321</v>
      </c>
    </row>
    <row r="527" spans="1:17" x14ac:dyDescent="0.3">
      <c r="A527" t="s">
        <v>4322</v>
      </c>
      <c r="B527" t="s">
        <v>4323</v>
      </c>
      <c r="C527" t="s">
        <v>2948</v>
      </c>
      <c r="D527" t="s">
        <v>13077</v>
      </c>
      <c r="E527" s="2">
        <v>2499</v>
      </c>
      <c r="F527" s="2">
        <v>7990</v>
      </c>
      <c r="G527" s="1">
        <v>0.69</v>
      </c>
      <c r="H527">
        <v>4.0999999999999996</v>
      </c>
      <c r="I527" s="4">
        <v>154</v>
      </c>
      <c r="J527" t="s">
        <v>4324</v>
      </c>
      <c r="K527" t="s">
        <v>3889</v>
      </c>
      <c r="L527" t="s">
        <v>3890</v>
      </c>
      <c r="M527" t="s">
        <v>3891</v>
      </c>
      <c r="N527" t="s">
        <v>13040</v>
      </c>
      <c r="O527" t="s">
        <v>3892</v>
      </c>
      <c r="P527" t="s">
        <v>4325</v>
      </c>
      <c r="Q527" t="s">
        <v>4326</v>
      </c>
    </row>
    <row r="528" spans="1:17" x14ac:dyDescent="0.3">
      <c r="A528" t="s">
        <v>4327</v>
      </c>
      <c r="B528" t="s">
        <v>4328</v>
      </c>
      <c r="C528" t="s">
        <v>4329</v>
      </c>
      <c r="D528" t="s">
        <v>13077</v>
      </c>
      <c r="E528">
        <v>689</v>
      </c>
      <c r="F528" s="2">
        <v>1999</v>
      </c>
      <c r="G528" s="1">
        <v>0.66</v>
      </c>
      <c r="H528">
        <v>4.3</v>
      </c>
      <c r="I528" s="4">
        <v>1193</v>
      </c>
      <c r="J528" t="s">
        <v>4330</v>
      </c>
      <c r="K528" t="s">
        <v>4331</v>
      </c>
      <c r="L528" t="s">
        <v>4332</v>
      </c>
      <c r="M528" t="s">
        <v>4333</v>
      </c>
      <c r="N528" t="s">
        <v>4334</v>
      </c>
      <c r="O528" t="s">
        <v>4335</v>
      </c>
      <c r="P528" t="s">
        <v>4336</v>
      </c>
      <c r="Q528" t="s">
        <v>4337</v>
      </c>
    </row>
    <row r="529" spans="1:17" x14ac:dyDescent="0.3">
      <c r="A529" t="s">
        <v>4338</v>
      </c>
      <c r="B529" t="s">
        <v>4339</v>
      </c>
      <c r="C529" t="s">
        <v>3940</v>
      </c>
      <c r="D529" t="s">
        <v>13077</v>
      </c>
      <c r="E529">
        <v>499</v>
      </c>
      <c r="F529" s="2">
        <v>1899</v>
      </c>
      <c r="G529" s="1">
        <v>0.74</v>
      </c>
      <c r="H529">
        <v>4.0999999999999996</v>
      </c>
      <c r="I529" s="4">
        <v>1475</v>
      </c>
      <c r="J529" t="s">
        <v>4340</v>
      </c>
      <c r="K529" t="s">
        <v>4341</v>
      </c>
      <c r="L529" t="s">
        <v>4342</v>
      </c>
      <c r="M529" t="s">
        <v>4343</v>
      </c>
      <c r="N529" t="s">
        <v>4344</v>
      </c>
      <c r="O529" t="s">
        <v>4345</v>
      </c>
      <c r="P529" t="s">
        <v>4346</v>
      </c>
      <c r="Q529" t="s">
        <v>4347</v>
      </c>
    </row>
    <row r="530" spans="1:17" x14ac:dyDescent="0.3">
      <c r="A530" t="s">
        <v>4348</v>
      </c>
      <c r="B530" t="s">
        <v>4349</v>
      </c>
      <c r="C530" t="s">
        <v>3777</v>
      </c>
      <c r="D530" t="s">
        <v>13077</v>
      </c>
      <c r="E530">
        <v>299</v>
      </c>
      <c r="F530">
        <v>999</v>
      </c>
      <c r="G530" s="1">
        <v>0.7</v>
      </c>
      <c r="H530">
        <v>4.3</v>
      </c>
      <c r="I530" s="4">
        <v>8891</v>
      </c>
      <c r="J530" t="s">
        <v>4350</v>
      </c>
      <c r="K530" t="s">
        <v>4351</v>
      </c>
      <c r="L530" t="s">
        <v>4352</v>
      </c>
      <c r="M530" t="s">
        <v>4353</v>
      </c>
      <c r="N530" t="s">
        <v>4354</v>
      </c>
      <c r="O530" t="s">
        <v>4355</v>
      </c>
      <c r="P530" t="s">
        <v>4356</v>
      </c>
      <c r="Q530" t="s">
        <v>4357</v>
      </c>
    </row>
    <row r="531" spans="1:17" x14ac:dyDescent="0.3">
      <c r="A531" t="s">
        <v>4358</v>
      </c>
      <c r="B531" t="s">
        <v>4359</v>
      </c>
      <c r="C531" t="s">
        <v>3495</v>
      </c>
      <c r="D531" t="s">
        <v>13077</v>
      </c>
      <c r="E531">
        <v>209</v>
      </c>
      <c r="F531">
        <v>499</v>
      </c>
      <c r="G531" s="1">
        <v>0.57999999999999996</v>
      </c>
      <c r="H531">
        <v>3.6</v>
      </c>
      <c r="I531" s="4">
        <v>104</v>
      </c>
      <c r="J531" t="s">
        <v>4360</v>
      </c>
      <c r="K531" t="s">
        <v>4361</v>
      </c>
      <c r="L531" t="s">
        <v>4362</v>
      </c>
      <c r="M531" t="s">
        <v>4363</v>
      </c>
      <c r="N531" t="s">
        <v>4364</v>
      </c>
      <c r="O531" t="s">
        <v>4365</v>
      </c>
      <c r="P531" t="s">
        <v>4366</v>
      </c>
      <c r="Q531" t="s">
        <v>4367</v>
      </c>
    </row>
    <row r="532" spans="1:17" x14ac:dyDescent="0.3">
      <c r="A532" t="s">
        <v>4368</v>
      </c>
      <c r="B532" t="s">
        <v>4369</v>
      </c>
      <c r="C532" t="s">
        <v>2990</v>
      </c>
      <c r="D532" t="s">
        <v>13077</v>
      </c>
      <c r="E532" s="2">
        <v>8499</v>
      </c>
      <c r="F532" s="2">
        <v>12999</v>
      </c>
      <c r="G532" s="1">
        <v>0.35</v>
      </c>
      <c r="H532">
        <v>4.0999999999999996</v>
      </c>
      <c r="I532" s="4">
        <v>6662</v>
      </c>
      <c r="J532" t="s">
        <v>4370</v>
      </c>
      <c r="K532" t="s">
        <v>4371</v>
      </c>
      <c r="L532" t="s">
        <v>4372</v>
      </c>
      <c r="M532" t="s">
        <v>4373</v>
      </c>
      <c r="N532" t="s">
        <v>4374</v>
      </c>
      <c r="O532" t="s">
        <v>4375</v>
      </c>
      <c r="P532" t="s">
        <v>4376</v>
      </c>
      <c r="Q532" t="s">
        <v>4377</v>
      </c>
    </row>
    <row r="533" spans="1:17" x14ac:dyDescent="0.3">
      <c r="A533" t="s">
        <v>4378</v>
      </c>
      <c r="B533" t="s">
        <v>4379</v>
      </c>
      <c r="C533" t="s">
        <v>2979</v>
      </c>
      <c r="D533" t="s">
        <v>13077</v>
      </c>
      <c r="E533" s="2">
        <v>2179</v>
      </c>
      <c r="F533" s="2">
        <v>3999</v>
      </c>
      <c r="G533" s="1">
        <v>0.46</v>
      </c>
      <c r="H533">
        <v>4</v>
      </c>
      <c r="I533" s="4">
        <v>8380</v>
      </c>
      <c r="J533" t="s">
        <v>4380</v>
      </c>
      <c r="K533" t="s">
        <v>4381</v>
      </c>
      <c r="L533" t="s">
        <v>4382</v>
      </c>
      <c r="M533" t="s">
        <v>4383</v>
      </c>
      <c r="N533" t="s">
        <v>4384</v>
      </c>
      <c r="O533" t="s">
        <v>4385</v>
      </c>
      <c r="P533" t="s">
        <v>4386</v>
      </c>
      <c r="Q533" t="s">
        <v>4387</v>
      </c>
    </row>
    <row r="534" spans="1:17" x14ac:dyDescent="0.3">
      <c r="A534" t="s">
        <v>4388</v>
      </c>
      <c r="B534" t="s">
        <v>4389</v>
      </c>
      <c r="C534" t="s">
        <v>2990</v>
      </c>
      <c r="D534" t="s">
        <v>13077</v>
      </c>
      <c r="E534" s="2">
        <v>16999</v>
      </c>
      <c r="F534" s="2">
        <v>20999</v>
      </c>
      <c r="G534" s="1">
        <v>0.19</v>
      </c>
      <c r="H534">
        <v>4.0999999999999996</v>
      </c>
      <c r="I534" s="4">
        <v>31822</v>
      </c>
      <c r="J534" t="s">
        <v>4390</v>
      </c>
      <c r="K534" t="s">
        <v>4153</v>
      </c>
      <c r="L534" t="s">
        <v>4154</v>
      </c>
      <c r="M534" t="s">
        <v>4155</v>
      </c>
      <c r="N534" t="s">
        <v>4156</v>
      </c>
      <c r="O534" t="s">
        <v>4157</v>
      </c>
      <c r="P534" t="s">
        <v>4391</v>
      </c>
      <c r="Q534" t="s">
        <v>4392</v>
      </c>
    </row>
    <row r="535" spans="1:17" x14ac:dyDescent="0.3">
      <c r="A535" t="s">
        <v>4393</v>
      </c>
      <c r="B535" t="s">
        <v>4394</v>
      </c>
      <c r="C535" t="s">
        <v>2990</v>
      </c>
      <c r="D535" t="s">
        <v>13077</v>
      </c>
      <c r="E535" s="2">
        <v>44999</v>
      </c>
      <c r="F535" s="2">
        <v>49999</v>
      </c>
      <c r="G535" s="1">
        <v>0.1</v>
      </c>
      <c r="H535">
        <v>4.3</v>
      </c>
      <c r="I535" s="4">
        <v>3075</v>
      </c>
      <c r="J535" t="s">
        <v>4395</v>
      </c>
      <c r="K535" t="s">
        <v>4396</v>
      </c>
      <c r="L535" t="s">
        <v>4397</v>
      </c>
      <c r="M535" t="s">
        <v>4398</v>
      </c>
      <c r="N535" t="s">
        <v>4399</v>
      </c>
      <c r="O535" t="s">
        <v>4400</v>
      </c>
      <c r="P535" t="s">
        <v>4401</v>
      </c>
      <c r="Q535" t="s">
        <v>4402</v>
      </c>
    </row>
    <row r="536" spans="1:17" x14ac:dyDescent="0.3">
      <c r="A536" t="s">
        <v>4403</v>
      </c>
      <c r="B536" t="s">
        <v>4404</v>
      </c>
      <c r="C536" t="s">
        <v>3045</v>
      </c>
      <c r="D536" t="s">
        <v>13077</v>
      </c>
      <c r="E536" s="2">
        <v>2599</v>
      </c>
      <c r="F536" s="2">
        <v>2999</v>
      </c>
      <c r="G536" s="1">
        <v>0.13</v>
      </c>
      <c r="H536">
        <v>3.9</v>
      </c>
      <c r="I536" s="4">
        <v>14266</v>
      </c>
      <c r="J536" t="s">
        <v>4405</v>
      </c>
      <c r="K536" t="s">
        <v>4406</v>
      </c>
      <c r="L536" t="s">
        <v>4407</v>
      </c>
      <c r="M536" t="s">
        <v>4408</v>
      </c>
      <c r="N536" t="s">
        <v>4409</v>
      </c>
      <c r="O536" t="s">
        <v>4410</v>
      </c>
      <c r="P536" t="s">
        <v>4411</v>
      </c>
      <c r="Q536" t="s">
        <v>4412</v>
      </c>
    </row>
    <row r="537" spans="1:17" x14ac:dyDescent="0.3">
      <c r="A537" t="s">
        <v>4413</v>
      </c>
      <c r="B537" t="s">
        <v>4414</v>
      </c>
      <c r="C537" t="s">
        <v>2948</v>
      </c>
      <c r="D537" t="s">
        <v>13077</v>
      </c>
      <c r="E537" s="2">
        <v>2799</v>
      </c>
      <c r="F537" s="2">
        <v>6499</v>
      </c>
      <c r="G537" s="1">
        <v>0.56999999999999995</v>
      </c>
      <c r="H537">
        <v>4.0999999999999996</v>
      </c>
      <c r="I537" s="4">
        <v>38879</v>
      </c>
      <c r="J537" t="s">
        <v>4415</v>
      </c>
      <c r="K537" t="s">
        <v>4416</v>
      </c>
      <c r="L537" t="s">
        <v>4417</v>
      </c>
      <c r="M537" t="s">
        <v>4418</v>
      </c>
      <c r="N537" t="s">
        <v>4419</v>
      </c>
      <c r="O537" t="s">
        <v>4420</v>
      </c>
      <c r="P537" t="s">
        <v>4421</v>
      </c>
      <c r="Q537" t="s">
        <v>4422</v>
      </c>
    </row>
    <row r="538" spans="1:17" x14ac:dyDescent="0.3">
      <c r="A538" t="s">
        <v>4423</v>
      </c>
      <c r="B538" t="s">
        <v>4424</v>
      </c>
      <c r="C538" t="s">
        <v>4425</v>
      </c>
      <c r="D538" t="s">
        <v>13077</v>
      </c>
      <c r="E538" s="2">
        <v>1399</v>
      </c>
      <c r="F538" s="2">
        <v>2990</v>
      </c>
      <c r="G538" s="1">
        <v>0.53</v>
      </c>
      <c r="H538">
        <v>4.0999999999999996</v>
      </c>
      <c r="I538" s="4">
        <v>97175</v>
      </c>
      <c r="J538" t="s">
        <v>4426</v>
      </c>
      <c r="K538" t="s">
        <v>4427</v>
      </c>
      <c r="L538" t="s">
        <v>4428</v>
      </c>
      <c r="M538" t="s">
        <v>4429</v>
      </c>
      <c r="N538" t="s">
        <v>4430</v>
      </c>
      <c r="O538" t="s">
        <v>4431</v>
      </c>
      <c r="P538" t="s">
        <v>4432</v>
      </c>
      <c r="Q538" t="s">
        <v>4433</v>
      </c>
    </row>
    <row r="539" spans="1:17" x14ac:dyDescent="0.3">
      <c r="A539" t="s">
        <v>4434</v>
      </c>
      <c r="B539" t="s">
        <v>4435</v>
      </c>
      <c r="C539" t="s">
        <v>3024</v>
      </c>
      <c r="D539" t="s">
        <v>13077</v>
      </c>
      <c r="E539">
        <v>649</v>
      </c>
      <c r="F539" s="2">
        <v>2400</v>
      </c>
      <c r="G539" s="1">
        <v>0.73</v>
      </c>
      <c r="H539">
        <v>4.4000000000000004</v>
      </c>
      <c r="I539" s="4">
        <v>67260</v>
      </c>
      <c r="J539" t="s">
        <v>4436</v>
      </c>
      <c r="K539" t="s">
        <v>3026</v>
      </c>
      <c r="L539" t="s">
        <v>3027</v>
      </c>
      <c r="M539" t="s">
        <v>3028</v>
      </c>
      <c r="N539" t="s">
        <v>3029</v>
      </c>
      <c r="O539" t="s">
        <v>3030</v>
      </c>
      <c r="P539" t="s">
        <v>3031</v>
      </c>
      <c r="Q539" t="s">
        <v>4437</v>
      </c>
    </row>
    <row r="540" spans="1:17" x14ac:dyDescent="0.3">
      <c r="A540" t="s">
        <v>4438</v>
      </c>
      <c r="B540" t="s">
        <v>4439</v>
      </c>
      <c r="C540" t="s">
        <v>3162</v>
      </c>
      <c r="D540" t="s">
        <v>13077</v>
      </c>
      <c r="E540">
        <v>799</v>
      </c>
      <c r="F540" s="2">
        <v>3990</v>
      </c>
      <c r="G540" s="1">
        <v>0.8</v>
      </c>
      <c r="H540">
        <v>3.8</v>
      </c>
      <c r="I540" s="4">
        <v>119</v>
      </c>
      <c r="J540" t="s">
        <v>4440</v>
      </c>
      <c r="K540" t="s">
        <v>4441</v>
      </c>
      <c r="L540" t="s">
        <v>4442</v>
      </c>
      <c r="M540" t="s">
        <v>4443</v>
      </c>
      <c r="N540" t="s">
        <v>4444</v>
      </c>
      <c r="O540" t="s">
        <v>4445</v>
      </c>
      <c r="P540" t="s">
        <v>4446</v>
      </c>
      <c r="Q540" t="s">
        <v>4447</v>
      </c>
    </row>
    <row r="541" spans="1:17" x14ac:dyDescent="0.3">
      <c r="A541" t="s">
        <v>4448</v>
      </c>
      <c r="B541" t="s">
        <v>4449</v>
      </c>
      <c r="C541" t="s">
        <v>4450</v>
      </c>
      <c r="D541" t="s">
        <v>13076</v>
      </c>
      <c r="E541">
        <v>149</v>
      </c>
      <c r="F541">
        <v>149</v>
      </c>
      <c r="G541" s="1">
        <v>0</v>
      </c>
      <c r="H541">
        <v>4.3</v>
      </c>
      <c r="I541" s="4">
        <v>10833</v>
      </c>
      <c r="J541" t="s">
        <v>4451</v>
      </c>
      <c r="K541" t="s">
        <v>4452</v>
      </c>
      <c r="L541" t="s">
        <v>4453</v>
      </c>
      <c r="M541" t="s">
        <v>4454</v>
      </c>
      <c r="N541" t="s">
        <v>4455</v>
      </c>
      <c r="O541" t="s">
        <v>4456</v>
      </c>
      <c r="P541" t="s">
        <v>4457</v>
      </c>
      <c r="Q541" t="s">
        <v>4458</v>
      </c>
    </row>
    <row r="542" spans="1:17" x14ac:dyDescent="0.3">
      <c r="A542" t="s">
        <v>496</v>
      </c>
      <c r="B542" t="s">
        <v>497</v>
      </c>
      <c r="C542" t="s">
        <v>18</v>
      </c>
      <c r="D542" t="s">
        <v>13076</v>
      </c>
      <c r="E542">
        <v>799</v>
      </c>
      <c r="F542" s="2">
        <v>2100</v>
      </c>
      <c r="G542" s="1">
        <v>0.62</v>
      </c>
      <c r="H542">
        <v>4.3</v>
      </c>
      <c r="I542" s="4">
        <v>8188</v>
      </c>
      <c r="J542" t="s">
        <v>498</v>
      </c>
      <c r="K542" t="s">
        <v>499</v>
      </c>
      <c r="L542" t="s">
        <v>500</v>
      </c>
      <c r="M542" t="s">
        <v>501</v>
      </c>
      <c r="N542" t="s">
        <v>502</v>
      </c>
      <c r="O542" t="s">
        <v>503</v>
      </c>
      <c r="P542" t="s">
        <v>4459</v>
      </c>
      <c r="Q542" t="s">
        <v>4460</v>
      </c>
    </row>
    <row r="543" spans="1:17" x14ac:dyDescent="0.3">
      <c r="A543" t="s">
        <v>4461</v>
      </c>
      <c r="B543" t="s">
        <v>4462</v>
      </c>
      <c r="C543" t="s">
        <v>3045</v>
      </c>
      <c r="D543" t="s">
        <v>13077</v>
      </c>
      <c r="E543" s="2">
        <v>3799</v>
      </c>
      <c r="F543" s="2">
        <v>5299</v>
      </c>
      <c r="G543" s="1">
        <v>0.28000000000000003</v>
      </c>
      <c r="H543">
        <v>3.5</v>
      </c>
      <c r="I543" s="4">
        <v>1641</v>
      </c>
      <c r="J543" t="s">
        <v>4463</v>
      </c>
      <c r="K543" t="s">
        <v>4464</v>
      </c>
      <c r="L543" t="s">
        <v>4465</v>
      </c>
      <c r="M543" t="s">
        <v>4466</v>
      </c>
      <c r="N543" t="s">
        <v>4467</v>
      </c>
      <c r="O543" t="s">
        <v>4468</v>
      </c>
      <c r="P543" t="s">
        <v>4469</v>
      </c>
      <c r="Q543" t="s">
        <v>4470</v>
      </c>
    </row>
    <row r="544" spans="1:17" x14ac:dyDescent="0.3">
      <c r="A544" t="s">
        <v>4471</v>
      </c>
      <c r="B544" t="s">
        <v>4472</v>
      </c>
      <c r="C544" t="s">
        <v>3973</v>
      </c>
      <c r="D544" t="s">
        <v>13077</v>
      </c>
      <c r="E544">
        <v>199</v>
      </c>
      <c r="F544" s="2">
        <v>1899</v>
      </c>
      <c r="G544" s="1">
        <v>0.9</v>
      </c>
      <c r="H544">
        <v>4</v>
      </c>
      <c r="I544" s="4">
        <v>4740</v>
      </c>
      <c r="J544" t="s">
        <v>4473</v>
      </c>
      <c r="K544" t="s">
        <v>4474</v>
      </c>
      <c r="L544" t="s">
        <v>4475</v>
      </c>
      <c r="M544" t="s">
        <v>4476</v>
      </c>
      <c r="N544" t="s">
        <v>4477</v>
      </c>
      <c r="O544" t="s">
        <v>4478</v>
      </c>
      <c r="P544" t="s">
        <v>4479</v>
      </c>
      <c r="Q544" t="s">
        <v>4480</v>
      </c>
    </row>
    <row r="545" spans="1:17" x14ac:dyDescent="0.3">
      <c r="A545" t="s">
        <v>4481</v>
      </c>
      <c r="B545" t="s">
        <v>4482</v>
      </c>
      <c r="C545" t="s">
        <v>2990</v>
      </c>
      <c r="D545" t="s">
        <v>13077</v>
      </c>
      <c r="E545" s="2">
        <v>23999</v>
      </c>
      <c r="F545" s="2">
        <v>32999</v>
      </c>
      <c r="G545" s="1">
        <v>0.27</v>
      </c>
      <c r="H545">
        <v>3.9</v>
      </c>
      <c r="I545" s="4">
        <v>8866</v>
      </c>
      <c r="J545" t="s">
        <v>4483</v>
      </c>
      <c r="K545" t="s">
        <v>4484</v>
      </c>
      <c r="L545" t="s">
        <v>4485</v>
      </c>
      <c r="M545" t="s">
        <v>4486</v>
      </c>
      <c r="N545" t="s">
        <v>4487</v>
      </c>
      <c r="O545" t="s">
        <v>4488</v>
      </c>
      <c r="P545" t="s">
        <v>4489</v>
      </c>
      <c r="Q545" t="s">
        <v>4490</v>
      </c>
    </row>
    <row r="546" spans="1:17" x14ac:dyDescent="0.3">
      <c r="A546" t="s">
        <v>4491</v>
      </c>
      <c r="B546" t="s">
        <v>4492</v>
      </c>
      <c r="C546" t="s">
        <v>2990</v>
      </c>
      <c r="D546" t="s">
        <v>13077</v>
      </c>
      <c r="E546" s="2">
        <v>29990</v>
      </c>
      <c r="F546" s="2">
        <v>39990</v>
      </c>
      <c r="G546" s="1">
        <v>0.25</v>
      </c>
      <c r="H546">
        <v>4.3</v>
      </c>
      <c r="I546" s="4">
        <v>8399</v>
      </c>
      <c r="J546" t="s">
        <v>4493</v>
      </c>
      <c r="K546" t="s">
        <v>4494</v>
      </c>
      <c r="L546" t="s">
        <v>4495</v>
      </c>
      <c r="M546" t="s">
        <v>4496</v>
      </c>
      <c r="N546" t="s">
        <v>4497</v>
      </c>
      <c r="O546" t="s">
        <v>4498</v>
      </c>
      <c r="P546" t="s">
        <v>4499</v>
      </c>
      <c r="Q546" t="s">
        <v>4500</v>
      </c>
    </row>
    <row r="547" spans="1:17" x14ac:dyDescent="0.3">
      <c r="A547" t="s">
        <v>4501</v>
      </c>
      <c r="B547" t="s">
        <v>4502</v>
      </c>
      <c r="C547" t="s">
        <v>2948</v>
      </c>
      <c r="D547" t="s">
        <v>13077</v>
      </c>
      <c r="E547">
        <v>281</v>
      </c>
      <c r="F547" s="2">
        <v>1999</v>
      </c>
      <c r="G547" s="1">
        <v>0.86</v>
      </c>
      <c r="H547">
        <v>2.8</v>
      </c>
      <c r="I547" s="4">
        <v>87</v>
      </c>
      <c r="J547" t="s">
        <v>4503</v>
      </c>
      <c r="K547" t="s">
        <v>4504</v>
      </c>
      <c r="L547" t="s">
        <v>4505</v>
      </c>
      <c r="M547" t="s">
        <v>4506</v>
      </c>
      <c r="N547" t="s">
        <v>4507</v>
      </c>
      <c r="O547" t="s">
        <v>4508</v>
      </c>
      <c r="P547" t="s">
        <v>4509</v>
      </c>
      <c r="Q547" t="s">
        <v>4510</v>
      </c>
    </row>
    <row r="548" spans="1:17" x14ac:dyDescent="0.3">
      <c r="A548" t="s">
        <v>4511</v>
      </c>
      <c r="B548" t="s">
        <v>4512</v>
      </c>
      <c r="C548" t="s">
        <v>2990</v>
      </c>
      <c r="D548" t="s">
        <v>13077</v>
      </c>
      <c r="E548" s="2">
        <v>7998</v>
      </c>
      <c r="F548" s="2">
        <v>11999</v>
      </c>
      <c r="G548" s="1">
        <v>0.33</v>
      </c>
      <c r="H548">
        <v>3.8</v>
      </c>
      <c r="I548" s="4">
        <v>125</v>
      </c>
      <c r="J548" t="s">
        <v>4513</v>
      </c>
      <c r="K548" t="s">
        <v>4514</v>
      </c>
      <c r="L548" t="s">
        <v>4515</v>
      </c>
      <c r="M548" t="s">
        <v>4516</v>
      </c>
      <c r="N548" t="s">
        <v>4517</v>
      </c>
      <c r="O548" t="s">
        <v>4518</v>
      </c>
      <c r="P548" t="s">
        <v>4519</v>
      </c>
      <c r="Q548" t="s">
        <v>4520</v>
      </c>
    </row>
    <row r="549" spans="1:17" x14ac:dyDescent="0.3">
      <c r="A549" t="s">
        <v>4521</v>
      </c>
      <c r="B549" t="s">
        <v>4522</v>
      </c>
      <c r="C549" t="s">
        <v>2948</v>
      </c>
      <c r="D549" t="s">
        <v>13077</v>
      </c>
      <c r="E549">
        <v>249</v>
      </c>
      <c r="F549">
        <v>999</v>
      </c>
      <c r="G549" s="1">
        <v>0.75</v>
      </c>
      <c r="H549">
        <v>4.5</v>
      </c>
      <c r="I549" s="4">
        <v>38</v>
      </c>
      <c r="J549" t="s">
        <v>4523</v>
      </c>
      <c r="K549" t="s">
        <v>4524</v>
      </c>
      <c r="L549" t="s">
        <v>4525</v>
      </c>
      <c r="M549" t="s">
        <v>4526</v>
      </c>
      <c r="N549" t="s">
        <v>4527</v>
      </c>
      <c r="O549" t="s">
        <v>4528</v>
      </c>
      <c r="P549" t="s">
        <v>4529</v>
      </c>
      <c r="Q549" t="s">
        <v>4530</v>
      </c>
    </row>
    <row r="550" spans="1:17" x14ac:dyDescent="0.3">
      <c r="A550" t="s">
        <v>4531</v>
      </c>
      <c r="B550" t="s">
        <v>4532</v>
      </c>
      <c r="C550" t="s">
        <v>3777</v>
      </c>
      <c r="D550" t="s">
        <v>13077</v>
      </c>
      <c r="E550">
        <v>299</v>
      </c>
      <c r="F550">
        <v>599</v>
      </c>
      <c r="G550" s="1">
        <v>0.5</v>
      </c>
      <c r="H550">
        <v>4.3</v>
      </c>
      <c r="I550" s="4">
        <v>4674</v>
      </c>
      <c r="J550" t="s">
        <v>4533</v>
      </c>
      <c r="K550" t="s">
        <v>4534</v>
      </c>
      <c r="L550" t="s">
        <v>4535</v>
      </c>
      <c r="M550" t="s">
        <v>4536</v>
      </c>
      <c r="N550" t="s">
        <v>4537</v>
      </c>
      <c r="O550" t="s">
        <v>4538</v>
      </c>
      <c r="P550" t="s">
        <v>4539</v>
      </c>
      <c r="Q550" t="s">
        <v>4540</v>
      </c>
    </row>
    <row r="551" spans="1:17" x14ac:dyDescent="0.3">
      <c r="A551" t="s">
        <v>4541</v>
      </c>
      <c r="B551" t="s">
        <v>4542</v>
      </c>
      <c r="C551" t="s">
        <v>2948</v>
      </c>
      <c r="D551" t="s">
        <v>13077</v>
      </c>
      <c r="E551">
        <v>499</v>
      </c>
      <c r="F551" s="2">
        <v>1899</v>
      </c>
      <c r="G551" s="1">
        <v>0.74</v>
      </c>
      <c r="H551">
        <v>4.0999999999999996</v>
      </c>
      <c r="I551" s="4">
        <v>412</v>
      </c>
      <c r="J551" t="s">
        <v>4543</v>
      </c>
      <c r="K551" t="s">
        <v>4544</v>
      </c>
      <c r="L551" t="s">
        <v>4545</v>
      </c>
      <c r="M551" t="s">
        <v>4546</v>
      </c>
      <c r="N551" t="s">
        <v>4547</v>
      </c>
      <c r="O551" t="s">
        <v>4548</v>
      </c>
      <c r="P551" t="s">
        <v>4549</v>
      </c>
      <c r="Q551" t="s">
        <v>4550</v>
      </c>
    </row>
    <row r="552" spans="1:17" x14ac:dyDescent="0.3">
      <c r="A552" t="s">
        <v>4551</v>
      </c>
      <c r="B552" t="s">
        <v>4552</v>
      </c>
      <c r="C552" t="s">
        <v>2948</v>
      </c>
      <c r="D552" t="s">
        <v>13077</v>
      </c>
      <c r="E552">
        <v>899</v>
      </c>
      <c r="F552" s="2">
        <v>3499</v>
      </c>
      <c r="G552" s="1">
        <v>0.74</v>
      </c>
      <c r="H552">
        <v>3</v>
      </c>
      <c r="I552" s="4">
        <v>681</v>
      </c>
      <c r="J552" t="s">
        <v>4553</v>
      </c>
      <c r="K552" t="s">
        <v>4554</v>
      </c>
      <c r="L552" t="s">
        <v>4555</v>
      </c>
      <c r="M552" t="s">
        <v>4556</v>
      </c>
      <c r="N552" t="s">
        <v>4557</v>
      </c>
      <c r="O552" t="s">
        <v>4558</v>
      </c>
      <c r="P552" t="s">
        <v>4559</v>
      </c>
      <c r="Q552" t="s">
        <v>4560</v>
      </c>
    </row>
    <row r="553" spans="1:17" x14ac:dyDescent="0.3">
      <c r="A553" t="s">
        <v>4561</v>
      </c>
      <c r="B553" t="s">
        <v>4562</v>
      </c>
      <c r="C553" t="s">
        <v>2979</v>
      </c>
      <c r="D553" t="s">
        <v>13077</v>
      </c>
      <c r="E553" s="2">
        <v>1599</v>
      </c>
      <c r="F553" s="2">
        <v>3499</v>
      </c>
      <c r="G553" s="1">
        <v>0.54</v>
      </c>
      <c r="H553">
        <v>4</v>
      </c>
      <c r="I553" s="4">
        <v>36384</v>
      </c>
      <c r="J553" t="s">
        <v>4563</v>
      </c>
      <c r="K553" t="s">
        <v>4564</v>
      </c>
      <c r="L553" t="s">
        <v>4565</v>
      </c>
      <c r="M553" t="s">
        <v>4566</v>
      </c>
      <c r="N553" t="s">
        <v>4567</v>
      </c>
      <c r="O553" t="s">
        <v>4568</v>
      </c>
      <c r="P553" t="s">
        <v>4569</v>
      </c>
      <c r="Q553" t="s">
        <v>4570</v>
      </c>
    </row>
    <row r="554" spans="1:17" x14ac:dyDescent="0.3">
      <c r="A554" t="s">
        <v>4571</v>
      </c>
      <c r="B554" t="s">
        <v>4572</v>
      </c>
      <c r="C554" t="s">
        <v>4573</v>
      </c>
      <c r="D554" t="s">
        <v>13077</v>
      </c>
      <c r="E554">
        <v>120</v>
      </c>
      <c r="F554">
        <v>999</v>
      </c>
      <c r="G554" s="1">
        <v>0.88</v>
      </c>
      <c r="H554">
        <v>3.9</v>
      </c>
      <c r="I554" s="4">
        <v>6491</v>
      </c>
      <c r="J554" t="s">
        <v>4574</v>
      </c>
      <c r="K554" t="s">
        <v>4575</v>
      </c>
      <c r="L554" t="s">
        <v>4576</v>
      </c>
      <c r="M554" t="s">
        <v>4577</v>
      </c>
      <c r="N554" t="s">
        <v>4578</v>
      </c>
      <c r="O554" t="s">
        <v>4579</v>
      </c>
      <c r="P554" t="s">
        <v>4580</v>
      </c>
      <c r="Q554" t="s">
        <v>4581</v>
      </c>
    </row>
    <row r="555" spans="1:17" x14ac:dyDescent="0.3">
      <c r="A555" t="s">
        <v>4582</v>
      </c>
      <c r="B555" t="s">
        <v>4583</v>
      </c>
      <c r="C555" t="s">
        <v>2948</v>
      </c>
      <c r="D555" t="s">
        <v>13077</v>
      </c>
      <c r="E555" s="2">
        <v>3999</v>
      </c>
      <c r="F555" s="2">
        <v>6999</v>
      </c>
      <c r="G555" s="1">
        <v>0.43</v>
      </c>
      <c r="H555">
        <v>4.0999999999999996</v>
      </c>
      <c r="I555" s="4">
        <v>10229</v>
      </c>
      <c r="J555" t="s">
        <v>4584</v>
      </c>
      <c r="K555" t="s">
        <v>4585</v>
      </c>
      <c r="L555" t="s">
        <v>4586</v>
      </c>
      <c r="M555" t="s">
        <v>4587</v>
      </c>
      <c r="N555" t="s">
        <v>4588</v>
      </c>
      <c r="O555" t="s">
        <v>4589</v>
      </c>
      <c r="P555" t="s">
        <v>4590</v>
      </c>
      <c r="Q555" t="s">
        <v>4591</v>
      </c>
    </row>
    <row r="556" spans="1:17" x14ac:dyDescent="0.3">
      <c r="A556" t="s">
        <v>4592</v>
      </c>
      <c r="B556" t="s">
        <v>4165</v>
      </c>
      <c r="C556" t="s">
        <v>2990</v>
      </c>
      <c r="D556" t="s">
        <v>13077</v>
      </c>
      <c r="E556" s="2">
        <v>12999</v>
      </c>
      <c r="F556" s="2">
        <v>18999</v>
      </c>
      <c r="G556" s="1">
        <v>0.32</v>
      </c>
      <c r="H556">
        <v>4.0999999999999996</v>
      </c>
      <c r="I556" s="4">
        <v>50772</v>
      </c>
      <c r="J556" t="s">
        <v>4166</v>
      </c>
      <c r="K556" t="s">
        <v>3650</v>
      </c>
      <c r="L556" t="s">
        <v>3651</v>
      </c>
      <c r="M556" t="s">
        <v>3652</v>
      </c>
      <c r="N556" t="s">
        <v>3653</v>
      </c>
      <c r="O556" t="s">
        <v>3654</v>
      </c>
      <c r="P556" t="s">
        <v>4167</v>
      </c>
      <c r="Q556" t="s">
        <v>4593</v>
      </c>
    </row>
    <row r="557" spans="1:17" x14ac:dyDescent="0.3">
      <c r="A557" t="s">
        <v>4594</v>
      </c>
      <c r="B557" t="s">
        <v>4595</v>
      </c>
      <c r="C557" t="s">
        <v>3973</v>
      </c>
      <c r="D557" t="s">
        <v>13077</v>
      </c>
      <c r="E557" s="2">
        <v>1599</v>
      </c>
      <c r="F557" s="2">
        <v>2599</v>
      </c>
      <c r="G557" s="1">
        <v>0.38</v>
      </c>
      <c r="H557">
        <v>4.3</v>
      </c>
      <c r="I557" s="4">
        <v>1801</v>
      </c>
      <c r="J557" t="s">
        <v>4596</v>
      </c>
      <c r="K557" t="s">
        <v>4597</v>
      </c>
      <c r="L557" t="s">
        <v>4598</v>
      </c>
      <c r="M557" t="s">
        <v>4599</v>
      </c>
      <c r="N557" t="s">
        <v>4600</v>
      </c>
      <c r="O557" t="s">
        <v>4601</v>
      </c>
      <c r="P557" t="s">
        <v>4602</v>
      </c>
      <c r="Q557" t="s">
        <v>4603</v>
      </c>
    </row>
    <row r="558" spans="1:17" x14ac:dyDescent="0.3">
      <c r="A558" t="s">
        <v>4604</v>
      </c>
      <c r="B558" t="s">
        <v>4605</v>
      </c>
      <c r="C558" t="s">
        <v>3162</v>
      </c>
      <c r="D558" t="s">
        <v>13077</v>
      </c>
      <c r="E558">
        <v>699</v>
      </c>
      <c r="F558" s="2">
        <v>1199</v>
      </c>
      <c r="G558" s="1">
        <v>0.42</v>
      </c>
      <c r="H558">
        <v>4</v>
      </c>
      <c r="I558" s="4">
        <v>14404</v>
      </c>
      <c r="J558" t="s">
        <v>4606</v>
      </c>
      <c r="K558" t="s">
        <v>3666</v>
      </c>
      <c r="L558" t="s">
        <v>3667</v>
      </c>
      <c r="M558" t="s">
        <v>3668</v>
      </c>
      <c r="N558" t="s">
        <v>3669</v>
      </c>
      <c r="O558" t="s">
        <v>3670</v>
      </c>
      <c r="P558" t="s">
        <v>4607</v>
      </c>
      <c r="Q558" t="s">
        <v>4608</v>
      </c>
    </row>
    <row r="559" spans="1:17" x14ac:dyDescent="0.3">
      <c r="A559" t="s">
        <v>4609</v>
      </c>
      <c r="B559" t="s">
        <v>4610</v>
      </c>
      <c r="C559" t="s">
        <v>4611</v>
      </c>
      <c r="D559" t="s">
        <v>13077</v>
      </c>
      <c r="E559">
        <v>99</v>
      </c>
      <c r="F559">
        <v>999</v>
      </c>
      <c r="G559" s="1">
        <v>0.9</v>
      </c>
      <c r="H559">
        <v>4.4000000000000004</v>
      </c>
      <c r="I559" s="4">
        <v>305</v>
      </c>
      <c r="J559" t="s">
        <v>4612</v>
      </c>
      <c r="K559" t="s">
        <v>4613</v>
      </c>
      <c r="L559" t="s">
        <v>4614</v>
      </c>
      <c r="M559" t="s">
        <v>4615</v>
      </c>
      <c r="N559" t="s">
        <v>4616</v>
      </c>
      <c r="O559" t="s">
        <v>4617</v>
      </c>
      <c r="P559" t="s">
        <v>4618</v>
      </c>
      <c r="Q559" t="s">
        <v>4619</v>
      </c>
    </row>
    <row r="560" spans="1:17" x14ac:dyDescent="0.3">
      <c r="A560" t="s">
        <v>4620</v>
      </c>
      <c r="B560" t="s">
        <v>4621</v>
      </c>
      <c r="C560" t="s">
        <v>2990</v>
      </c>
      <c r="D560" t="s">
        <v>13077</v>
      </c>
      <c r="E560" s="2">
        <v>7915</v>
      </c>
      <c r="F560" s="2">
        <v>9999</v>
      </c>
      <c r="G560" s="1">
        <v>0.21</v>
      </c>
      <c r="H560">
        <v>4.3</v>
      </c>
      <c r="I560" s="4">
        <v>1376</v>
      </c>
      <c r="J560" t="s">
        <v>4622</v>
      </c>
      <c r="K560" t="s">
        <v>4623</v>
      </c>
      <c r="L560" t="s">
        <v>4624</v>
      </c>
      <c r="M560" t="s">
        <v>4625</v>
      </c>
      <c r="N560" t="s">
        <v>4626</v>
      </c>
      <c r="O560" t="s">
        <v>4627</v>
      </c>
      <c r="P560" t="s">
        <v>4628</v>
      </c>
      <c r="Q560" t="s">
        <v>4629</v>
      </c>
    </row>
    <row r="561" spans="1:17" x14ac:dyDescent="0.3">
      <c r="A561" t="s">
        <v>4630</v>
      </c>
      <c r="B561" t="s">
        <v>4631</v>
      </c>
      <c r="C561" t="s">
        <v>2948</v>
      </c>
      <c r="D561" t="s">
        <v>13077</v>
      </c>
      <c r="E561" s="2">
        <v>1499</v>
      </c>
      <c r="F561" s="2">
        <v>7999</v>
      </c>
      <c r="G561" s="1">
        <v>0.81</v>
      </c>
      <c r="H561">
        <v>4.2</v>
      </c>
      <c r="I561" s="4">
        <v>22638</v>
      </c>
      <c r="J561" t="s">
        <v>4632</v>
      </c>
      <c r="K561" t="s">
        <v>3184</v>
      </c>
      <c r="L561" t="s">
        <v>3185</v>
      </c>
      <c r="M561" t="s">
        <v>3186</v>
      </c>
      <c r="N561" t="s">
        <v>3187</v>
      </c>
      <c r="O561" t="s">
        <v>3188</v>
      </c>
      <c r="P561" t="s">
        <v>4633</v>
      </c>
      <c r="Q561" t="s">
        <v>4634</v>
      </c>
    </row>
    <row r="562" spans="1:17" x14ac:dyDescent="0.3">
      <c r="A562" t="s">
        <v>4635</v>
      </c>
      <c r="B562" t="s">
        <v>4636</v>
      </c>
      <c r="C562" t="s">
        <v>3045</v>
      </c>
      <c r="D562" t="s">
        <v>13077</v>
      </c>
      <c r="E562" s="2">
        <v>1055</v>
      </c>
      <c r="F562" s="2">
        <v>1249</v>
      </c>
      <c r="G562" s="1">
        <v>0.16</v>
      </c>
      <c r="H562">
        <v>3.8</v>
      </c>
      <c r="I562" s="4">
        <v>2352</v>
      </c>
      <c r="J562" t="s">
        <v>4637</v>
      </c>
      <c r="K562" t="s">
        <v>4638</v>
      </c>
      <c r="L562" t="s">
        <v>4639</v>
      </c>
      <c r="M562" t="s">
        <v>4640</v>
      </c>
      <c r="N562" t="s">
        <v>4641</v>
      </c>
      <c r="O562" t="s">
        <v>4642</v>
      </c>
      <c r="P562" t="s">
        <v>4643</v>
      </c>
      <c r="Q562" t="s">
        <v>4644</v>
      </c>
    </row>
    <row r="563" spans="1:17" x14ac:dyDescent="0.3">
      <c r="A563" t="s">
        <v>4645</v>
      </c>
      <c r="B563" t="s">
        <v>4646</v>
      </c>
      <c r="C563" t="s">
        <v>3777</v>
      </c>
      <c r="D563" t="s">
        <v>13077</v>
      </c>
      <c r="E563">
        <v>150</v>
      </c>
      <c r="F563">
        <v>599</v>
      </c>
      <c r="G563" s="1">
        <v>0.75</v>
      </c>
      <c r="H563">
        <v>4.3</v>
      </c>
      <c r="I563" s="4">
        <v>714</v>
      </c>
      <c r="J563" t="s">
        <v>4647</v>
      </c>
      <c r="K563" t="s">
        <v>4648</v>
      </c>
      <c r="L563" t="s">
        <v>4649</v>
      </c>
      <c r="M563" t="s">
        <v>4650</v>
      </c>
      <c r="N563" t="s">
        <v>4651</v>
      </c>
      <c r="O563" t="s">
        <v>4652</v>
      </c>
      <c r="P563" t="s">
        <v>4653</v>
      </c>
      <c r="Q563" t="s">
        <v>4654</v>
      </c>
    </row>
    <row r="564" spans="1:17" x14ac:dyDescent="0.3">
      <c r="A564" t="s">
        <v>652</v>
      </c>
      <c r="B564" t="s">
        <v>653</v>
      </c>
      <c r="C564" t="s">
        <v>18</v>
      </c>
      <c r="D564" t="s">
        <v>13076</v>
      </c>
      <c r="E564">
        <v>219</v>
      </c>
      <c r="F564">
        <v>700</v>
      </c>
      <c r="G564" s="1">
        <v>0.69</v>
      </c>
      <c r="H564">
        <v>4.3</v>
      </c>
      <c r="I564" s="4">
        <v>20052</v>
      </c>
      <c r="J564" t="s">
        <v>654</v>
      </c>
      <c r="K564" t="s">
        <v>655</v>
      </c>
      <c r="L564" t="s">
        <v>656</v>
      </c>
      <c r="M564" t="s">
        <v>657</v>
      </c>
      <c r="N564" t="s">
        <v>658</v>
      </c>
      <c r="O564" t="s">
        <v>659</v>
      </c>
      <c r="P564" t="s">
        <v>4655</v>
      </c>
      <c r="Q564" t="s">
        <v>4656</v>
      </c>
    </row>
    <row r="565" spans="1:17" x14ac:dyDescent="0.3">
      <c r="A565" t="s">
        <v>4657</v>
      </c>
      <c r="B565" t="s">
        <v>4658</v>
      </c>
      <c r="C565" t="s">
        <v>3973</v>
      </c>
      <c r="D565" t="s">
        <v>13077</v>
      </c>
      <c r="E565">
        <v>474</v>
      </c>
      <c r="F565" s="2">
        <v>1799</v>
      </c>
      <c r="G565" s="1">
        <v>0.74</v>
      </c>
      <c r="H565">
        <v>4.3</v>
      </c>
      <c r="I565" s="4">
        <v>1454</v>
      </c>
      <c r="J565" t="s">
        <v>4659</v>
      </c>
      <c r="K565" t="s">
        <v>4660</v>
      </c>
      <c r="L565" t="s">
        <v>4661</v>
      </c>
      <c r="M565" t="s">
        <v>4662</v>
      </c>
      <c r="N565" t="s">
        <v>4663</v>
      </c>
      <c r="O565" t="s">
        <v>13042</v>
      </c>
      <c r="P565" t="s">
        <v>4664</v>
      </c>
      <c r="Q565" t="s">
        <v>4665</v>
      </c>
    </row>
    <row r="566" spans="1:17" x14ac:dyDescent="0.3">
      <c r="A566" t="s">
        <v>687</v>
      </c>
      <c r="B566" t="s">
        <v>688</v>
      </c>
      <c r="C566" t="s">
        <v>18</v>
      </c>
      <c r="D566" t="s">
        <v>13076</v>
      </c>
      <c r="E566">
        <v>115</v>
      </c>
      <c r="F566">
        <v>499</v>
      </c>
      <c r="G566" s="1">
        <v>0.77</v>
      </c>
      <c r="H566">
        <v>4</v>
      </c>
      <c r="I566" s="4">
        <v>7732</v>
      </c>
      <c r="J566" t="s">
        <v>689</v>
      </c>
      <c r="K566" t="s">
        <v>690</v>
      </c>
      <c r="L566" t="s">
        <v>691</v>
      </c>
      <c r="M566" t="s">
        <v>692</v>
      </c>
      <c r="N566" t="s">
        <v>693</v>
      </c>
      <c r="O566" t="s">
        <v>694</v>
      </c>
      <c r="P566" t="s">
        <v>4666</v>
      </c>
      <c r="Q566" t="s">
        <v>4667</v>
      </c>
    </row>
    <row r="567" spans="1:17" x14ac:dyDescent="0.3">
      <c r="A567" t="s">
        <v>4668</v>
      </c>
      <c r="B567" t="s">
        <v>4669</v>
      </c>
      <c r="C567" t="s">
        <v>3162</v>
      </c>
      <c r="D567" t="s">
        <v>13077</v>
      </c>
      <c r="E567">
        <v>239</v>
      </c>
      <c r="F567">
        <v>599</v>
      </c>
      <c r="G567" s="1">
        <v>0.6</v>
      </c>
      <c r="H567">
        <v>3.9</v>
      </c>
      <c r="I567" s="4">
        <v>2147</v>
      </c>
      <c r="J567" t="s">
        <v>4670</v>
      </c>
      <c r="K567" t="s">
        <v>4276</v>
      </c>
      <c r="L567" t="s">
        <v>4277</v>
      </c>
      <c r="M567" t="s">
        <v>4278</v>
      </c>
      <c r="N567" t="s">
        <v>4279</v>
      </c>
      <c r="O567" t="s">
        <v>4280</v>
      </c>
      <c r="P567" t="s">
        <v>4671</v>
      </c>
      <c r="Q567" t="s">
        <v>4672</v>
      </c>
    </row>
    <row r="568" spans="1:17" x14ac:dyDescent="0.3">
      <c r="A568" t="s">
        <v>4673</v>
      </c>
      <c r="B568" t="s">
        <v>4674</v>
      </c>
      <c r="C568" t="s">
        <v>2990</v>
      </c>
      <c r="D568" t="s">
        <v>13077</v>
      </c>
      <c r="E568" s="2">
        <v>7499</v>
      </c>
      <c r="F568" s="2">
        <v>9499</v>
      </c>
      <c r="G568" s="1">
        <v>0.21</v>
      </c>
      <c r="H568">
        <v>4.0999999999999996</v>
      </c>
      <c r="I568" s="4">
        <v>313832</v>
      </c>
      <c r="J568" t="s">
        <v>4675</v>
      </c>
      <c r="K568" t="s">
        <v>3253</v>
      </c>
      <c r="L568" t="s">
        <v>3254</v>
      </c>
      <c r="M568" t="s">
        <v>3255</v>
      </c>
      <c r="N568" t="s">
        <v>3256</v>
      </c>
      <c r="O568" t="s">
        <v>3257</v>
      </c>
      <c r="P568" t="s">
        <v>3263</v>
      </c>
      <c r="Q568" t="s">
        <v>4676</v>
      </c>
    </row>
    <row r="569" spans="1:17" x14ac:dyDescent="0.3">
      <c r="A569" t="s">
        <v>4677</v>
      </c>
      <c r="B569" t="s">
        <v>4678</v>
      </c>
      <c r="C569" t="s">
        <v>2948</v>
      </c>
      <c r="D569" t="s">
        <v>13077</v>
      </c>
      <c r="E569">
        <v>265</v>
      </c>
      <c r="F569">
        <v>999</v>
      </c>
      <c r="G569" s="1">
        <v>0.73</v>
      </c>
      <c r="H569">
        <v>3.7</v>
      </c>
      <c r="I569" s="4">
        <v>465</v>
      </c>
      <c r="J569" t="s">
        <v>4679</v>
      </c>
      <c r="K569" t="s">
        <v>4680</v>
      </c>
      <c r="L569" t="s">
        <v>4681</v>
      </c>
      <c r="M569" t="s">
        <v>4682</v>
      </c>
      <c r="N569" t="s">
        <v>4683</v>
      </c>
      <c r="O569" t="s">
        <v>4684</v>
      </c>
      <c r="P569" t="s">
        <v>4685</v>
      </c>
      <c r="Q569" t="s">
        <v>4686</v>
      </c>
    </row>
    <row r="570" spans="1:17" x14ac:dyDescent="0.3">
      <c r="A570" t="s">
        <v>4687</v>
      </c>
      <c r="B570" t="s">
        <v>4688</v>
      </c>
      <c r="C570" t="s">
        <v>2990</v>
      </c>
      <c r="D570" t="s">
        <v>13077</v>
      </c>
      <c r="E570" s="2">
        <v>37990</v>
      </c>
      <c r="F570" s="2">
        <v>74999</v>
      </c>
      <c r="G570" s="1">
        <v>0.49</v>
      </c>
      <c r="H570">
        <v>4.2</v>
      </c>
      <c r="I570" s="4">
        <v>27790</v>
      </c>
      <c r="J570" t="s">
        <v>4689</v>
      </c>
      <c r="K570" t="s">
        <v>4690</v>
      </c>
      <c r="L570" t="s">
        <v>4691</v>
      </c>
      <c r="M570" t="s">
        <v>4692</v>
      </c>
      <c r="N570" t="s">
        <v>4693</v>
      </c>
      <c r="O570" t="s">
        <v>4694</v>
      </c>
      <c r="P570" t="s">
        <v>4695</v>
      </c>
      <c r="Q570" t="s">
        <v>4696</v>
      </c>
    </row>
    <row r="571" spans="1:17" x14ac:dyDescent="0.3">
      <c r="A571" t="s">
        <v>707</v>
      </c>
      <c r="B571" t="s">
        <v>708</v>
      </c>
      <c r="C571" t="s">
        <v>18</v>
      </c>
      <c r="D571" t="s">
        <v>13076</v>
      </c>
      <c r="E571">
        <v>199</v>
      </c>
      <c r="F571">
        <v>499</v>
      </c>
      <c r="G571" s="1">
        <v>0.6</v>
      </c>
      <c r="H571">
        <v>4.0999999999999996</v>
      </c>
      <c r="I571" s="4">
        <v>602</v>
      </c>
      <c r="J571" t="s">
        <v>709</v>
      </c>
      <c r="K571" t="s">
        <v>710</v>
      </c>
      <c r="L571" t="s">
        <v>711</v>
      </c>
      <c r="M571" t="s">
        <v>712</v>
      </c>
      <c r="N571" t="s">
        <v>713</v>
      </c>
      <c r="O571" t="s">
        <v>714</v>
      </c>
      <c r="P571" t="s">
        <v>4697</v>
      </c>
      <c r="Q571" t="s">
        <v>4698</v>
      </c>
    </row>
    <row r="572" spans="1:17" x14ac:dyDescent="0.3">
      <c r="A572" t="s">
        <v>717</v>
      </c>
      <c r="B572" t="s">
        <v>718</v>
      </c>
      <c r="C572" t="s">
        <v>18</v>
      </c>
      <c r="D572" t="s">
        <v>13076</v>
      </c>
      <c r="E572">
        <v>179</v>
      </c>
      <c r="F572">
        <v>399</v>
      </c>
      <c r="G572" s="1">
        <v>0.55000000000000004</v>
      </c>
      <c r="H572">
        <v>4</v>
      </c>
      <c r="I572" s="4">
        <v>1423</v>
      </c>
      <c r="J572" t="s">
        <v>719</v>
      </c>
      <c r="K572" t="s">
        <v>720</v>
      </c>
      <c r="L572" t="s">
        <v>721</v>
      </c>
      <c r="M572" t="s">
        <v>722</v>
      </c>
      <c r="N572" t="s">
        <v>723</v>
      </c>
      <c r="O572" t="s">
        <v>13029</v>
      </c>
      <c r="P572" t="s">
        <v>4699</v>
      </c>
      <c r="Q572" t="s">
        <v>4700</v>
      </c>
    </row>
    <row r="573" spans="1:17" x14ac:dyDescent="0.3">
      <c r="A573" t="s">
        <v>4701</v>
      </c>
      <c r="B573" t="s">
        <v>4702</v>
      </c>
      <c r="C573" t="s">
        <v>3433</v>
      </c>
      <c r="D573" t="s">
        <v>13077</v>
      </c>
      <c r="E573" s="2">
        <v>1799</v>
      </c>
      <c r="F573" s="2">
        <v>3999</v>
      </c>
      <c r="G573" s="1">
        <v>0.55000000000000004</v>
      </c>
      <c r="H573">
        <v>4.5999999999999996</v>
      </c>
      <c r="I573" s="4">
        <v>245</v>
      </c>
      <c r="J573" t="s">
        <v>4703</v>
      </c>
      <c r="K573" t="s">
        <v>4704</v>
      </c>
      <c r="L573" t="s">
        <v>4705</v>
      </c>
      <c r="M573" t="s">
        <v>4706</v>
      </c>
      <c r="N573" t="s">
        <v>4707</v>
      </c>
      <c r="O573" t="s">
        <v>4708</v>
      </c>
      <c r="P573" t="s">
        <v>4709</v>
      </c>
      <c r="Q573" t="s">
        <v>4710</v>
      </c>
    </row>
    <row r="574" spans="1:17" x14ac:dyDescent="0.3">
      <c r="A574" t="s">
        <v>4711</v>
      </c>
      <c r="B574" t="s">
        <v>4712</v>
      </c>
      <c r="C574" t="s">
        <v>2990</v>
      </c>
      <c r="D574" t="s">
        <v>13077</v>
      </c>
      <c r="E574" s="2">
        <v>8499</v>
      </c>
      <c r="F574" s="2">
        <v>11999</v>
      </c>
      <c r="G574" s="1">
        <v>0.28999999999999998</v>
      </c>
      <c r="H574">
        <v>3.9</v>
      </c>
      <c r="I574" s="4">
        <v>276</v>
      </c>
      <c r="J574" t="s">
        <v>4713</v>
      </c>
      <c r="K574" t="s">
        <v>4714</v>
      </c>
      <c r="L574" t="s">
        <v>4715</v>
      </c>
      <c r="M574" t="s">
        <v>4716</v>
      </c>
      <c r="N574" t="s">
        <v>4717</v>
      </c>
      <c r="O574" t="s">
        <v>4718</v>
      </c>
      <c r="P574" t="s">
        <v>4719</v>
      </c>
      <c r="Q574" t="s">
        <v>4720</v>
      </c>
    </row>
    <row r="575" spans="1:17" x14ac:dyDescent="0.3">
      <c r="A575" t="s">
        <v>4721</v>
      </c>
      <c r="B575" t="s">
        <v>4722</v>
      </c>
      <c r="C575" t="s">
        <v>2948</v>
      </c>
      <c r="D575" t="s">
        <v>13077</v>
      </c>
      <c r="E575" s="2">
        <v>1999</v>
      </c>
      <c r="F575" s="2">
        <v>3999</v>
      </c>
      <c r="G575" s="1">
        <v>0.5</v>
      </c>
      <c r="H575">
        <v>4</v>
      </c>
      <c r="I575" s="4">
        <v>30254</v>
      </c>
      <c r="J575" t="s">
        <v>4723</v>
      </c>
      <c r="K575" t="s">
        <v>4724</v>
      </c>
      <c r="L575" t="s">
        <v>4725</v>
      </c>
      <c r="M575" t="s">
        <v>4726</v>
      </c>
      <c r="N575" t="s">
        <v>4727</v>
      </c>
      <c r="O575" t="s">
        <v>4728</v>
      </c>
      <c r="P575" t="s">
        <v>4729</v>
      </c>
      <c r="Q575" t="s">
        <v>4730</v>
      </c>
    </row>
    <row r="576" spans="1:17" x14ac:dyDescent="0.3">
      <c r="A576" t="s">
        <v>4731</v>
      </c>
      <c r="B576" t="s">
        <v>3281</v>
      </c>
      <c r="C576" t="s">
        <v>2948</v>
      </c>
      <c r="D576" t="s">
        <v>13077</v>
      </c>
      <c r="E576" s="2">
        <v>3999</v>
      </c>
      <c r="F576" s="2">
        <v>17999</v>
      </c>
      <c r="G576" s="1">
        <v>0.78</v>
      </c>
      <c r="H576">
        <v>4.3</v>
      </c>
      <c r="I576" s="4">
        <v>17161</v>
      </c>
      <c r="J576" t="s">
        <v>4732</v>
      </c>
      <c r="K576" t="s">
        <v>3283</v>
      </c>
      <c r="L576" t="s">
        <v>3284</v>
      </c>
      <c r="M576" t="s">
        <v>3285</v>
      </c>
      <c r="N576" t="s">
        <v>3286</v>
      </c>
      <c r="O576" t="s">
        <v>3287</v>
      </c>
      <c r="P576" t="s">
        <v>4733</v>
      </c>
      <c r="Q576" t="s">
        <v>4734</v>
      </c>
    </row>
    <row r="577" spans="1:17" x14ac:dyDescent="0.3">
      <c r="A577" t="s">
        <v>4735</v>
      </c>
      <c r="B577" t="s">
        <v>4736</v>
      </c>
      <c r="C577" t="s">
        <v>3162</v>
      </c>
      <c r="D577" t="s">
        <v>13077</v>
      </c>
      <c r="E577">
        <v>219</v>
      </c>
      <c r="F577">
        <v>499</v>
      </c>
      <c r="G577" s="1">
        <v>0.56000000000000005</v>
      </c>
      <c r="H577">
        <v>4.4000000000000004</v>
      </c>
      <c r="I577" s="4">
        <v>14</v>
      </c>
      <c r="J577" t="s">
        <v>4737</v>
      </c>
      <c r="K577" t="s">
        <v>4738</v>
      </c>
      <c r="L577" t="s">
        <v>4739</v>
      </c>
      <c r="M577" t="s">
        <v>4740</v>
      </c>
      <c r="N577" t="s">
        <v>4741</v>
      </c>
      <c r="O577" t="s">
        <v>4742</v>
      </c>
      <c r="P577" t="s">
        <v>4743</v>
      </c>
      <c r="Q577" t="s">
        <v>4744</v>
      </c>
    </row>
    <row r="578" spans="1:17" x14ac:dyDescent="0.3">
      <c r="A578" t="s">
        <v>4745</v>
      </c>
      <c r="B578" t="s">
        <v>4746</v>
      </c>
      <c r="C578" t="s">
        <v>3433</v>
      </c>
      <c r="D578" t="s">
        <v>13077</v>
      </c>
      <c r="E578">
        <v>599</v>
      </c>
      <c r="F578" s="2">
        <v>1399</v>
      </c>
      <c r="G578" s="1">
        <v>0.56999999999999995</v>
      </c>
      <c r="H578">
        <v>4.0999999999999996</v>
      </c>
      <c r="I578" s="4">
        <v>14560</v>
      </c>
      <c r="J578" t="s">
        <v>4747</v>
      </c>
      <c r="K578" t="s">
        <v>4748</v>
      </c>
      <c r="L578" t="s">
        <v>4749</v>
      </c>
      <c r="M578" t="s">
        <v>4750</v>
      </c>
      <c r="N578" t="s">
        <v>4751</v>
      </c>
      <c r="O578" t="s">
        <v>4752</v>
      </c>
      <c r="P578" t="s">
        <v>4753</v>
      </c>
      <c r="Q578" t="s">
        <v>4754</v>
      </c>
    </row>
    <row r="579" spans="1:17" x14ac:dyDescent="0.3">
      <c r="A579" t="s">
        <v>4755</v>
      </c>
      <c r="B579" t="s">
        <v>4756</v>
      </c>
      <c r="C579" t="s">
        <v>2979</v>
      </c>
      <c r="D579" t="s">
        <v>13077</v>
      </c>
      <c r="E579" s="2">
        <v>2499</v>
      </c>
      <c r="F579" s="2">
        <v>2999</v>
      </c>
      <c r="G579" s="1">
        <v>0.17</v>
      </c>
      <c r="H579">
        <v>4.0999999999999996</v>
      </c>
      <c r="I579" s="4">
        <v>3156</v>
      </c>
      <c r="J579" t="s">
        <v>4757</v>
      </c>
      <c r="K579" t="s">
        <v>4758</v>
      </c>
      <c r="L579" t="s">
        <v>4759</v>
      </c>
      <c r="M579" t="s">
        <v>4760</v>
      </c>
      <c r="N579" t="s">
        <v>4761</v>
      </c>
      <c r="O579" t="s">
        <v>4762</v>
      </c>
      <c r="P579" t="s">
        <v>4763</v>
      </c>
      <c r="Q579" t="s">
        <v>4764</v>
      </c>
    </row>
    <row r="580" spans="1:17" x14ac:dyDescent="0.3">
      <c r="A580" t="s">
        <v>4765</v>
      </c>
      <c r="B580" t="s">
        <v>4766</v>
      </c>
      <c r="C580" t="s">
        <v>4767</v>
      </c>
      <c r="D580" t="s">
        <v>13077</v>
      </c>
      <c r="E580">
        <v>89</v>
      </c>
      <c r="F580">
        <v>499</v>
      </c>
      <c r="G580" s="1">
        <v>0.82</v>
      </c>
      <c r="H580">
        <v>4.0999999999999996</v>
      </c>
      <c r="I580" s="4">
        <v>9340</v>
      </c>
      <c r="J580" t="s">
        <v>4768</v>
      </c>
      <c r="K580" t="s">
        <v>4769</v>
      </c>
      <c r="L580" t="s">
        <v>4770</v>
      </c>
      <c r="M580" t="s">
        <v>4771</v>
      </c>
      <c r="N580" t="s">
        <v>4772</v>
      </c>
      <c r="O580" t="s">
        <v>4773</v>
      </c>
      <c r="P580" t="s">
        <v>4774</v>
      </c>
      <c r="Q580" t="s">
        <v>4775</v>
      </c>
    </row>
    <row r="581" spans="1:17" x14ac:dyDescent="0.3">
      <c r="A581" t="s">
        <v>4776</v>
      </c>
      <c r="B581" t="s">
        <v>4777</v>
      </c>
      <c r="C581" t="s">
        <v>2948</v>
      </c>
      <c r="D581" t="s">
        <v>13077</v>
      </c>
      <c r="E581" s="2">
        <v>2999</v>
      </c>
      <c r="F581" s="2">
        <v>11999</v>
      </c>
      <c r="G581" s="1">
        <v>0.75</v>
      </c>
      <c r="H581">
        <v>4.4000000000000004</v>
      </c>
      <c r="I581" s="4">
        <v>768</v>
      </c>
      <c r="J581" t="s">
        <v>4778</v>
      </c>
      <c r="K581" t="s">
        <v>4779</v>
      </c>
      <c r="L581" t="s">
        <v>4780</v>
      </c>
      <c r="M581" t="s">
        <v>4781</v>
      </c>
      <c r="N581" t="s">
        <v>4782</v>
      </c>
      <c r="O581" t="s">
        <v>13043</v>
      </c>
      <c r="P581" t="s">
        <v>4783</v>
      </c>
      <c r="Q581" t="s">
        <v>4784</v>
      </c>
    </row>
    <row r="582" spans="1:17" x14ac:dyDescent="0.3">
      <c r="A582" t="s">
        <v>4785</v>
      </c>
      <c r="B582" t="s">
        <v>4786</v>
      </c>
      <c r="C582" t="s">
        <v>3495</v>
      </c>
      <c r="D582" t="s">
        <v>13077</v>
      </c>
      <c r="E582">
        <v>314</v>
      </c>
      <c r="F582" s="2">
        <v>1499</v>
      </c>
      <c r="G582" s="1">
        <v>0.79</v>
      </c>
      <c r="H582">
        <v>4.5</v>
      </c>
      <c r="I582" s="4">
        <v>28978</v>
      </c>
      <c r="J582" t="s">
        <v>4787</v>
      </c>
      <c r="K582" t="s">
        <v>3985</v>
      </c>
      <c r="L582" t="s">
        <v>3986</v>
      </c>
      <c r="M582" t="s">
        <v>3987</v>
      </c>
      <c r="N582" t="s">
        <v>3988</v>
      </c>
      <c r="O582" t="s">
        <v>3989</v>
      </c>
      <c r="P582" t="s">
        <v>4788</v>
      </c>
      <c r="Q582" t="s">
        <v>4789</v>
      </c>
    </row>
    <row r="583" spans="1:17" x14ac:dyDescent="0.3">
      <c r="A583" t="s">
        <v>4790</v>
      </c>
      <c r="B583" t="s">
        <v>4791</v>
      </c>
      <c r="C583" t="s">
        <v>2990</v>
      </c>
      <c r="D583" t="s">
        <v>13077</v>
      </c>
      <c r="E583" s="2">
        <v>13999</v>
      </c>
      <c r="F583" s="2">
        <v>19499</v>
      </c>
      <c r="G583" s="1">
        <v>0.28000000000000003</v>
      </c>
      <c r="H583">
        <v>4.0999999999999996</v>
      </c>
      <c r="I583" s="4">
        <v>18998</v>
      </c>
      <c r="J583" t="s">
        <v>3463</v>
      </c>
      <c r="K583" t="s">
        <v>3209</v>
      </c>
      <c r="L583" t="s">
        <v>3210</v>
      </c>
      <c r="M583" t="s">
        <v>3211</v>
      </c>
      <c r="N583" t="s">
        <v>3212</v>
      </c>
      <c r="O583" t="s">
        <v>3213</v>
      </c>
      <c r="P583" t="s">
        <v>4792</v>
      </c>
      <c r="Q583" t="s">
        <v>4793</v>
      </c>
    </row>
    <row r="584" spans="1:17" x14ac:dyDescent="0.3">
      <c r="A584" t="s">
        <v>4794</v>
      </c>
      <c r="B584" t="s">
        <v>4795</v>
      </c>
      <c r="C584" t="s">
        <v>3275</v>
      </c>
      <c r="D584" t="s">
        <v>13077</v>
      </c>
      <c r="E584">
        <v>139</v>
      </c>
      <c r="F584">
        <v>499</v>
      </c>
      <c r="G584" s="1">
        <v>0.72</v>
      </c>
      <c r="H584">
        <v>4.2</v>
      </c>
      <c r="I584" s="4">
        <v>4971</v>
      </c>
      <c r="J584" t="s">
        <v>4796</v>
      </c>
      <c r="K584" t="s">
        <v>4797</v>
      </c>
      <c r="L584" t="s">
        <v>4798</v>
      </c>
      <c r="M584" t="s">
        <v>4799</v>
      </c>
      <c r="N584" t="s">
        <v>4800</v>
      </c>
      <c r="O584" t="s">
        <v>4801</v>
      </c>
      <c r="P584" t="s">
        <v>4802</v>
      </c>
      <c r="Q584" t="s">
        <v>4803</v>
      </c>
    </row>
    <row r="585" spans="1:17" x14ac:dyDescent="0.3">
      <c r="A585" t="s">
        <v>4804</v>
      </c>
      <c r="B585" t="s">
        <v>4805</v>
      </c>
      <c r="C585" t="s">
        <v>3867</v>
      </c>
      <c r="D585" t="s">
        <v>13077</v>
      </c>
      <c r="E585" s="2">
        <v>2599</v>
      </c>
      <c r="F585" s="2">
        <v>6999</v>
      </c>
      <c r="G585" s="1">
        <v>0.63</v>
      </c>
      <c r="H585">
        <v>4.5</v>
      </c>
      <c r="I585" s="4">
        <v>1526</v>
      </c>
      <c r="J585" t="s">
        <v>4806</v>
      </c>
      <c r="K585" t="s">
        <v>4807</v>
      </c>
      <c r="L585" t="s">
        <v>4808</v>
      </c>
      <c r="M585" t="s">
        <v>4809</v>
      </c>
      <c r="N585" t="s">
        <v>4810</v>
      </c>
      <c r="O585" t="s">
        <v>4811</v>
      </c>
      <c r="P585" t="s">
        <v>4812</v>
      </c>
      <c r="Q585" t="s">
        <v>4813</v>
      </c>
    </row>
    <row r="586" spans="1:17" x14ac:dyDescent="0.3">
      <c r="A586" t="s">
        <v>4814</v>
      </c>
      <c r="B586" t="s">
        <v>4815</v>
      </c>
      <c r="C586" t="s">
        <v>3066</v>
      </c>
      <c r="D586" t="s">
        <v>13077</v>
      </c>
      <c r="E586">
        <v>365</v>
      </c>
      <c r="F586">
        <v>999</v>
      </c>
      <c r="G586" s="1">
        <v>0.63</v>
      </c>
      <c r="H586">
        <v>4.0999999999999996</v>
      </c>
      <c r="I586" s="4">
        <v>363711</v>
      </c>
      <c r="J586" t="s">
        <v>3468</v>
      </c>
      <c r="K586" t="s">
        <v>3119</v>
      </c>
      <c r="L586" t="s">
        <v>3120</v>
      </c>
      <c r="M586" t="s">
        <v>3121</v>
      </c>
      <c r="N586" t="s">
        <v>3122</v>
      </c>
      <c r="O586" t="s">
        <v>3123</v>
      </c>
      <c r="P586" t="s">
        <v>4816</v>
      </c>
      <c r="Q586" t="s">
        <v>4817</v>
      </c>
    </row>
    <row r="587" spans="1:17" x14ac:dyDescent="0.3">
      <c r="A587" t="s">
        <v>4818</v>
      </c>
      <c r="B587" t="s">
        <v>4819</v>
      </c>
      <c r="C587" t="s">
        <v>3066</v>
      </c>
      <c r="D587" t="s">
        <v>13077</v>
      </c>
      <c r="E587" s="2">
        <v>1499</v>
      </c>
      <c r="F587" s="2">
        <v>4490</v>
      </c>
      <c r="G587" s="1">
        <v>0.67</v>
      </c>
      <c r="H587">
        <v>3.9</v>
      </c>
      <c r="I587" s="4">
        <v>136954</v>
      </c>
      <c r="J587" t="s">
        <v>4820</v>
      </c>
      <c r="K587" t="s">
        <v>4821</v>
      </c>
      <c r="L587" t="s">
        <v>4822</v>
      </c>
      <c r="M587" t="s">
        <v>4823</v>
      </c>
      <c r="N587" t="s">
        <v>4824</v>
      </c>
      <c r="O587" t="s">
        <v>4825</v>
      </c>
      <c r="P587" t="s">
        <v>4826</v>
      </c>
      <c r="Q587" t="s">
        <v>4827</v>
      </c>
    </row>
    <row r="588" spans="1:17" x14ac:dyDescent="0.3">
      <c r="A588" t="s">
        <v>2957</v>
      </c>
      <c r="B588" t="s">
        <v>2958</v>
      </c>
      <c r="C588" t="s">
        <v>2948</v>
      </c>
      <c r="D588" t="s">
        <v>13077</v>
      </c>
      <c r="E588" s="2">
        <v>1998</v>
      </c>
      <c r="F588" s="2">
        <v>9999</v>
      </c>
      <c r="G588" s="1">
        <v>0.8</v>
      </c>
      <c r="H588">
        <v>4.3</v>
      </c>
      <c r="I588" s="4">
        <v>27709</v>
      </c>
      <c r="J588" t="s">
        <v>2959</v>
      </c>
      <c r="K588" t="s">
        <v>2960</v>
      </c>
      <c r="L588" t="s">
        <v>2961</v>
      </c>
      <c r="M588" t="s">
        <v>2962</v>
      </c>
      <c r="N588" t="s">
        <v>2963</v>
      </c>
      <c r="O588" t="s">
        <v>2964</v>
      </c>
      <c r="P588" t="s">
        <v>4828</v>
      </c>
      <c r="Q588" t="s">
        <v>4829</v>
      </c>
    </row>
    <row r="589" spans="1:17" x14ac:dyDescent="0.3">
      <c r="A589" t="s">
        <v>2967</v>
      </c>
      <c r="B589" t="s">
        <v>2968</v>
      </c>
      <c r="C589" t="s">
        <v>2948</v>
      </c>
      <c r="D589" t="s">
        <v>13077</v>
      </c>
      <c r="E589" s="2">
        <v>1799</v>
      </c>
      <c r="F589" s="2">
        <v>7990</v>
      </c>
      <c r="G589" s="1">
        <v>0.77</v>
      </c>
      <c r="H589">
        <v>3.8</v>
      </c>
      <c r="I589" s="4">
        <v>17833</v>
      </c>
      <c r="J589" t="s">
        <v>2969</v>
      </c>
      <c r="K589" t="s">
        <v>2970</v>
      </c>
      <c r="L589" t="s">
        <v>2971</v>
      </c>
      <c r="M589" t="s">
        <v>2972</v>
      </c>
      <c r="N589" t="s">
        <v>2973</v>
      </c>
      <c r="O589" t="s">
        <v>2974</v>
      </c>
      <c r="P589" t="s">
        <v>4830</v>
      </c>
      <c r="Q589" t="s">
        <v>4831</v>
      </c>
    </row>
    <row r="590" spans="1:17" x14ac:dyDescent="0.3">
      <c r="A590" t="s">
        <v>4832</v>
      </c>
      <c r="B590" t="s">
        <v>4833</v>
      </c>
      <c r="C590" t="s">
        <v>4834</v>
      </c>
      <c r="D590" t="s">
        <v>13076</v>
      </c>
      <c r="E590">
        <v>289</v>
      </c>
      <c r="F590">
        <v>650</v>
      </c>
      <c r="G590" s="1">
        <v>0.56000000000000005</v>
      </c>
      <c r="H590">
        <v>4.3</v>
      </c>
      <c r="I590" s="4">
        <v>253105</v>
      </c>
      <c r="J590" t="s">
        <v>4835</v>
      </c>
      <c r="K590" t="s">
        <v>4836</v>
      </c>
      <c r="L590" t="s">
        <v>4837</v>
      </c>
      <c r="M590" t="s">
        <v>4838</v>
      </c>
      <c r="N590" t="s">
        <v>4839</v>
      </c>
      <c r="O590" t="s">
        <v>4840</v>
      </c>
      <c r="P590" t="s">
        <v>4841</v>
      </c>
      <c r="Q590" t="s">
        <v>4842</v>
      </c>
    </row>
    <row r="591" spans="1:17" x14ac:dyDescent="0.3">
      <c r="A591" t="s">
        <v>4843</v>
      </c>
      <c r="B591" t="s">
        <v>4844</v>
      </c>
      <c r="C591" t="s">
        <v>4845</v>
      </c>
      <c r="D591" t="s">
        <v>13076</v>
      </c>
      <c r="E591">
        <v>599</v>
      </c>
      <c r="F591">
        <v>895</v>
      </c>
      <c r="G591" s="1">
        <v>0.33</v>
      </c>
      <c r="H591">
        <v>4.4000000000000004</v>
      </c>
      <c r="I591" s="4">
        <v>61314</v>
      </c>
      <c r="J591" t="s">
        <v>4846</v>
      </c>
      <c r="K591" t="s">
        <v>4847</v>
      </c>
      <c r="L591" t="s">
        <v>4848</v>
      </c>
      <c r="M591" t="s">
        <v>4849</v>
      </c>
      <c r="N591" t="s">
        <v>4850</v>
      </c>
      <c r="O591" t="s">
        <v>4851</v>
      </c>
      <c r="P591" t="s">
        <v>4852</v>
      </c>
      <c r="Q591" t="s">
        <v>4853</v>
      </c>
    </row>
    <row r="592" spans="1:17" x14ac:dyDescent="0.3">
      <c r="A592" t="s">
        <v>4854</v>
      </c>
      <c r="B592" t="s">
        <v>4855</v>
      </c>
      <c r="C592" t="s">
        <v>4856</v>
      </c>
      <c r="D592" t="s">
        <v>13076</v>
      </c>
      <c r="E592">
        <v>217</v>
      </c>
      <c r="F592">
        <v>237</v>
      </c>
      <c r="G592" s="1">
        <v>0.08</v>
      </c>
      <c r="H592">
        <v>3.8</v>
      </c>
      <c r="I592" s="4">
        <v>7354</v>
      </c>
      <c r="J592" t="s">
        <v>4857</v>
      </c>
      <c r="K592" t="s">
        <v>4858</v>
      </c>
      <c r="L592" t="s">
        <v>4859</v>
      </c>
      <c r="M592" t="s">
        <v>4860</v>
      </c>
      <c r="N592" t="s">
        <v>4861</v>
      </c>
      <c r="O592" t="s">
        <v>4862</v>
      </c>
      <c r="P592" t="s">
        <v>4863</v>
      </c>
      <c r="Q592" t="s">
        <v>4864</v>
      </c>
    </row>
    <row r="593" spans="1:17" x14ac:dyDescent="0.3">
      <c r="A593" t="s">
        <v>4865</v>
      </c>
      <c r="B593" t="s">
        <v>4866</v>
      </c>
      <c r="C593" t="s">
        <v>3066</v>
      </c>
      <c r="D593" t="s">
        <v>13077</v>
      </c>
      <c r="E593" s="2">
        <v>1299</v>
      </c>
      <c r="F593" s="2">
        <v>2990</v>
      </c>
      <c r="G593" s="1">
        <v>0.56999999999999995</v>
      </c>
      <c r="H593">
        <v>3.8</v>
      </c>
      <c r="I593" s="4">
        <v>180998</v>
      </c>
      <c r="J593" t="s">
        <v>4867</v>
      </c>
      <c r="K593" t="s">
        <v>4868</v>
      </c>
      <c r="L593" t="s">
        <v>4869</v>
      </c>
      <c r="M593" t="s">
        <v>4870</v>
      </c>
      <c r="N593" t="s">
        <v>4871</v>
      </c>
      <c r="O593" t="s">
        <v>13044</v>
      </c>
      <c r="P593" t="s">
        <v>4872</v>
      </c>
      <c r="Q593" t="s">
        <v>4873</v>
      </c>
    </row>
    <row r="594" spans="1:17" x14ac:dyDescent="0.3">
      <c r="A594" t="s">
        <v>4874</v>
      </c>
      <c r="B594" t="s">
        <v>4875</v>
      </c>
      <c r="C594" t="s">
        <v>4876</v>
      </c>
      <c r="D594" t="s">
        <v>13076</v>
      </c>
      <c r="E594">
        <v>263</v>
      </c>
      <c r="F594">
        <v>699</v>
      </c>
      <c r="G594" s="1">
        <v>0.62</v>
      </c>
      <c r="H594">
        <v>3.5</v>
      </c>
      <c r="I594" s="4">
        <v>690</v>
      </c>
      <c r="J594" t="s">
        <v>4877</v>
      </c>
      <c r="K594" t="s">
        <v>4878</v>
      </c>
      <c r="L594" t="s">
        <v>4879</v>
      </c>
      <c r="M594" t="s">
        <v>4880</v>
      </c>
      <c r="N594" t="s">
        <v>4881</v>
      </c>
      <c r="O594" t="s">
        <v>4882</v>
      </c>
      <c r="P594" t="s">
        <v>4883</v>
      </c>
      <c r="Q594" t="s">
        <v>4884</v>
      </c>
    </row>
    <row r="595" spans="1:17" x14ac:dyDescent="0.3">
      <c r="A595" t="s">
        <v>3022</v>
      </c>
      <c r="B595" t="s">
        <v>3023</v>
      </c>
      <c r="C595" t="s">
        <v>3024</v>
      </c>
      <c r="D595" t="s">
        <v>13077</v>
      </c>
      <c r="E595">
        <v>569</v>
      </c>
      <c r="F595" s="2">
        <v>1000</v>
      </c>
      <c r="G595" s="1">
        <v>0.43</v>
      </c>
      <c r="H595">
        <v>4.4000000000000004</v>
      </c>
      <c r="I595" s="4">
        <v>67262</v>
      </c>
      <c r="J595" t="s">
        <v>3025</v>
      </c>
      <c r="K595" t="s">
        <v>3026</v>
      </c>
      <c r="L595" t="s">
        <v>3027</v>
      </c>
      <c r="M595" t="s">
        <v>3028</v>
      </c>
      <c r="N595" t="s">
        <v>3029</v>
      </c>
      <c r="O595" t="s">
        <v>3030</v>
      </c>
      <c r="P595" t="s">
        <v>4885</v>
      </c>
      <c r="Q595" t="s">
        <v>4886</v>
      </c>
    </row>
    <row r="596" spans="1:17" x14ac:dyDescent="0.3">
      <c r="A596" t="s">
        <v>3033</v>
      </c>
      <c r="B596" t="s">
        <v>3034</v>
      </c>
      <c r="C596" t="s">
        <v>2948</v>
      </c>
      <c r="D596" t="s">
        <v>13077</v>
      </c>
      <c r="E596" s="2">
        <v>1999</v>
      </c>
      <c r="F596" s="2">
        <v>4999</v>
      </c>
      <c r="G596" s="1">
        <v>0.6</v>
      </c>
      <c r="H596">
        <v>4.0999999999999996</v>
      </c>
      <c r="I596" s="4">
        <v>10689</v>
      </c>
      <c r="J596" t="s">
        <v>3035</v>
      </c>
      <c r="K596" t="s">
        <v>3036</v>
      </c>
      <c r="L596" t="s">
        <v>3037</v>
      </c>
      <c r="M596" t="s">
        <v>3038</v>
      </c>
      <c r="N596" t="s">
        <v>3039</v>
      </c>
      <c r="O596" t="s">
        <v>3040</v>
      </c>
      <c r="P596" t="s">
        <v>4887</v>
      </c>
      <c r="Q596" t="s">
        <v>4888</v>
      </c>
    </row>
    <row r="597" spans="1:17" x14ac:dyDescent="0.3">
      <c r="A597" t="s">
        <v>4889</v>
      </c>
      <c r="B597" t="s">
        <v>4890</v>
      </c>
      <c r="C597" t="s">
        <v>3066</v>
      </c>
      <c r="D597" t="s">
        <v>13077</v>
      </c>
      <c r="E597" s="2">
        <v>1399</v>
      </c>
      <c r="F597" s="2">
        <v>3990</v>
      </c>
      <c r="G597" s="1">
        <v>0.65</v>
      </c>
      <c r="H597">
        <v>4.0999999999999996</v>
      </c>
      <c r="I597" s="4">
        <v>141841</v>
      </c>
      <c r="J597" t="s">
        <v>4891</v>
      </c>
      <c r="K597" t="s">
        <v>4892</v>
      </c>
      <c r="L597" t="s">
        <v>4893</v>
      </c>
      <c r="M597" t="s">
        <v>4894</v>
      </c>
      <c r="N597" t="s">
        <v>4895</v>
      </c>
      <c r="O597" t="s">
        <v>4896</v>
      </c>
      <c r="P597" t="s">
        <v>4897</v>
      </c>
      <c r="Q597" t="s">
        <v>4898</v>
      </c>
    </row>
    <row r="598" spans="1:17" x14ac:dyDescent="0.3">
      <c r="A598" t="s">
        <v>4899</v>
      </c>
      <c r="B598" t="s">
        <v>4900</v>
      </c>
      <c r="C598" t="s">
        <v>4901</v>
      </c>
      <c r="D598" t="s">
        <v>13076</v>
      </c>
      <c r="E598">
        <v>349</v>
      </c>
      <c r="F598" s="2">
        <v>1499</v>
      </c>
      <c r="G598" s="1">
        <v>0.77</v>
      </c>
      <c r="H598">
        <v>4.3</v>
      </c>
      <c r="I598" s="4">
        <v>24791</v>
      </c>
      <c r="J598" t="s">
        <v>4902</v>
      </c>
      <c r="K598" t="s">
        <v>4903</v>
      </c>
      <c r="L598" t="s">
        <v>4904</v>
      </c>
      <c r="M598" t="s">
        <v>4905</v>
      </c>
      <c r="N598" t="s">
        <v>4906</v>
      </c>
      <c r="O598" t="s">
        <v>4907</v>
      </c>
      <c r="P598" t="s">
        <v>4908</v>
      </c>
      <c r="Q598" t="s">
        <v>4909</v>
      </c>
    </row>
    <row r="599" spans="1:17" x14ac:dyDescent="0.3">
      <c r="A599" t="s">
        <v>4910</v>
      </c>
      <c r="B599" t="s">
        <v>4911</v>
      </c>
      <c r="C599" t="s">
        <v>3066</v>
      </c>
      <c r="D599" t="s">
        <v>13077</v>
      </c>
      <c r="E599">
        <v>149</v>
      </c>
      <c r="F599">
        <v>399</v>
      </c>
      <c r="G599" s="1">
        <v>0.63</v>
      </c>
      <c r="H599">
        <v>3.5</v>
      </c>
      <c r="I599" s="4">
        <v>21764</v>
      </c>
      <c r="J599" t="s">
        <v>4912</v>
      </c>
      <c r="K599" t="s">
        <v>4913</v>
      </c>
      <c r="L599" t="s">
        <v>4914</v>
      </c>
      <c r="M599" t="s">
        <v>4915</v>
      </c>
      <c r="N599" t="s">
        <v>4916</v>
      </c>
      <c r="O599" t="s">
        <v>4917</v>
      </c>
      <c r="P599" t="s">
        <v>4918</v>
      </c>
      <c r="Q599" t="s">
        <v>4919</v>
      </c>
    </row>
    <row r="600" spans="1:17" x14ac:dyDescent="0.3">
      <c r="A600" t="s">
        <v>3064</v>
      </c>
      <c r="B600" t="s">
        <v>3065</v>
      </c>
      <c r="C600" t="s">
        <v>3066</v>
      </c>
      <c r="D600" t="s">
        <v>13077</v>
      </c>
      <c r="E600">
        <v>599</v>
      </c>
      <c r="F600">
        <v>999</v>
      </c>
      <c r="G600" s="1">
        <v>0.4</v>
      </c>
      <c r="H600">
        <v>4.0999999999999996</v>
      </c>
      <c r="I600" s="4">
        <v>192587</v>
      </c>
      <c r="J600" t="s">
        <v>3067</v>
      </c>
      <c r="K600" t="s">
        <v>3068</v>
      </c>
      <c r="L600" t="s">
        <v>3069</v>
      </c>
      <c r="M600" t="s">
        <v>3070</v>
      </c>
      <c r="N600" t="s">
        <v>3071</v>
      </c>
      <c r="O600" t="s">
        <v>3072</v>
      </c>
      <c r="P600" t="s">
        <v>4920</v>
      </c>
      <c r="Q600" t="s">
        <v>4921</v>
      </c>
    </row>
    <row r="601" spans="1:17" x14ac:dyDescent="0.3">
      <c r="A601" t="s">
        <v>4922</v>
      </c>
      <c r="B601" t="s">
        <v>4923</v>
      </c>
      <c r="C601" t="s">
        <v>4425</v>
      </c>
      <c r="D601" t="s">
        <v>13077</v>
      </c>
      <c r="E601" s="2">
        <v>1220</v>
      </c>
      <c r="F601" s="2">
        <v>3990</v>
      </c>
      <c r="G601" s="1">
        <v>0.69</v>
      </c>
      <c r="H601">
        <v>4.0999999999999996</v>
      </c>
      <c r="I601" s="4">
        <v>107151</v>
      </c>
      <c r="J601" t="s">
        <v>4924</v>
      </c>
      <c r="K601" t="s">
        <v>4925</v>
      </c>
      <c r="L601" t="s">
        <v>4926</v>
      </c>
      <c r="M601" t="s">
        <v>4927</v>
      </c>
      <c r="N601" t="s">
        <v>4928</v>
      </c>
      <c r="O601" t="s">
        <v>4929</v>
      </c>
      <c r="P601" t="s">
        <v>4930</v>
      </c>
      <c r="Q601" t="s">
        <v>4931</v>
      </c>
    </row>
    <row r="602" spans="1:17" x14ac:dyDescent="0.3">
      <c r="A602" t="s">
        <v>3054</v>
      </c>
      <c r="B602" t="s">
        <v>3055</v>
      </c>
      <c r="C602" t="s">
        <v>2948</v>
      </c>
      <c r="D602" t="s">
        <v>13077</v>
      </c>
      <c r="E602" s="2">
        <v>1499</v>
      </c>
      <c r="F602" s="2">
        <v>6990</v>
      </c>
      <c r="G602" s="1">
        <v>0.79</v>
      </c>
      <c r="H602">
        <v>3.9</v>
      </c>
      <c r="I602" s="4">
        <v>21797</v>
      </c>
      <c r="J602" t="s">
        <v>3056</v>
      </c>
      <c r="K602" t="s">
        <v>4932</v>
      </c>
      <c r="L602" t="s">
        <v>4933</v>
      </c>
      <c r="M602" t="s">
        <v>4934</v>
      </c>
      <c r="N602" t="s">
        <v>4935</v>
      </c>
      <c r="O602" t="s">
        <v>4936</v>
      </c>
      <c r="P602" t="s">
        <v>4937</v>
      </c>
      <c r="Q602" t="s">
        <v>4938</v>
      </c>
    </row>
    <row r="603" spans="1:17" x14ac:dyDescent="0.3">
      <c r="A603" t="s">
        <v>4939</v>
      </c>
      <c r="B603" t="s">
        <v>4940</v>
      </c>
      <c r="C603" t="s">
        <v>3066</v>
      </c>
      <c r="D603" t="s">
        <v>13077</v>
      </c>
      <c r="E603">
        <v>499</v>
      </c>
      <c r="F603">
        <v>999</v>
      </c>
      <c r="G603" s="1">
        <v>0.5</v>
      </c>
      <c r="H603">
        <v>3.9</v>
      </c>
      <c r="I603" s="4">
        <v>92995</v>
      </c>
      <c r="J603" t="s">
        <v>4941</v>
      </c>
      <c r="K603" t="s">
        <v>4942</v>
      </c>
      <c r="L603" t="s">
        <v>4943</v>
      </c>
      <c r="M603" t="s">
        <v>4944</v>
      </c>
      <c r="N603" t="s">
        <v>4945</v>
      </c>
      <c r="O603" t="s">
        <v>4946</v>
      </c>
      <c r="P603" t="s">
        <v>4947</v>
      </c>
      <c r="Q603" t="s">
        <v>4948</v>
      </c>
    </row>
    <row r="604" spans="1:17" x14ac:dyDescent="0.3">
      <c r="A604" t="s">
        <v>4949</v>
      </c>
      <c r="B604" t="s">
        <v>4950</v>
      </c>
      <c r="C604" t="s">
        <v>3519</v>
      </c>
      <c r="D604" t="s">
        <v>13076</v>
      </c>
      <c r="E604">
        <v>99</v>
      </c>
      <c r="F604">
        <v>999</v>
      </c>
      <c r="G604" s="1">
        <v>0.9</v>
      </c>
      <c r="H604">
        <v>4.0999999999999996</v>
      </c>
      <c r="I604" s="4">
        <v>8751</v>
      </c>
      <c r="J604" t="s">
        <v>4612</v>
      </c>
      <c r="K604" t="s">
        <v>4951</v>
      </c>
      <c r="L604" t="s">
        <v>4952</v>
      </c>
      <c r="M604" t="s">
        <v>4953</v>
      </c>
      <c r="N604" t="s">
        <v>4954</v>
      </c>
      <c r="O604" t="s">
        <v>4955</v>
      </c>
      <c r="P604" t="s">
        <v>4956</v>
      </c>
      <c r="Q604" t="s">
        <v>4957</v>
      </c>
    </row>
    <row r="605" spans="1:17" x14ac:dyDescent="0.3">
      <c r="A605" t="s">
        <v>3105</v>
      </c>
      <c r="B605" t="s">
        <v>3106</v>
      </c>
      <c r="C605" t="s">
        <v>3107</v>
      </c>
      <c r="D605" t="s">
        <v>13077</v>
      </c>
      <c r="E605">
        <v>349</v>
      </c>
      <c r="F605" s="2">
        <v>1299</v>
      </c>
      <c r="G605" s="1">
        <v>0.73</v>
      </c>
      <c r="H605">
        <v>4</v>
      </c>
      <c r="I605" s="4">
        <v>14283</v>
      </c>
      <c r="J605" t="s">
        <v>3108</v>
      </c>
      <c r="K605" t="s">
        <v>3109</v>
      </c>
      <c r="L605" t="s">
        <v>3110</v>
      </c>
      <c r="M605" t="s">
        <v>3111</v>
      </c>
      <c r="N605" t="s">
        <v>3112</v>
      </c>
      <c r="O605" t="s">
        <v>3113</v>
      </c>
      <c r="P605" t="s">
        <v>4958</v>
      </c>
      <c r="Q605" t="s">
        <v>4959</v>
      </c>
    </row>
    <row r="606" spans="1:17" x14ac:dyDescent="0.3">
      <c r="A606" t="s">
        <v>4960</v>
      </c>
      <c r="B606" t="s">
        <v>4961</v>
      </c>
      <c r="C606" t="s">
        <v>4834</v>
      </c>
      <c r="D606" t="s">
        <v>13076</v>
      </c>
      <c r="E606">
        <v>475</v>
      </c>
      <c r="F606" s="2">
        <v>1500</v>
      </c>
      <c r="G606" s="1">
        <v>0.68</v>
      </c>
      <c r="H606">
        <v>4.2</v>
      </c>
      <c r="I606" s="4">
        <v>64273</v>
      </c>
      <c r="J606" t="s">
        <v>4962</v>
      </c>
      <c r="K606" t="s">
        <v>4963</v>
      </c>
      <c r="L606" t="s">
        <v>4964</v>
      </c>
      <c r="M606" t="s">
        <v>4965</v>
      </c>
      <c r="N606" t="s">
        <v>4966</v>
      </c>
      <c r="O606" t="s">
        <v>4967</v>
      </c>
      <c r="P606" t="s">
        <v>4968</v>
      </c>
      <c r="Q606" t="s">
        <v>4969</v>
      </c>
    </row>
    <row r="607" spans="1:17" x14ac:dyDescent="0.3">
      <c r="A607" t="s">
        <v>4970</v>
      </c>
      <c r="B607" t="s">
        <v>4971</v>
      </c>
      <c r="C607" t="s">
        <v>4845</v>
      </c>
      <c r="D607" t="s">
        <v>13076</v>
      </c>
      <c r="E607">
        <v>269</v>
      </c>
      <c r="F607">
        <v>649</v>
      </c>
      <c r="G607" s="1">
        <v>0.59</v>
      </c>
      <c r="H607">
        <v>4.3</v>
      </c>
      <c r="I607" s="4">
        <v>54315</v>
      </c>
      <c r="J607" t="s">
        <v>4972</v>
      </c>
      <c r="K607" t="s">
        <v>4973</v>
      </c>
      <c r="L607" t="s">
        <v>4974</v>
      </c>
      <c r="M607" t="s">
        <v>4975</v>
      </c>
      <c r="N607" t="s">
        <v>4976</v>
      </c>
      <c r="O607" t="s">
        <v>4977</v>
      </c>
      <c r="P607" t="s">
        <v>4978</v>
      </c>
      <c r="Q607" t="s">
        <v>4979</v>
      </c>
    </row>
    <row r="608" spans="1:17" x14ac:dyDescent="0.3">
      <c r="A608" t="s">
        <v>4980</v>
      </c>
      <c r="B608" t="s">
        <v>4981</v>
      </c>
      <c r="C608" t="s">
        <v>4845</v>
      </c>
      <c r="D608" t="s">
        <v>13076</v>
      </c>
      <c r="E608">
        <v>299</v>
      </c>
      <c r="F608">
        <v>599</v>
      </c>
      <c r="G608" s="1">
        <v>0.5</v>
      </c>
      <c r="H608">
        <v>4.0999999999999996</v>
      </c>
      <c r="I608" s="4">
        <v>1597</v>
      </c>
      <c r="J608" t="s">
        <v>4982</v>
      </c>
      <c r="K608" t="s">
        <v>4983</v>
      </c>
      <c r="L608" t="s">
        <v>4984</v>
      </c>
      <c r="M608" t="s">
        <v>4985</v>
      </c>
      <c r="N608" t="s">
        <v>4986</v>
      </c>
      <c r="O608" t="s">
        <v>4987</v>
      </c>
      <c r="P608" t="s">
        <v>4988</v>
      </c>
      <c r="Q608" t="s">
        <v>4989</v>
      </c>
    </row>
    <row r="609" spans="1:17" x14ac:dyDescent="0.3">
      <c r="A609" t="s">
        <v>3171</v>
      </c>
      <c r="B609" t="s">
        <v>3172</v>
      </c>
      <c r="C609" t="s">
        <v>2948</v>
      </c>
      <c r="D609" t="s">
        <v>13077</v>
      </c>
      <c r="E609" s="2">
        <v>1599</v>
      </c>
      <c r="F609" s="2">
        <v>3999</v>
      </c>
      <c r="G609" s="1">
        <v>0.6</v>
      </c>
      <c r="H609">
        <v>4</v>
      </c>
      <c r="I609" s="4">
        <v>30254</v>
      </c>
      <c r="J609" t="s">
        <v>3173</v>
      </c>
      <c r="K609" t="s">
        <v>4724</v>
      </c>
      <c r="L609" t="s">
        <v>4725</v>
      </c>
      <c r="M609" t="s">
        <v>4726</v>
      </c>
      <c r="N609" t="s">
        <v>4727</v>
      </c>
      <c r="O609" t="s">
        <v>4728</v>
      </c>
      <c r="P609" t="s">
        <v>4990</v>
      </c>
      <c r="Q609" t="s">
        <v>4991</v>
      </c>
    </row>
    <row r="610" spans="1:17" x14ac:dyDescent="0.3">
      <c r="A610" t="s">
        <v>3181</v>
      </c>
      <c r="B610" t="s">
        <v>3182</v>
      </c>
      <c r="C610" t="s">
        <v>2948</v>
      </c>
      <c r="D610" t="s">
        <v>13077</v>
      </c>
      <c r="E610" s="2">
        <v>1499</v>
      </c>
      <c r="F610" s="2">
        <v>7999</v>
      </c>
      <c r="G610" s="1">
        <v>0.81</v>
      </c>
      <c r="H610">
        <v>4.2</v>
      </c>
      <c r="I610" s="4">
        <v>22638</v>
      </c>
      <c r="J610" t="s">
        <v>3183</v>
      </c>
      <c r="K610" t="s">
        <v>3184</v>
      </c>
      <c r="L610" t="s">
        <v>3185</v>
      </c>
      <c r="M610" t="s">
        <v>3186</v>
      </c>
      <c r="N610" t="s">
        <v>3187</v>
      </c>
      <c r="O610" t="s">
        <v>3188</v>
      </c>
      <c r="P610" t="s">
        <v>4992</v>
      </c>
      <c r="Q610" t="s">
        <v>4993</v>
      </c>
    </row>
    <row r="611" spans="1:17" x14ac:dyDescent="0.3">
      <c r="A611" t="s">
        <v>4994</v>
      </c>
      <c r="B611" t="s">
        <v>4995</v>
      </c>
      <c r="C611" t="s">
        <v>3066</v>
      </c>
      <c r="D611" t="s">
        <v>13077</v>
      </c>
      <c r="E611">
        <v>329</v>
      </c>
      <c r="F611">
        <v>999</v>
      </c>
      <c r="G611" s="1">
        <v>0.67</v>
      </c>
      <c r="H611">
        <v>3.9</v>
      </c>
      <c r="I611" s="4">
        <v>77027</v>
      </c>
      <c r="J611" t="s">
        <v>4996</v>
      </c>
      <c r="K611" t="s">
        <v>4997</v>
      </c>
      <c r="L611" t="s">
        <v>4998</v>
      </c>
      <c r="M611" t="s">
        <v>4999</v>
      </c>
      <c r="N611" t="s">
        <v>5000</v>
      </c>
      <c r="O611" t="s">
        <v>5001</v>
      </c>
      <c r="P611" t="s">
        <v>5002</v>
      </c>
      <c r="Q611" t="s">
        <v>5003</v>
      </c>
    </row>
    <row r="612" spans="1:17" x14ac:dyDescent="0.3">
      <c r="A612" t="s">
        <v>5004</v>
      </c>
      <c r="B612" t="s">
        <v>5005</v>
      </c>
      <c r="C612" t="s">
        <v>5006</v>
      </c>
      <c r="D612" t="s">
        <v>13076</v>
      </c>
      <c r="E612">
        <v>549</v>
      </c>
      <c r="F612" s="2">
        <v>1799</v>
      </c>
      <c r="G612" s="1">
        <v>0.69</v>
      </c>
      <c r="H612">
        <v>4.3</v>
      </c>
      <c r="I612" s="4">
        <v>28829</v>
      </c>
      <c r="J612" t="s">
        <v>5007</v>
      </c>
      <c r="K612" t="s">
        <v>5008</v>
      </c>
      <c r="L612" t="s">
        <v>5009</v>
      </c>
      <c r="M612" t="s">
        <v>5010</v>
      </c>
      <c r="N612" t="s">
        <v>5011</v>
      </c>
      <c r="O612" t="s">
        <v>5012</v>
      </c>
      <c r="P612" t="s">
        <v>5013</v>
      </c>
      <c r="Q612" t="s">
        <v>5014</v>
      </c>
    </row>
    <row r="613" spans="1:17" x14ac:dyDescent="0.3">
      <c r="A613" t="s">
        <v>3220</v>
      </c>
      <c r="B613" t="s">
        <v>3221</v>
      </c>
      <c r="C613" t="s">
        <v>2948</v>
      </c>
      <c r="D613" t="s">
        <v>13077</v>
      </c>
      <c r="E613" s="2">
        <v>2199</v>
      </c>
      <c r="F613" s="2">
        <v>9999</v>
      </c>
      <c r="G613" s="1">
        <v>0.78</v>
      </c>
      <c r="H613">
        <v>4.2</v>
      </c>
      <c r="I613" s="4">
        <v>29478</v>
      </c>
      <c r="J613" t="s">
        <v>3222</v>
      </c>
      <c r="K613" t="s">
        <v>5015</v>
      </c>
      <c r="L613" t="s">
        <v>5016</v>
      </c>
      <c r="M613" t="s">
        <v>5017</v>
      </c>
      <c r="N613" t="s">
        <v>5018</v>
      </c>
      <c r="O613" t="s">
        <v>5019</v>
      </c>
      <c r="P613" t="s">
        <v>5020</v>
      </c>
      <c r="Q613" t="s">
        <v>5021</v>
      </c>
    </row>
    <row r="614" spans="1:17" x14ac:dyDescent="0.3">
      <c r="A614" t="s">
        <v>5022</v>
      </c>
      <c r="B614" t="s">
        <v>5023</v>
      </c>
      <c r="C614" t="s">
        <v>4845</v>
      </c>
      <c r="D614" t="s">
        <v>13076</v>
      </c>
      <c r="E614">
        <v>299</v>
      </c>
      <c r="F614">
        <v>650</v>
      </c>
      <c r="G614" s="1">
        <v>0.54</v>
      </c>
      <c r="H614">
        <v>4.5</v>
      </c>
      <c r="I614" s="4">
        <v>33176</v>
      </c>
      <c r="J614" t="s">
        <v>5024</v>
      </c>
      <c r="K614" t="s">
        <v>5025</v>
      </c>
      <c r="L614" t="s">
        <v>5026</v>
      </c>
      <c r="M614" t="s">
        <v>5027</v>
      </c>
      <c r="N614" t="s">
        <v>5028</v>
      </c>
      <c r="O614" t="s">
        <v>5029</v>
      </c>
      <c r="P614" t="s">
        <v>5030</v>
      </c>
      <c r="Q614" t="s">
        <v>5031</v>
      </c>
    </row>
    <row r="615" spans="1:17" x14ac:dyDescent="0.3">
      <c r="A615" t="s">
        <v>5032</v>
      </c>
      <c r="B615" t="s">
        <v>5033</v>
      </c>
      <c r="C615" t="s">
        <v>5034</v>
      </c>
      <c r="D615" t="s">
        <v>13078</v>
      </c>
      <c r="E615">
        <v>798</v>
      </c>
      <c r="F615" s="2">
        <v>1995</v>
      </c>
      <c r="G615" s="1">
        <v>0.6</v>
      </c>
      <c r="H615">
        <v>4</v>
      </c>
      <c r="I615" s="4">
        <v>68664</v>
      </c>
      <c r="J615" t="s">
        <v>5035</v>
      </c>
      <c r="K615" t="s">
        <v>5036</v>
      </c>
      <c r="L615" t="s">
        <v>5037</v>
      </c>
      <c r="M615" t="s">
        <v>5038</v>
      </c>
      <c r="N615" t="s">
        <v>5039</v>
      </c>
      <c r="O615" t="s">
        <v>5040</v>
      </c>
      <c r="P615" t="s">
        <v>5041</v>
      </c>
      <c r="Q615" t="s">
        <v>5042</v>
      </c>
    </row>
    <row r="616" spans="1:17" x14ac:dyDescent="0.3">
      <c r="A616" t="s">
        <v>16</v>
      </c>
      <c r="B616" t="s">
        <v>17</v>
      </c>
      <c r="C616" t="s">
        <v>18</v>
      </c>
      <c r="D616" t="s">
        <v>13076</v>
      </c>
      <c r="E616">
        <v>399</v>
      </c>
      <c r="F616" s="2">
        <v>1099</v>
      </c>
      <c r="G616" s="1">
        <v>0.64</v>
      </c>
      <c r="H616">
        <v>4.2</v>
      </c>
      <c r="I616" s="4">
        <v>24269</v>
      </c>
      <c r="J616" t="s">
        <v>19</v>
      </c>
      <c r="K616" t="s">
        <v>20</v>
      </c>
      <c r="L616" t="s">
        <v>21</v>
      </c>
      <c r="M616" t="s">
        <v>22</v>
      </c>
      <c r="N616" t="s">
        <v>23</v>
      </c>
      <c r="O616" t="s">
        <v>759</v>
      </c>
      <c r="P616" t="s">
        <v>5043</v>
      </c>
      <c r="Q616" t="s">
        <v>5044</v>
      </c>
    </row>
    <row r="617" spans="1:17" x14ac:dyDescent="0.3">
      <c r="A617" t="s">
        <v>5045</v>
      </c>
      <c r="B617" t="s">
        <v>5046</v>
      </c>
      <c r="C617" t="s">
        <v>5047</v>
      </c>
      <c r="D617" t="s">
        <v>13077</v>
      </c>
      <c r="E617">
        <v>266</v>
      </c>
      <c r="F617">
        <v>315</v>
      </c>
      <c r="G617" s="1">
        <v>0.16</v>
      </c>
      <c r="H617">
        <v>4.5</v>
      </c>
      <c r="I617" s="4">
        <v>28030</v>
      </c>
      <c r="J617" t="s">
        <v>5048</v>
      </c>
      <c r="K617" t="s">
        <v>5049</v>
      </c>
      <c r="L617" t="s">
        <v>5050</v>
      </c>
      <c r="M617" t="s">
        <v>5051</v>
      </c>
      <c r="N617" t="s">
        <v>5052</v>
      </c>
      <c r="O617" t="s">
        <v>5053</v>
      </c>
      <c r="P617" t="s">
        <v>5054</v>
      </c>
      <c r="Q617" t="s">
        <v>5055</v>
      </c>
    </row>
    <row r="618" spans="1:17" x14ac:dyDescent="0.3">
      <c r="A618" t="s">
        <v>5056</v>
      </c>
      <c r="B618" t="s">
        <v>5057</v>
      </c>
      <c r="C618" t="s">
        <v>5058</v>
      </c>
      <c r="D618" t="s">
        <v>13079</v>
      </c>
      <c r="E618">
        <v>50</v>
      </c>
      <c r="F618">
        <v>50</v>
      </c>
      <c r="G618" s="1">
        <v>0</v>
      </c>
      <c r="H618">
        <v>4.3</v>
      </c>
      <c r="I618" s="4">
        <v>5792</v>
      </c>
      <c r="J618" t="s">
        <v>5059</v>
      </c>
      <c r="K618" t="s">
        <v>5060</v>
      </c>
      <c r="L618" t="s">
        <v>5061</v>
      </c>
      <c r="M618" t="s">
        <v>5062</v>
      </c>
      <c r="N618" t="s">
        <v>5063</v>
      </c>
      <c r="O618" t="s">
        <v>5064</v>
      </c>
      <c r="P618" t="s">
        <v>5065</v>
      </c>
      <c r="Q618" t="s">
        <v>5066</v>
      </c>
    </row>
    <row r="619" spans="1:17" x14ac:dyDescent="0.3">
      <c r="A619" t="s">
        <v>5067</v>
      </c>
      <c r="B619" t="s">
        <v>5068</v>
      </c>
      <c r="C619" t="s">
        <v>5069</v>
      </c>
      <c r="D619" t="s">
        <v>13080</v>
      </c>
      <c r="E619">
        <v>130</v>
      </c>
      <c r="F619">
        <v>165</v>
      </c>
      <c r="G619" s="1">
        <v>0.21</v>
      </c>
      <c r="H619">
        <v>3.9</v>
      </c>
      <c r="I619" s="4">
        <v>14778</v>
      </c>
      <c r="J619" t="s">
        <v>5070</v>
      </c>
      <c r="K619" t="s">
        <v>5071</v>
      </c>
      <c r="L619" t="s">
        <v>5072</v>
      </c>
      <c r="M619" t="s">
        <v>5073</v>
      </c>
      <c r="N619" t="s">
        <v>5074</v>
      </c>
      <c r="O619" t="s">
        <v>5075</v>
      </c>
      <c r="P619" t="s">
        <v>5076</v>
      </c>
      <c r="Q619" t="s">
        <v>5077</v>
      </c>
    </row>
    <row r="620" spans="1:17" x14ac:dyDescent="0.3">
      <c r="A620" t="s">
        <v>5078</v>
      </c>
      <c r="B620" t="s">
        <v>5079</v>
      </c>
      <c r="C620" t="s">
        <v>3066</v>
      </c>
      <c r="D620" t="s">
        <v>13077</v>
      </c>
      <c r="E620">
        <v>449</v>
      </c>
      <c r="F620" s="2">
        <v>1290</v>
      </c>
      <c r="G620" s="1">
        <v>0.65</v>
      </c>
      <c r="H620">
        <v>4.0999999999999996</v>
      </c>
      <c r="I620" s="4">
        <v>91770</v>
      </c>
      <c r="J620" t="s">
        <v>5080</v>
      </c>
      <c r="K620" t="s">
        <v>5081</v>
      </c>
      <c r="L620" t="s">
        <v>5082</v>
      </c>
      <c r="M620" t="s">
        <v>5083</v>
      </c>
      <c r="N620" t="s">
        <v>5084</v>
      </c>
      <c r="O620" t="s">
        <v>5085</v>
      </c>
      <c r="P620" t="s">
        <v>5086</v>
      </c>
      <c r="Q620" t="s">
        <v>5087</v>
      </c>
    </row>
    <row r="621" spans="1:17" x14ac:dyDescent="0.3">
      <c r="A621" t="s">
        <v>3280</v>
      </c>
      <c r="B621" t="s">
        <v>3281</v>
      </c>
      <c r="C621" t="s">
        <v>2948</v>
      </c>
      <c r="D621" t="s">
        <v>13077</v>
      </c>
      <c r="E621" s="2">
        <v>3999</v>
      </c>
      <c r="F621" s="2">
        <v>16999</v>
      </c>
      <c r="G621" s="1">
        <v>0.76</v>
      </c>
      <c r="H621">
        <v>4.3</v>
      </c>
      <c r="I621" s="4">
        <v>17162</v>
      </c>
      <c r="J621" t="s">
        <v>3282</v>
      </c>
      <c r="K621" t="s">
        <v>3283</v>
      </c>
      <c r="L621" t="s">
        <v>3284</v>
      </c>
      <c r="M621" t="s">
        <v>3285</v>
      </c>
      <c r="N621" t="s">
        <v>3286</v>
      </c>
      <c r="O621" t="s">
        <v>3287</v>
      </c>
      <c r="P621" t="s">
        <v>5088</v>
      </c>
      <c r="Q621" t="s">
        <v>5089</v>
      </c>
    </row>
    <row r="622" spans="1:17" x14ac:dyDescent="0.3">
      <c r="A622" t="s">
        <v>5090</v>
      </c>
      <c r="B622" t="s">
        <v>5091</v>
      </c>
      <c r="C622" t="s">
        <v>3066</v>
      </c>
      <c r="D622" t="s">
        <v>13077</v>
      </c>
      <c r="E622">
        <v>399</v>
      </c>
      <c r="F622" s="2">
        <v>1290</v>
      </c>
      <c r="G622" s="1">
        <v>0.69</v>
      </c>
      <c r="H622">
        <v>4.2</v>
      </c>
      <c r="I622" s="4">
        <v>206</v>
      </c>
      <c r="J622" t="s">
        <v>5092</v>
      </c>
      <c r="K622" t="s">
        <v>5093</v>
      </c>
      <c r="L622" t="s">
        <v>5094</v>
      </c>
      <c r="M622" t="s">
        <v>5095</v>
      </c>
      <c r="N622" t="s">
        <v>5096</v>
      </c>
      <c r="O622" t="s">
        <v>5097</v>
      </c>
      <c r="P622" t="s">
        <v>5098</v>
      </c>
      <c r="Q622" t="s">
        <v>5099</v>
      </c>
    </row>
    <row r="623" spans="1:17" x14ac:dyDescent="0.3">
      <c r="A623" t="s">
        <v>5100</v>
      </c>
      <c r="B623" t="s">
        <v>5101</v>
      </c>
      <c r="C623" t="s">
        <v>5102</v>
      </c>
      <c r="D623" t="s">
        <v>13076</v>
      </c>
      <c r="E623" s="2">
        <v>1399</v>
      </c>
      <c r="F623" s="2">
        <v>2498</v>
      </c>
      <c r="G623" s="1">
        <v>0.44</v>
      </c>
      <c r="H623">
        <v>4.2</v>
      </c>
      <c r="I623" s="4">
        <v>33717</v>
      </c>
      <c r="J623" t="s">
        <v>5103</v>
      </c>
      <c r="K623" t="s">
        <v>5104</v>
      </c>
      <c r="L623" t="s">
        <v>5105</v>
      </c>
      <c r="M623" t="s">
        <v>5106</v>
      </c>
      <c r="N623" t="s">
        <v>5107</v>
      </c>
      <c r="O623" t="s">
        <v>5108</v>
      </c>
      <c r="P623" t="s">
        <v>5109</v>
      </c>
      <c r="Q623" t="s">
        <v>5110</v>
      </c>
    </row>
    <row r="624" spans="1:17" x14ac:dyDescent="0.3">
      <c r="A624" t="s">
        <v>27</v>
      </c>
      <c r="B624" t="s">
        <v>28</v>
      </c>
      <c r="C624" t="s">
        <v>18</v>
      </c>
      <c r="D624" t="s">
        <v>13076</v>
      </c>
      <c r="E624">
        <v>199</v>
      </c>
      <c r="F624">
        <v>349</v>
      </c>
      <c r="G624" s="1">
        <v>0.43</v>
      </c>
      <c r="H624">
        <v>4</v>
      </c>
      <c r="I624" s="4">
        <v>43994</v>
      </c>
      <c r="J624" t="s">
        <v>29</v>
      </c>
      <c r="K624" t="s">
        <v>30</v>
      </c>
      <c r="L624" t="s">
        <v>31</v>
      </c>
      <c r="M624" t="s">
        <v>32</v>
      </c>
      <c r="N624" t="s">
        <v>33</v>
      </c>
      <c r="O624" t="s">
        <v>34</v>
      </c>
      <c r="P624" t="s">
        <v>35</v>
      </c>
      <c r="Q624" t="s">
        <v>5111</v>
      </c>
    </row>
    <row r="625" spans="1:17" x14ac:dyDescent="0.3">
      <c r="A625" t="s">
        <v>37</v>
      </c>
      <c r="B625" t="s">
        <v>38</v>
      </c>
      <c r="C625" t="s">
        <v>18</v>
      </c>
      <c r="D625" t="s">
        <v>13076</v>
      </c>
      <c r="E625">
        <v>199</v>
      </c>
      <c r="F625">
        <v>999</v>
      </c>
      <c r="G625" s="1">
        <v>0.8</v>
      </c>
      <c r="H625">
        <v>3.9</v>
      </c>
      <c r="I625" s="4">
        <v>7928</v>
      </c>
      <c r="J625" t="s">
        <v>39</v>
      </c>
      <c r="K625" t="s">
        <v>40</v>
      </c>
      <c r="L625" t="s">
        <v>41</v>
      </c>
      <c r="M625" t="s">
        <v>42</v>
      </c>
      <c r="N625" t="s">
        <v>43</v>
      </c>
      <c r="O625" t="s">
        <v>44</v>
      </c>
      <c r="P625" t="s">
        <v>45</v>
      </c>
      <c r="Q625" t="s">
        <v>5112</v>
      </c>
    </row>
    <row r="626" spans="1:17" x14ac:dyDescent="0.3">
      <c r="A626" t="s">
        <v>3290</v>
      </c>
      <c r="B626" t="s">
        <v>3291</v>
      </c>
      <c r="C626" t="s">
        <v>2948</v>
      </c>
      <c r="D626" t="s">
        <v>13077</v>
      </c>
      <c r="E626" s="2">
        <v>2998</v>
      </c>
      <c r="F626" s="2">
        <v>5999</v>
      </c>
      <c r="G626" s="1">
        <v>0.5</v>
      </c>
      <c r="H626">
        <v>4.0999999999999996</v>
      </c>
      <c r="I626" s="4">
        <v>5179</v>
      </c>
      <c r="J626" t="s">
        <v>3292</v>
      </c>
      <c r="K626" t="s">
        <v>5113</v>
      </c>
      <c r="L626" t="s">
        <v>5114</v>
      </c>
      <c r="M626" t="s">
        <v>5115</v>
      </c>
      <c r="N626" t="s">
        <v>5116</v>
      </c>
      <c r="O626" t="s">
        <v>5117</v>
      </c>
      <c r="P626" t="s">
        <v>5118</v>
      </c>
      <c r="Q626" t="s">
        <v>5119</v>
      </c>
    </row>
    <row r="627" spans="1:17" x14ac:dyDescent="0.3">
      <c r="A627" t="s">
        <v>5120</v>
      </c>
      <c r="B627" t="s">
        <v>5121</v>
      </c>
      <c r="C627" t="s">
        <v>5122</v>
      </c>
      <c r="D627" t="s">
        <v>13076</v>
      </c>
      <c r="E627" s="2">
        <v>4098</v>
      </c>
      <c r="F627" s="2">
        <v>4999</v>
      </c>
      <c r="G627" s="1">
        <v>0.18</v>
      </c>
      <c r="H627">
        <v>4.5</v>
      </c>
      <c r="I627" s="4">
        <v>50810</v>
      </c>
      <c r="J627" t="s">
        <v>5123</v>
      </c>
      <c r="K627" t="s">
        <v>5124</v>
      </c>
      <c r="L627" t="s">
        <v>5125</v>
      </c>
      <c r="M627" t="s">
        <v>5126</v>
      </c>
      <c r="N627" t="s">
        <v>5127</v>
      </c>
      <c r="O627" t="s">
        <v>5128</v>
      </c>
      <c r="P627" t="s">
        <v>5129</v>
      </c>
      <c r="Q627" t="s">
        <v>5130</v>
      </c>
    </row>
    <row r="628" spans="1:17" x14ac:dyDescent="0.3">
      <c r="A628" t="s">
        <v>5131</v>
      </c>
      <c r="B628" t="s">
        <v>5132</v>
      </c>
      <c r="C628" t="s">
        <v>5133</v>
      </c>
      <c r="D628" t="s">
        <v>13077</v>
      </c>
      <c r="E628">
        <v>499</v>
      </c>
      <c r="F628" s="2">
        <v>1999</v>
      </c>
      <c r="G628" s="1">
        <v>0.75</v>
      </c>
      <c r="H628">
        <v>3.7</v>
      </c>
      <c r="I628" s="4">
        <v>3369</v>
      </c>
      <c r="J628" t="s">
        <v>5134</v>
      </c>
      <c r="K628" t="s">
        <v>5135</v>
      </c>
      <c r="L628" t="s">
        <v>5136</v>
      </c>
      <c r="M628" t="s">
        <v>5137</v>
      </c>
      <c r="N628" t="s">
        <v>5138</v>
      </c>
      <c r="O628" t="s">
        <v>5139</v>
      </c>
      <c r="P628" t="s">
        <v>5140</v>
      </c>
      <c r="Q628" t="s">
        <v>5141</v>
      </c>
    </row>
    <row r="629" spans="1:17" x14ac:dyDescent="0.3">
      <c r="A629" t="s">
        <v>5142</v>
      </c>
      <c r="B629" t="s">
        <v>5143</v>
      </c>
      <c r="C629" t="s">
        <v>4845</v>
      </c>
      <c r="D629" t="s">
        <v>13076</v>
      </c>
      <c r="E629">
        <v>299</v>
      </c>
      <c r="F629">
        <v>449</v>
      </c>
      <c r="G629" s="1">
        <v>0.33</v>
      </c>
      <c r="H629">
        <v>3.5</v>
      </c>
      <c r="I629" s="4">
        <v>11827</v>
      </c>
      <c r="J629" t="s">
        <v>5144</v>
      </c>
      <c r="K629" t="s">
        <v>5145</v>
      </c>
      <c r="L629" t="s">
        <v>5146</v>
      </c>
      <c r="M629" t="s">
        <v>5147</v>
      </c>
      <c r="N629" t="s">
        <v>5148</v>
      </c>
      <c r="O629" t="s">
        <v>5149</v>
      </c>
      <c r="P629" t="s">
        <v>5150</v>
      </c>
      <c r="Q629" t="s">
        <v>5151</v>
      </c>
    </row>
    <row r="630" spans="1:17" x14ac:dyDescent="0.3">
      <c r="A630" t="s">
        <v>47</v>
      </c>
      <c r="B630" t="s">
        <v>48</v>
      </c>
      <c r="C630" t="s">
        <v>18</v>
      </c>
      <c r="D630" t="s">
        <v>13076</v>
      </c>
      <c r="E630">
        <v>329</v>
      </c>
      <c r="F630">
        <v>699</v>
      </c>
      <c r="G630" s="1">
        <v>0.53</v>
      </c>
      <c r="H630">
        <v>4.2</v>
      </c>
      <c r="I630" s="4">
        <v>94364</v>
      </c>
      <c r="J630" t="s">
        <v>49</v>
      </c>
      <c r="K630" t="s">
        <v>50</v>
      </c>
      <c r="L630" t="s">
        <v>51</v>
      </c>
      <c r="M630" t="s">
        <v>52</v>
      </c>
      <c r="N630" t="s">
        <v>53</v>
      </c>
      <c r="O630" t="s">
        <v>54</v>
      </c>
      <c r="P630" t="s">
        <v>5152</v>
      </c>
      <c r="Q630" t="s">
        <v>5153</v>
      </c>
    </row>
    <row r="631" spans="1:17" x14ac:dyDescent="0.3">
      <c r="A631" t="s">
        <v>5154</v>
      </c>
      <c r="B631" t="s">
        <v>5155</v>
      </c>
      <c r="C631" t="s">
        <v>5102</v>
      </c>
      <c r="D631" t="s">
        <v>13076</v>
      </c>
      <c r="E631">
        <v>699</v>
      </c>
      <c r="F631">
        <v>999</v>
      </c>
      <c r="G631" s="1">
        <v>0.3</v>
      </c>
      <c r="H631">
        <v>3.5</v>
      </c>
      <c r="I631" s="4">
        <v>15295</v>
      </c>
      <c r="J631" t="s">
        <v>5156</v>
      </c>
      <c r="K631" t="s">
        <v>5157</v>
      </c>
      <c r="L631" t="s">
        <v>5158</v>
      </c>
      <c r="M631" t="s">
        <v>5159</v>
      </c>
      <c r="N631" t="s">
        <v>5160</v>
      </c>
      <c r="O631" t="s">
        <v>5161</v>
      </c>
      <c r="P631" t="s">
        <v>5162</v>
      </c>
      <c r="Q631" t="s">
        <v>5163</v>
      </c>
    </row>
    <row r="632" spans="1:17" x14ac:dyDescent="0.3">
      <c r="A632" t="s">
        <v>5164</v>
      </c>
      <c r="B632" t="s">
        <v>5165</v>
      </c>
      <c r="C632" t="s">
        <v>5166</v>
      </c>
      <c r="D632" t="s">
        <v>13077</v>
      </c>
      <c r="E632">
        <v>799</v>
      </c>
      <c r="F632" s="2">
        <v>3990</v>
      </c>
      <c r="G632" s="1">
        <v>0.8</v>
      </c>
      <c r="H632">
        <v>4.3</v>
      </c>
      <c r="I632" s="4">
        <v>27139</v>
      </c>
      <c r="J632" t="s">
        <v>5167</v>
      </c>
      <c r="K632" t="s">
        <v>5168</v>
      </c>
      <c r="L632" t="s">
        <v>5169</v>
      </c>
      <c r="M632" t="s">
        <v>5170</v>
      </c>
      <c r="N632" t="s">
        <v>5171</v>
      </c>
      <c r="O632" t="s">
        <v>5172</v>
      </c>
      <c r="P632" t="s">
        <v>5173</v>
      </c>
      <c r="Q632" t="s">
        <v>5174</v>
      </c>
    </row>
    <row r="633" spans="1:17" x14ac:dyDescent="0.3">
      <c r="A633" t="s">
        <v>5175</v>
      </c>
      <c r="B633" t="s">
        <v>5176</v>
      </c>
      <c r="C633" t="s">
        <v>3066</v>
      </c>
      <c r="D633" t="s">
        <v>13077</v>
      </c>
      <c r="E633" s="2">
        <v>1399</v>
      </c>
      <c r="F633" s="2">
        <v>5499</v>
      </c>
      <c r="G633" s="1">
        <v>0.75</v>
      </c>
      <c r="H633">
        <v>3.9</v>
      </c>
      <c r="I633" s="4">
        <v>9504</v>
      </c>
      <c r="J633" t="s">
        <v>5177</v>
      </c>
      <c r="K633" t="s">
        <v>5178</v>
      </c>
      <c r="L633" t="s">
        <v>5179</v>
      </c>
      <c r="M633" t="s">
        <v>5180</v>
      </c>
      <c r="N633" t="s">
        <v>5181</v>
      </c>
      <c r="O633" t="s">
        <v>5182</v>
      </c>
      <c r="P633" t="s">
        <v>5183</v>
      </c>
      <c r="Q633" t="s">
        <v>5184</v>
      </c>
    </row>
    <row r="634" spans="1:17" x14ac:dyDescent="0.3">
      <c r="A634" t="s">
        <v>57</v>
      </c>
      <c r="B634" t="s">
        <v>58</v>
      </c>
      <c r="C634" t="s">
        <v>18</v>
      </c>
      <c r="D634" t="s">
        <v>13076</v>
      </c>
      <c r="E634">
        <v>154</v>
      </c>
      <c r="F634">
        <v>399</v>
      </c>
      <c r="G634" s="1">
        <v>0.61</v>
      </c>
      <c r="H634">
        <v>4.2</v>
      </c>
      <c r="I634" s="4">
        <v>16905</v>
      </c>
      <c r="J634" t="s">
        <v>59</v>
      </c>
      <c r="K634" t="s">
        <v>60</v>
      </c>
      <c r="L634" t="s">
        <v>61</v>
      </c>
      <c r="M634" t="s">
        <v>62</v>
      </c>
      <c r="N634" t="s">
        <v>63</v>
      </c>
      <c r="O634" t="s">
        <v>13023</v>
      </c>
      <c r="P634" t="s">
        <v>5185</v>
      </c>
      <c r="Q634" t="s">
        <v>5186</v>
      </c>
    </row>
    <row r="635" spans="1:17" x14ac:dyDescent="0.3">
      <c r="A635" t="s">
        <v>5187</v>
      </c>
      <c r="B635" t="s">
        <v>5188</v>
      </c>
      <c r="C635" t="s">
        <v>4834</v>
      </c>
      <c r="D635" t="s">
        <v>13076</v>
      </c>
      <c r="E635">
        <v>519</v>
      </c>
      <c r="F635" s="2">
        <v>1350</v>
      </c>
      <c r="G635" s="1">
        <v>0.62</v>
      </c>
      <c r="H635">
        <v>4.3</v>
      </c>
      <c r="I635" s="4">
        <v>30058</v>
      </c>
      <c r="J635" t="s">
        <v>5189</v>
      </c>
      <c r="K635" t="s">
        <v>5190</v>
      </c>
      <c r="L635" t="s">
        <v>5191</v>
      </c>
      <c r="M635" t="s">
        <v>5192</v>
      </c>
      <c r="N635" t="s">
        <v>5193</v>
      </c>
      <c r="O635" t="s">
        <v>5194</v>
      </c>
      <c r="P635" t="s">
        <v>5195</v>
      </c>
      <c r="Q635" t="s">
        <v>5196</v>
      </c>
    </row>
    <row r="636" spans="1:17" x14ac:dyDescent="0.3">
      <c r="A636" t="s">
        <v>3421</v>
      </c>
      <c r="B636" t="s">
        <v>3422</v>
      </c>
      <c r="C636" t="s">
        <v>2948</v>
      </c>
      <c r="D636" t="s">
        <v>13077</v>
      </c>
      <c r="E636" s="2">
        <v>2299</v>
      </c>
      <c r="F636" s="2">
        <v>7990</v>
      </c>
      <c r="G636" s="1">
        <v>0.71</v>
      </c>
      <c r="H636">
        <v>4.2</v>
      </c>
      <c r="I636" s="4">
        <v>69619</v>
      </c>
      <c r="J636" t="s">
        <v>3423</v>
      </c>
      <c r="K636" t="s">
        <v>3424</v>
      </c>
      <c r="L636" t="s">
        <v>3425</v>
      </c>
      <c r="M636" t="s">
        <v>3426</v>
      </c>
      <c r="N636" t="s">
        <v>3427</v>
      </c>
      <c r="O636" t="s">
        <v>3428</v>
      </c>
      <c r="P636" t="s">
        <v>5197</v>
      </c>
      <c r="Q636" t="s">
        <v>5198</v>
      </c>
    </row>
    <row r="637" spans="1:17" x14ac:dyDescent="0.3">
      <c r="A637" t="s">
        <v>3431</v>
      </c>
      <c r="B637" t="s">
        <v>3432</v>
      </c>
      <c r="C637" t="s">
        <v>3433</v>
      </c>
      <c r="D637" t="s">
        <v>13077</v>
      </c>
      <c r="E637">
        <v>399</v>
      </c>
      <c r="F637" s="2">
        <v>1999</v>
      </c>
      <c r="G637" s="1">
        <v>0.8</v>
      </c>
      <c r="H637">
        <v>4</v>
      </c>
      <c r="I637" s="4">
        <v>3382</v>
      </c>
      <c r="J637" t="s">
        <v>3434</v>
      </c>
      <c r="K637" t="s">
        <v>3435</v>
      </c>
      <c r="L637" t="s">
        <v>3436</v>
      </c>
      <c r="M637" t="s">
        <v>3437</v>
      </c>
      <c r="N637" t="s">
        <v>3438</v>
      </c>
      <c r="O637" t="s">
        <v>13037</v>
      </c>
      <c r="P637" t="s">
        <v>5199</v>
      </c>
      <c r="Q637" t="s">
        <v>5200</v>
      </c>
    </row>
    <row r="638" spans="1:17" x14ac:dyDescent="0.3">
      <c r="A638" t="s">
        <v>5201</v>
      </c>
      <c r="B638" t="s">
        <v>5202</v>
      </c>
      <c r="C638" t="s">
        <v>3066</v>
      </c>
      <c r="D638" t="s">
        <v>13077</v>
      </c>
      <c r="E638" s="2">
        <v>1499</v>
      </c>
      <c r="F638" s="2">
        <v>3990</v>
      </c>
      <c r="G638" s="1">
        <v>0.62</v>
      </c>
      <c r="H638">
        <v>4.0999999999999996</v>
      </c>
      <c r="I638" s="4">
        <v>109864</v>
      </c>
      <c r="J638" t="s">
        <v>5203</v>
      </c>
      <c r="K638" t="s">
        <v>5204</v>
      </c>
      <c r="L638" t="s">
        <v>5205</v>
      </c>
      <c r="M638" t="s">
        <v>5206</v>
      </c>
      <c r="N638" t="s">
        <v>5207</v>
      </c>
      <c r="O638" t="s">
        <v>5208</v>
      </c>
      <c r="P638" t="s">
        <v>5209</v>
      </c>
      <c r="Q638" t="s">
        <v>5210</v>
      </c>
    </row>
    <row r="639" spans="1:17" x14ac:dyDescent="0.3">
      <c r="A639" t="s">
        <v>5211</v>
      </c>
      <c r="B639" t="s">
        <v>5212</v>
      </c>
      <c r="C639" t="s">
        <v>5213</v>
      </c>
      <c r="D639" t="s">
        <v>13079</v>
      </c>
      <c r="E639" s="2">
        <v>1295</v>
      </c>
      <c r="F639" s="2">
        <v>1295</v>
      </c>
      <c r="G639" s="1">
        <v>0</v>
      </c>
      <c r="H639">
        <v>4.5</v>
      </c>
      <c r="I639" s="4">
        <v>5760</v>
      </c>
      <c r="J639" t="s">
        <v>5214</v>
      </c>
      <c r="K639" t="s">
        <v>5215</v>
      </c>
      <c r="L639" t="s">
        <v>5216</v>
      </c>
      <c r="M639" t="s">
        <v>5217</v>
      </c>
      <c r="N639" t="s">
        <v>5218</v>
      </c>
      <c r="O639" t="s">
        <v>13045</v>
      </c>
      <c r="P639" t="s">
        <v>5219</v>
      </c>
      <c r="Q639" t="s">
        <v>5220</v>
      </c>
    </row>
    <row r="640" spans="1:17" x14ac:dyDescent="0.3">
      <c r="A640" t="s">
        <v>5221</v>
      </c>
      <c r="B640" t="s">
        <v>5222</v>
      </c>
      <c r="C640" t="s">
        <v>5223</v>
      </c>
      <c r="D640" t="s">
        <v>13076</v>
      </c>
      <c r="E640" s="2">
        <v>1889</v>
      </c>
      <c r="F640" s="2">
        <v>5499</v>
      </c>
      <c r="G640" s="1">
        <v>0.66</v>
      </c>
      <c r="H640">
        <v>4.2</v>
      </c>
      <c r="I640" s="4">
        <v>49551</v>
      </c>
      <c r="J640" t="s">
        <v>5224</v>
      </c>
      <c r="K640" t="s">
        <v>5225</v>
      </c>
      <c r="L640" t="s">
        <v>5226</v>
      </c>
      <c r="M640" t="s">
        <v>5227</v>
      </c>
      <c r="N640" t="s">
        <v>5228</v>
      </c>
      <c r="O640" t="s">
        <v>5229</v>
      </c>
      <c r="P640" t="s">
        <v>5230</v>
      </c>
      <c r="Q640" t="s">
        <v>5231</v>
      </c>
    </row>
    <row r="641" spans="1:17" x14ac:dyDescent="0.3">
      <c r="A641" t="s">
        <v>5232</v>
      </c>
      <c r="B641" t="s">
        <v>5233</v>
      </c>
      <c r="C641" t="s">
        <v>3066</v>
      </c>
      <c r="D641" t="s">
        <v>13077</v>
      </c>
      <c r="E641">
        <v>455</v>
      </c>
      <c r="F641" s="2">
        <v>1490</v>
      </c>
      <c r="G641" s="1">
        <v>0.69</v>
      </c>
      <c r="H641">
        <v>4.0999999999999996</v>
      </c>
      <c r="I641" s="4">
        <v>161677</v>
      </c>
      <c r="J641" t="s">
        <v>5234</v>
      </c>
      <c r="K641" t="s">
        <v>5235</v>
      </c>
      <c r="L641" t="s">
        <v>5236</v>
      </c>
      <c r="M641" t="s">
        <v>5237</v>
      </c>
      <c r="N641" t="s">
        <v>5238</v>
      </c>
      <c r="O641" t="s">
        <v>5239</v>
      </c>
      <c r="P641" t="s">
        <v>5240</v>
      </c>
      <c r="Q641" t="s">
        <v>5241</v>
      </c>
    </row>
    <row r="642" spans="1:17" x14ac:dyDescent="0.3">
      <c r="A642" t="s">
        <v>5242</v>
      </c>
      <c r="B642" t="s">
        <v>5243</v>
      </c>
      <c r="C642" t="s">
        <v>5244</v>
      </c>
      <c r="D642" t="s">
        <v>13077</v>
      </c>
      <c r="E642">
        <v>399</v>
      </c>
      <c r="F642">
        <v>995</v>
      </c>
      <c r="G642" s="1">
        <v>0.6</v>
      </c>
      <c r="H642">
        <v>3.9</v>
      </c>
      <c r="I642" s="4">
        <v>21372</v>
      </c>
      <c r="J642" t="s">
        <v>5245</v>
      </c>
      <c r="K642" t="s">
        <v>5246</v>
      </c>
      <c r="L642" t="s">
        <v>5247</v>
      </c>
      <c r="M642" t="s">
        <v>5248</v>
      </c>
      <c r="N642" t="s">
        <v>5249</v>
      </c>
      <c r="O642" t="s">
        <v>13046</v>
      </c>
      <c r="P642" t="s">
        <v>5250</v>
      </c>
      <c r="Q642" t="s">
        <v>5251</v>
      </c>
    </row>
    <row r="643" spans="1:17" x14ac:dyDescent="0.3">
      <c r="A643" t="s">
        <v>3441</v>
      </c>
      <c r="B643" t="s">
        <v>3442</v>
      </c>
      <c r="C643" t="s">
        <v>3024</v>
      </c>
      <c r="D643" t="s">
        <v>13077</v>
      </c>
      <c r="E643" s="2">
        <v>1059</v>
      </c>
      <c r="F643" s="2">
        <v>3999</v>
      </c>
      <c r="G643" s="1">
        <v>0.74</v>
      </c>
      <c r="H643">
        <v>4.3</v>
      </c>
      <c r="I643" s="4">
        <v>140035</v>
      </c>
      <c r="J643" t="s">
        <v>3443</v>
      </c>
      <c r="K643" t="s">
        <v>5252</v>
      </c>
      <c r="L643" t="s">
        <v>5253</v>
      </c>
      <c r="M643" t="s">
        <v>5254</v>
      </c>
      <c r="N643" t="s">
        <v>5255</v>
      </c>
      <c r="O643" t="s">
        <v>5256</v>
      </c>
      <c r="P643" t="s">
        <v>5257</v>
      </c>
      <c r="Q643" t="s">
        <v>5258</v>
      </c>
    </row>
    <row r="644" spans="1:17" x14ac:dyDescent="0.3">
      <c r="A644" t="s">
        <v>66</v>
      </c>
      <c r="B644" t="s">
        <v>67</v>
      </c>
      <c r="C644" t="s">
        <v>18</v>
      </c>
      <c r="D644" t="s">
        <v>13076</v>
      </c>
      <c r="E644">
        <v>149</v>
      </c>
      <c r="F644" s="2">
        <v>1000</v>
      </c>
      <c r="G644" s="1">
        <v>0.85</v>
      </c>
      <c r="H644">
        <v>3.9</v>
      </c>
      <c r="I644" s="4">
        <v>24870</v>
      </c>
      <c r="J644" t="s">
        <v>68</v>
      </c>
      <c r="K644" t="s">
        <v>69</v>
      </c>
      <c r="L644" t="s">
        <v>70</v>
      </c>
      <c r="M644" t="s">
        <v>71</v>
      </c>
      <c r="N644" t="s">
        <v>72</v>
      </c>
      <c r="O644" t="s">
        <v>73</v>
      </c>
      <c r="P644" t="s">
        <v>74</v>
      </c>
      <c r="Q644" t="s">
        <v>5259</v>
      </c>
    </row>
    <row r="645" spans="1:17" x14ac:dyDescent="0.3">
      <c r="A645" t="s">
        <v>5260</v>
      </c>
      <c r="B645" t="s">
        <v>5261</v>
      </c>
      <c r="C645" t="s">
        <v>5262</v>
      </c>
      <c r="D645" t="s">
        <v>13076</v>
      </c>
      <c r="E645">
        <v>717</v>
      </c>
      <c r="F645">
        <v>761</v>
      </c>
      <c r="G645" s="1">
        <v>0.06</v>
      </c>
      <c r="H645">
        <v>4</v>
      </c>
      <c r="I645" s="4">
        <v>7199</v>
      </c>
      <c r="J645" t="s">
        <v>5263</v>
      </c>
      <c r="K645" t="s">
        <v>5264</v>
      </c>
      <c r="L645" t="s">
        <v>5265</v>
      </c>
      <c r="M645" t="s">
        <v>5266</v>
      </c>
      <c r="N645" t="s">
        <v>5267</v>
      </c>
      <c r="O645" t="s">
        <v>5268</v>
      </c>
      <c r="P645" t="s">
        <v>5269</v>
      </c>
      <c r="Q645" t="s">
        <v>5270</v>
      </c>
    </row>
    <row r="646" spans="1:17" x14ac:dyDescent="0.3">
      <c r="A646" t="s">
        <v>3517</v>
      </c>
      <c r="B646" t="s">
        <v>3518</v>
      </c>
      <c r="C646" t="s">
        <v>3519</v>
      </c>
      <c r="D646" t="s">
        <v>13076</v>
      </c>
      <c r="E646">
        <v>99</v>
      </c>
      <c r="F646">
        <v>999</v>
      </c>
      <c r="G646" s="1">
        <v>0.9</v>
      </c>
      <c r="H646">
        <v>4</v>
      </c>
      <c r="I646" s="4">
        <v>1396</v>
      </c>
      <c r="J646" t="s">
        <v>3520</v>
      </c>
      <c r="K646" t="s">
        <v>3521</v>
      </c>
      <c r="L646" t="s">
        <v>3522</v>
      </c>
      <c r="M646" t="s">
        <v>3523</v>
      </c>
      <c r="N646" t="s">
        <v>3524</v>
      </c>
      <c r="O646" t="s">
        <v>3525</v>
      </c>
      <c r="P646" t="s">
        <v>5271</v>
      </c>
      <c r="Q646" t="s">
        <v>5272</v>
      </c>
    </row>
    <row r="647" spans="1:17" x14ac:dyDescent="0.3">
      <c r="A647" t="s">
        <v>5273</v>
      </c>
      <c r="B647" t="s">
        <v>5274</v>
      </c>
      <c r="C647" t="s">
        <v>5275</v>
      </c>
      <c r="D647" t="s">
        <v>13076</v>
      </c>
      <c r="E647">
        <v>39</v>
      </c>
      <c r="F647">
        <v>299</v>
      </c>
      <c r="G647" s="1">
        <v>0.87</v>
      </c>
      <c r="H647">
        <v>3.5</v>
      </c>
      <c r="I647" s="4">
        <v>15233</v>
      </c>
      <c r="J647" t="s">
        <v>5276</v>
      </c>
      <c r="K647" t="s">
        <v>5277</v>
      </c>
      <c r="L647" t="s">
        <v>5278</v>
      </c>
      <c r="M647" t="s">
        <v>5279</v>
      </c>
      <c r="N647" t="s">
        <v>5280</v>
      </c>
      <c r="O647" t="s">
        <v>5281</v>
      </c>
      <c r="P647" t="s">
        <v>5282</v>
      </c>
      <c r="Q647" t="s">
        <v>5283</v>
      </c>
    </row>
    <row r="648" spans="1:17" x14ac:dyDescent="0.3">
      <c r="A648" t="s">
        <v>5284</v>
      </c>
      <c r="B648" t="s">
        <v>5285</v>
      </c>
      <c r="C648" t="s">
        <v>4834</v>
      </c>
      <c r="D648" t="s">
        <v>13076</v>
      </c>
      <c r="E648">
        <v>889</v>
      </c>
      <c r="F648" s="2">
        <v>2500</v>
      </c>
      <c r="G648" s="1">
        <v>0.64</v>
      </c>
      <c r="H648">
        <v>4.3</v>
      </c>
      <c r="I648" s="4">
        <v>55747</v>
      </c>
      <c r="J648" t="s">
        <v>5286</v>
      </c>
      <c r="K648" t="s">
        <v>5287</v>
      </c>
      <c r="L648" t="s">
        <v>5288</v>
      </c>
      <c r="M648" t="s">
        <v>5289</v>
      </c>
      <c r="N648" t="s">
        <v>5290</v>
      </c>
      <c r="O648" t="s">
        <v>5291</v>
      </c>
      <c r="P648" t="s">
        <v>5292</v>
      </c>
      <c r="Q648" t="s">
        <v>5293</v>
      </c>
    </row>
    <row r="649" spans="1:17" x14ac:dyDescent="0.3">
      <c r="A649" t="s">
        <v>5294</v>
      </c>
      <c r="B649" t="s">
        <v>5295</v>
      </c>
      <c r="C649" t="s">
        <v>3066</v>
      </c>
      <c r="D649" t="s">
        <v>13077</v>
      </c>
      <c r="E649" s="2">
        <v>1199</v>
      </c>
      <c r="F649" s="2">
        <v>4999</v>
      </c>
      <c r="G649" s="1">
        <v>0.76</v>
      </c>
      <c r="H649">
        <v>3.8</v>
      </c>
      <c r="I649" s="4">
        <v>14961</v>
      </c>
      <c r="J649" t="s">
        <v>5296</v>
      </c>
      <c r="K649" t="s">
        <v>5297</v>
      </c>
      <c r="L649" t="s">
        <v>5298</v>
      </c>
      <c r="M649" t="s">
        <v>5299</v>
      </c>
      <c r="N649" t="s">
        <v>5300</v>
      </c>
      <c r="O649" t="s">
        <v>5301</v>
      </c>
      <c r="P649" t="s">
        <v>5302</v>
      </c>
      <c r="Q649" t="s">
        <v>5303</v>
      </c>
    </row>
    <row r="650" spans="1:17" x14ac:dyDescent="0.3">
      <c r="A650" t="s">
        <v>5304</v>
      </c>
      <c r="B650" t="s">
        <v>5305</v>
      </c>
      <c r="C650" t="s">
        <v>4845</v>
      </c>
      <c r="D650" t="s">
        <v>13076</v>
      </c>
      <c r="E650">
        <v>569</v>
      </c>
      <c r="F650" s="2">
        <v>1299</v>
      </c>
      <c r="G650" s="1">
        <v>0.56000000000000005</v>
      </c>
      <c r="H650">
        <v>4.4000000000000004</v>
      </c>
      <c r="I650" s="4">
        <v>9275</v>
      </c>
      <c r="J650" t="s">
        <v>5306</v>
      </c>
      <c r="K650" t="s">
        <v>5307</v>
      </c>
      <c r="L650" t="s">
        <v>5308</v>
      </c>
      <c r="M650" t="s">
        <v>5309</v>
      </c>
      <c r="N650" t="s">
        <v>5310</v>
      </c>
      <c r="O650" t="s">
        <v>5311</v>
      </c>
      <c r="P650" t="s">
        <v>5312</v>
      </c>
      <c r="Q650" t="s">
        <v>5313</v>
      </c>
    </row>
    <row r="651" spans="1:17" x14ac:dyDescent="0.3">
      <c r="A651" t="s">
        <v>5314</v>
      </c>
      <c r="B651" t="s">
        <v>5315</v>
      </c>
      <c r="C651" t="s">
        <v>3066</v>
      </c>
      <c r="D651" t="s">
        <v>13077</v>
      </c>
      <c r="E651" s="2">
        <v>1499</v>
      </c>
      <c r="F651" s="2">
        <v>8999</v>
      </c>
      <c r="G651" s="1">
        <v>0.83</v>
      </c>
      <c r="H651">
        <v>3.7</v>
      </c>
      <c r="I651" s="4">
        <v>28324</v>
      </c>
      <c r="J651" t="s">
        <v>5316</v>
      </c>
      <c r="K651" t="s">
        <v>5317</v>
      </c>
      <c r="L651" t="s">
        <v>5318</v>
      </c>
      <c r="M651" t="s">
        <v>5319</v>
      </c>
      <c r="N651" t="s">
        <v>5320</v>
      </c>
      <c r="O651" t="s">
        <v>5321</v>
      </c>
      <c r="P651" t="s">
        <v>5322</v>
      </c>
      <c r="Q651" t="s">
        <v>5323</v>
      </c>
    </row>
    <row r="652" spans="1:17" x14ac:dyDescent="0.3">
      <c r="A652" t="s">
        <v>5324</v>
      </c>
      <c r="B652" t="s">
        <v>5325</v>
      </c>
      <c r="C652" t="s">
        <v>5047</v>
      </c>
      <c r="D652" t="s">
        <v>13077</v>
      </c>
      <c r="E652">
        <v>149</v>
      </c>
      <c r="F652">
        <v>180</v>
      </c>
      <c r="G652" s="1">
        <v>0.17</v>
      </c>
      <c r="H652">
        <v>4.4000000000000004</v>
      </c>
      <c r="I652" s="4">
        <v>644</v>
      </c>
      <c r="J652" t="s">
        <v>5326</v>
      </c>
      <c r="K652" t="s">
        <v>5327</v>
      </c>
      <c r="L652" t="s">
        <v>5328</v>
      </c>
      <c r="M652" t="s">
        <v>5329</v>
      </c>
      <c r="N652" t="s">
        <v>5330</v>
      </c>
      <c r="O652" t="s">
        <v>5331</v>
      </c>
      <c r="P652" t="s">
        <v>5332</v>
      </c>
      <c r="Q652" t="s">
        <v>5333</v>
      </c>
    </row>
    <row r="653" spans="1:17" x14ac:dyDescent="0.3">
      <c r="A653" t="s">
        <v>5334</v>
      </c>
      <c r="B653" t="s">
        <v>5335</v>
      </c>
      <c r="C653" t="s">
        <v>5336</v>
      </c>
      <c r="D653" t="s">
        <v>13076</v>
      </c>
      <c r="E653">
        <v>399</v>
      </c>
      <c r="F653">
        <v>549</v>
      </c>
      <c r="G653" s="1">
        <v>0.27</v>
      </c>
      <c r="H653">
        <v>4.4000000000000004</v>
      </c>
      <c r="I653" s="4">
        <v>18139</v>
      </c>
      <c r="J653" t="s">
        <v>5337</v>
      </c>
      <c r="K653" t="s">
        <v>5338</v>
      </c>
      <c r="L653" t="s">
        <v>5339</v>
      </c>
      <c r="M653" t="s">
        <v>5340</v>
      </c>
      <c r="N653" t="s">
        <v>5341</v>
      </c>
      <c r="O653" t="s">
        <v>5342</v>
      </c>
      <c r="P653" t="s">
        <v>5343</v>
      </c>
      <c r="Q653" t="s">
        <v>5344</v>
      </c>
    </row>
    <row r="654" spans="1:17" x14ac:dyDescent="0.3">
      <c r="A654" t="s">
        <v>5345</v>
      </c>
      <c r="B654" t="s">
        <v>5346</v>
      </c>
      <c r="C654" t="s">
        <v>5347</v>
      </c>
      <c r="D654" t="s">
        <v>13080</v>
      </c>
      <c r="E654">
        <v>191</v>
      </c>
      <c r="F654">
        <v>225</v>
      </c>
      <c r="G654" s="1">
        <v>0.15</v>
      </c>
      <c r="H654">
        <v>4.4000000000000004</v>
      </c>
      <c r="I654" s="4">
        <v>7203</v>
      </c>
      <c r="J654" t="s">
        <v>5348</v>
      </c>
      <c r="K654" t="s">
        <v>5349</v>
      </c>
      <c r="L654" t="s">
        <v>5350</v>
      </c>
      <c r="M654" t="s">
        <v>5351</v>
      </c>
      <c r="N654" t="s">
        <v>5352</v>
      </c>
      <c r="O654" t="s">
        <v>5353</v>
      </c>
      <c r="P654" t="s">
        <v>5354</v>
      </c>
      <c r="Q654" t="s">
        <v>5355</v>
      </c>
    </row>
    <row r="655" spans="1:17" x14ac:dyDescent="0.3">
      <c r="A655" t="s">
        <v>5356</v>
      </c>
      <c r="B655" t="s">
        <v>5357</v>
      </c>
      <c r="C655" t="s">
        <v>5358</v>
      </c>
      <c r="D655" t="s">
        <v>13076</v>
      </c>
      <c r="E655">
        <v>129</v>
      </c>
      <c r="F655">
        <v>999</v>
      </c>
      <c r="G655" s="1">
        <v>0.87</v>
      </c>
      <c r="H655">
        <v>4.2</v>
      </c>
      <c r="I655" s="4">
        <v>491</v>
      </c>
      <c r="J655" t="s">
        <v>5359</v>
      </c>
      <c r="K655" t="s">
        <v>5360</v>
      </c>
      <c r="L655" t="s">
        <v>5361</v>
      </c>
      <c r="M655" t="s">
        <v>5362</v>
      </c>
      <c r="N655" t="s">
        <v>5363</v>
      </c>
      <c r="O655" t="s">
        <v>5364</v>
      </c>
      <c r="P655" t="s">
        <v>5365</v>
      </c>
      <c r="Q655" t="s">
        <v>5366</v>
      </c>
    </row>
    <row r="656" spans="1:17" x14ac:dyDescent="0.3">
      <c r="A656" t="s">
        <v>5367</v>
      </c>
      <c r="B656" t="s">
        <v>5368</v>
      </c>
      <c r="C656" t="s">
        <v>5369</v>
      </c>
      <c r="D656" t="s">
        <v>13076</v>
      </c>
      <c r="E656">
        <v>199</v>
      </c>
      <c r="F656">
        <v>599</v>
      </c>
      <c r="G656" s="1">
        <v>0.67</v>
      </c>
      <c r="H656">
        <v>4.5</v>
      </c>
      <c r="I656" s="4">
        <v>13568</v>
      </c>
      <c r="J656" t="s">
        <v>5370</v>
      </c>
      <c r="K656" t="s">
        <v>5371</v>
      </c>
      <c r="L656" t="s">
        <v>5372</v>
      </c>
      <c r="M656" t="s">
        <v>5373</v>
      </c>
      <c r="N656" t="s">
        <v>5374</v>
      </c>
      <c r="O656" t="s">
        <v>5375</v>
      </c>
      <c r="P656" t="s">
        <v>5376</v>
      </c>
      <c r="Q656" t="s">
        <v>5377</v>
      </c>
    </row>
    <row r="657" spans="1:17" x14ac:dyDescent="0.3">
      <c r="A657" t="s">
        <v>5378</v>
      </c>
      <c r="B657" t="s">
        <v>5379</v>
      </c>
      <c r="C657" t="s">
        <v>3066</v>
      </c>
      <c r="D657" t="s">
        <v>13077</v>
      </c>
      <c r="E657">
        <v>999</v>
      </c>
      <c r="F657" s="2">
        <v>4499</v>
      </c>
      <c r="G657" s="1">
        <v>0.78</v>
      </c>
      <c r="H657">
        <v>3.8</v>
      </c>
      <c r="I657" s="4">
        <v>3390</v>
      </c>
      <c r="J657" t="s">
        <v>5380</v>
      </c>
      <c r="K657" t="s">
        <v>5381</v>
      </c>
      <c r="L657" t="s">
        <v>5382</v>
      </c>
      <c r="M657" t="s">
        <v>5383</v>
      </c>
      <c r="N657" t="s">
        <v>5384</v>
      </c>
      <c r="O657" t="s">
        <v>5385</v>
      </c>
      <c r="P657" t="s">
        <v>5386</v>
      </c>
      <c r="Q657" t="s">
        <v>5387</v>
      </c>
    </row>
    <row r="658" spans="1:17" x14ac:dyDescent="0.3">
      <c r="A658" t="s">
        <v>5388</v>
      </c>
      <c r="B658" t="s">
        <v>5389</v>
      </c>
      <c r="C658" t="s">
        <v>3066</v>
      </c>
      <c r="D658" t="s">
        <v>13077</v>
      </c>
      <c r="E658">
        <v>899</v>
      </c>
      <c r="F658" s="2">
        <v>4499</v>
      </c>
      <c r="G658" s="1">
        <v>0.8</v>
      </c>
      <c r="H658">
        <v>3.8</v>
      </c>
      <c r="I658" s="4">
        <v>103052</v>
      </c>
      <c r="J658" t="s">
        <v>5390</v>
      </c>
      <c r="K658" t="s">
        <v>5391</v>
      </c>
      <c r="L658" t="s">
        <v>5392</v>
      </c>
      <c r="M658" t="s">
        <v>5393</v>
      </c>
      <c r="N658" t="s">
        <v>5394</v>
      </c>
      <c r="O658" t="s">
        <v>13047</v>
      </c>
      <c r="P658" t="s">
        <v>5395</v>
      </c>
      <c r="Q658" t="s">
        <v>5396</v>
      </c>
    </row>
    <row r="659" spans="1:17" x14ac:dyDescent="0.3">
      <c r="A659" t="s">
        <v>3592</v>
      </c>
      <c r="B659" t="s">
        <v>3593</v>
      </c>
      <c r="C659" t="s">
        <v>2979</v>
      </c>
      <c r="D659" t="s">
        <v>13077</v>
      </c>
      <c r="E659" s="2">
        <v>1799</v>
      </c>
      <c r="F659" s="2">
        <v>2499</v>
      </c>
      <c r="G659" s="1">
        <v>0.28000000000000003</v>
      </c>
      <c r="H659">
        <v>4.0999999999999996</v>
      </c>
      <c r="I659" s="4">
        <v>18678</v>
      </c>
      <c r="J659" t="s">
        <v>3594</v>
      </c>
      <c r="K659" t="s">
        <v>3595</v>
      </c>
      <c r="L659" t="s">
        <v>3596</v>
      </c>
      <c r="M659" t="s">
        <v>3597</v>
      </c>
      <c r="N659" t="s">
        <v>3598</v>
      </c>
      <c r="O659" t="s">
        <v>13039</v>
      </c>
      <c r="P659" t="s">
        <v>5397</v>
      </c>
      <c r="Q659" t="s">
        <v>5398</v>
      </c>
    </row>
    <row r="660" spans="1:17" x14ac:dyDescent="0.3">
      <c r="A660" t="s">
        <v>76</v>
      </c>
      <c r="B660" t="s">
        <v>77</v>
      </c>
      <c r="C660" t="s">
        <v>18</v>
      </c>
      <c r="D660" t="s">
        <v>13076</v>
      </c>
      <c r="E660">
        <v>176.63</v>
      </c>
      <c r="F660">
        <v>499</v>
      </c>
      <c r="G660" s="1">
        <v>0.65</v>
      </c>
      <c r="H660">
        <v>4.0999999999999996</v>
      </c>
      <c r="I660" s="4">
        <v>15189</v>
      </c>
      <c r="J660" t="s">
        <v>78</v>
      </c>
      <c r="K660" t="s">
        <v>79</v>
      </c>
      <c r="L660" t="s">
        <v>80</v>
      </c>
      <c r="M660" t="s">
        <v>81</v>
      </c>
      <c r="N660" t="s">
        <v>82</v>
      </c>
      <c r="O660" t="s">
        <v>83</v>
      </c>
      <c r="P660" t="s">
        <v>84</v>
      </c>
      <c r="Q660" t="s">
        <v>5399</v>
      </c>
    </row>
    <row r="661" spans="1:17" x14ac:dyDescent="0.3">
      <c r="A661" t="s">
        <v>5400</v>
      </c>
      <c r="B661" t="s">
        <v>5401</v>
      </c>
      <c r="C661" t="s">
        <v>5213</v>
      </c>
      <c r="D661" t="s">
        <v>13079</v>
      </c>
      <c r="E661">
        <v>522</v>
      </c>
      <c r="F661">
        <v>550</v>
      </c>
      <c r="G661" s="1">
        <v>0.05</v>
      </c>
      <c r="H661">
        <v>4.4000000000000004</v>
      </c>
      <c r="I661" s="4">
        <v>12179</v>
      </c>
      <c r="J661" t="s">
        <v>5402</v>
      </c>
      <c r="K661" t="s">
        <v>5403</v>
      </c>
      <c r="L661" t="s">
        <v>5404</v>
      </c>
      <c r="M661" t="s">
        <v>5405</v>
      </c>
      <c r="N661" t="s">
        <v>5406</v>
      </c>
      <c r="O661" t="s">
        <v>5407</v>
      </c>
      <c r="P661" t="s">
        <v>5408</v>
      </c>
      <c r="Q661" t="s">
        <v>5409</v>
      </c>
    </row>
    <row r="662" spans="1:17" x14ac:dyDescent="0.3">
      <c r="A662" t="s">
        <v>5410</v>
      </c>
      <c r="B662" t="s">
        <v>5411</v>
      </c>
      <c r="C662" t="s">
        <v>5412</v>
      </c>
      <c r="D662" t="s">
        <v>13077</v>
      </c>
      <c r="E662">
        <v>799</v>
      </c>
      <c r="F662" s="2">
        <v>1999</v>
      </c>
      <c r="G662" s="1">
        <v>0.6</v>
      </c>
      <c r="H662">
        <v>3.8</v>
      </c>
      <c r="I662" s="4">
        <v>12958</v>
      </c>
      <c r="J662" t="s">
        <v>5413</v>
      </c>
      <c r="K662" t="s">
        <v>5414</v>
      </c>
      <c r="L662" t="s">
        <v>5415</v>
      </c>
      <c r="M662" t="s">
        <v>5416</v>
      </c>
      <c r="N662" t="s">
        <v>5417</v>
      </c>
      <c r="O662" t="s">
        <v>5418</v>
      </c>
      <c r="P662" t="s">
        <v>5419</v>
      </c>
      <c r="Q662" t="s">
        <v>5420</v>
      </c>
    </row>
    <row r="663" spans="1:17" x14ac:dyDescent="0.3">
      <c r="A663" t="s">
        <v>5421</v>
      </c>
      <c r="B663" t="s">
        <v>5422</v>
      </c>
      <c r="C663" t="s">
        <v>4845</v>
      </c>
      <c r="D663" t="s">
        <v>13076</v>
      </c>
      <c r="E663">
        <v>681</v>
      </c>
      <c r="F663" s="2">
        <v>1199</v>
      </c>
      <c r="G663" s="1">
        <v>0.43</v>
      </c>
      <c r="H663">
        <v>4.2</v>
      </c>
      <c r="I663" s="4">
        <v>8258</v>
      </c>
      <c r="J663" t="s">
        <v>5423</v>
      </c>
      <c r="K663" t="s">
        <v>5424</v>
      </c>
      <c r="L663" t="s">
        <v>5425</v>
      </c>
      <c r="M663" t="s">
        <v>5426</v>
      </c>
      <c r="N663" t="s">
        <v>5427</v>
      </c>
      <c r="O663" t="s">
        <v>13048</v>
      </c>
      <c r="P663" t="s">
        <v>5428</v>
      </c>
      <c r="Q663" t="s">
        <v>5429</v>
      </c>
    </row>
    <row r="664" spans="1:17" x14ac:dyDescent="0.3">
      <c r="A664" t="s">
        <v>5430</v>
      </c>
      <c r="B664" t="s">
        <v>5431</v>
      </c>
      <c r="C664" t="s">
        <v>5432</v>
      </c>
      <c r="D664" t="s">
        <v>13076</v>
      </c>
      <c r="E664" s="2">
        <v>1199</v>
      </c>
      <c r="F664" s="2">
        <v>3490</v>
      </c>
      <c r="G664" s="1">
        <v>0.66</v>
      </c>
      <c r="H664">
        <v>4.0999999999999996</v>
      </c>
      <c r="I664" s="4">
        <v>11716</v>
      </c>
      <c r="J664" t="s">
        <v>5433</v>
      </c>
      <c r="K664" t="s">
        <v>5434</v>
      </c>
      <c r="L664" t="s">
        <v>5435</v>
      </c>
      <c r="M664" t="s">
        <v>5436</v>
      </c>
      <c r="N664" t="s">
        <v>5437</v>
      </c>
      <c r="O664" t="s">
        <v>5438</v>
      </c>
      <c r="P664" t="s">
        <v>5439</v>
      </c>
      <c r="Q664" t="s">
        <v>5440</v>
      </c>
    </row>
    <row r="665" spans="1:17" x14ac:dyDescent="0.3">
      <c r="A665" t="s">
        <v>5441</v>
      </c>
      <c r="B665" t="s">
        <v>5442</v>
      </c>
      <c r="C665" t="s">
        <v>5443</v>
      </c>
      <c r="D665" t="s">
        <v>13076</v>
      </c>
      <c r="E665" s="2">
        <v>2499</v>
      </c>
      <c r="F665" s="2">
        <v>4999</v>
      </c>
      <c r="G665" s="1">
        <v>0.5</v>
      </c>
      <c r="H665">
        <v>4.4000000000000004</v>
      </c>
      <c r="I665" s="4">
        <v>35024</v>
      </c>
      <c r="J665" t="s">
        <v>5444</v>
      </c>
      <c r="K665" t="s">
        <v>5445</v>
      </c>
      <c r="L665" t="s">
        <v>5446</v>
      </c>
      <c r="M665" t="s">
        <v>5447</v>
      </c>
      <c r="N665" t="s">
        <v>5448</v>
      </c>
      <c r="O665" t="s">
        <v>5449</v>
      </c>
      <c r="P665" t="s">
        <v>5450</v>
      </c>
      <c r="Q665" t="s">
        <v>5451</v>
      </c>
    </row>
    <row r="666" spans="1:17" x14ac:dyDescent="0.3">
      <c r="A666" t="s">
        <v>5452</v>
      </c>
      <c r="B666" t="s">
        <v>5453</v>
      </c>
      <c r="C666" t="s">
        <v>5454</v>
      </c>
      <c r="D666" t="s">
        <v>13077</v>
      </c>
      <c r="E666" s="2">
        <v>1799</v>
      </c>
      <c r="F666" s="2">
        <v>4999</v>
      </c>
      <c r="G666" s="1">
        <v>0.64</v>
      </c>
      <c r="H666">
        <v>4.0999999999999996</v>
      </c>
      <c r="I666" s="4">
        <v>55192</v>
      </c>
      <c r="J666" t="s">
        <v>5455</v>
      </c>
      <c r="K666" t="s">
        <v>5456</v>
      </c>
      <c r="L666" t="s">
        <v>5457</v>
      </c>
      <c r="M666" t="s">
        <v>5458</v>
      </c>
      <c r="N666" t="s">
        <v>5459</v>
      </c>
      <c r="O666" t="s">
        <v>5460</v>
      </c>
      <c r="P666" t="s">
        <v>5461</v>
      </c>
      <c r="Q666" t="s">
        <v>5462</v>
      </c>
    </row>
    <row r="667" spans="1:17" x14ac:dyDescent="0.3">
      <c r="A667" t="s">
        <v>5463</v>
      </c>
      <c r="B667" t="s">
        <v>5464</v>
      </c>
      <c r="C667" t="s">
        <v>3066</v>
      </c>
      <c r="D667" t="s">
        <v>13077</v>
      </c>
      <c r="E667">
        <v>429</v>
      </c>
      <c r="F667">
        <v>599</v>
      </c>
      <c r="G667" s="1">
        <v>0.28000000000000003</v>
      </c>
      <c r="H667">
        <v>4.0999999999999996</v>
      </c>
      <c r="I667" s="4">
        <v>119466</v>
      </c>
      <c r="J667" t="s">
        <v>5465</v>
      </c>
      <c r="K667" t="s">
        <v>5466</v>
      </c>
      <c r="L667" t="s">
        <v>5467</v>
      </c>
      <c r="M667" t="s">
        <v>5468</v>
      </c>
      <c r="N667" t="s">
        <v>5469</v>
      </c>
      <c r="O667" t="s">
        <v>13049</v>
      </c>
      <c r="P667" t="s">
        <v>5470</v>
      </c>
      <c r="Q667" t="s">
        <v>5471</v>
      </c>
    </row>
    <row r="668" spans="1:17" x14ac:dyDescent="0.3">
      <c r="A668" t="s">
        <v>5472</v>
      </c>
      <c r="B668" t="s">
        <v>5473</v>
      </c>
      <c r="C668" t="s">
        <v>4856</v>
      </c>
      <c r="D668" t="s">
        <v>13076</v>
      </c>
      <c r="E668">
        <v>100</v>
      </c>
      <c r="F668">
        <v>499</v>
      </c>
      <c r="G668" s="1">
        <v>0.8</v>
      </c>
      <c r="H668">
        <v>3.5</v>
      </c>
      <c r="I668" s="4">
        <v>9638</v>
      </c>
      <c r="J668" t="s">
        <v>5474</v>
      </c>
      <c r="K668" t="s">
        <v>5475</v>
      </c>
      <c r="L668" t="s">
        <v>5476</v>
      </c>
      <c r="M668" t="s">
        <v>5477</v>
      </c>
      <c r="N668" t="s">
        <v>5478</v>
      </c>
      <c r="O668" t="s">
        <v>5479</v>
      </c>
      <c r="P668" t="s">
        <v>5480</v>
      </c>
      <c r="Q668" t="s">
        <v>5481</v>
      </c>
    </row>
    <row r="669" spans="1:17" x14ac:dyDescent="0.3">
      <c r="A669" t="s">
        <v>5482</v>
      </c>
      <c r="B669" t="s">
        <v>5483</v>
      </c>
      <c r="C669" t="s">
        <v>5006</v>
      </c>
      <c r="D669" t="s">
        <v>13076</v>
      </c>
      <c r="E669">
        <v>329</v>
      </c>
      <c r="F669">
        <v>399</v>
      </c>
      <c r="G669" s="1">
        <v>0.18</v>
      </c>
      <c r="H669">
        <v>3.6</v>
      </c>
      <c r="I669" s="4">
        <v>33735</v>
      </c>
      <c r="J669" t="s">
        <v>5484</v>
      </c>
      <c r="K669" t="s">
        <v>5485</v>
      </c>
      <c r="L669" t="s">
        <v>5486</v>
      </c>
      <c r="M669" t="s">
        <v>5487</v>
      </c>
      <c r="N669" t="s">
        <v>5488</v>
      </c>
      <c r="O669" t="s">
        <v>5489</v>
      </c>
      <c r="P669" t="s">
        <v>5490</v>
      </c>
      <c r="Q669" t="s">
        <v>5491</v>
      </c>
    </row>
    <row r="670" spans="1:17" x14ac:dyDescent="0.3">
      <c r="A670" t="s">
        <v>86</v>
      </c>
      <c r="B670" t="s">
        <v>87</v>
      </c>
      <c r="C670" t="s">
        <v>18</v>
      </c>
      <c r="D670" t="s">
        <v>13076</v>
      </c>
      <c r="E670">
        <v>229</v>
      </c>
      <c r="F670">
        <v>299</v>
      </c>
      <c r="G670" s="1">
        <v>0.23</v>
      </c>
      <c r="H670">
        <v>4.3</v>
      </c>
      <c r="I670" s="4">
        <v>30411</v>
      </c>
      <c r="J670" t="s">
        <v>88</v>
      </c>
      <c r="K670" t="s">
        <v>89</v>
      </c>
      <c r="L670" t="s">
        <v>90</v>
      </c>
      <c r="M670" t="s">
        <v>91</v>
      </c>
      <c r="N670" t="s">
        <v>92</v>
      </c>
      <c r="O670" t="s">
        <v>93</v>
      </c>
      <c r="P670" t="s">
        <v>94</v>
      </c>
      <c r="Q670" t="s">
        <v>5492</v>
      </c>
    </row>
    <row r="671" spans="1:17" x14ac:dyDescent="0.3">
      <c r="A671" t="s">
        <v>5493</v>
      </c>
      <c r="B671" t="s">
        <v>5494</v>
      </c>
      <c r="C671" t="s">
        <v>4845</v>
      </c>
      <c r="D671" t="s">
        <v>13076</v>
      </c>
      <c r="E671">
        <v>139</v>
      </c>
      <c r="F671">
        <v>299</v>
      </c>
      <c r="G671" s="1">
        <v>0.54</v>
      </c>
      <c r="H671">
        <v>3.8</v>
      </c>
      <c r="I671" s="4">
        <v>3044</v>
      </c>
      <c r="J671" t="s">
        <v>5495</v>
      </c>
      <c r="K671" t="s">
        <v>5496</v>
      </c>
      <c r="L671" t="s">
        <v>5497</v>
      </c>
      <c r="M671" t="s">
        <v>5498</v>
      </c>
      <c r="N671" t="s">
        <v>5499</v>
      </c>
      <c r="O671" t="s">
        <v>5500</v>
      </c>
      <c r="P671" t="s">
        <v>5501</v>
      </c>
      <c r="Q671" t="s">
        <v>5502</v>
      </c>
    </row>
    <row r="672" spans="1:17" x14ac:dyDescent="0.3">
      <c r="A672" t="s">
        <v>5503</v>
      </c>
      <c r="B672" t="s">
        <v>5504</v>
      </c>
      <c r="C672" t="s">
        <v>4425</v>
      </c>
      <c r="D672" t="s">
        <v>13077</v>
      </c>
      <c r="E672" s="2">
        <v>1199</v>
      </c>
      <c r="F672" s="2">
        <v>2499</v>
      </c>
      <c r="G672" s="1">
        <v>0.52</v>
      </c>
      <c r="H672">
        <v>4</v>
      </c>
      <c r="I672" s="4">
        <v>33584</v>
      </c>
      <c r="J672" t="s">
        <v>5505</v>
      </c>
      <c r="K672" t="s">
        <v>5506</v>
      </c>
      <c r="L672" t="s">
        <v>5507</v>
      </c>
      <c r="M672" t="s">
        <v>5508</v>
      </c>
      <c r="N672" t="s">
        <v>5509</v>
      </c>
      <c r="O672" t="s">
        <v>5510</v>
      </c>
      <c r="P672" t="s">
        <v>5511</v>
      </c>
      <c r="Q672" t="s">
        <v>5512</v>
      </c>
    </row>
    <row r="673" spans="1:17" x14ac:dyDescent="0.3">
      <c r="A673" t="s">
        <v>5513</v>
      </c>
      <c r="B673" t="s">
        <v>5514</v>
      </c>
      <c r="C673" t="s">
        <v>5515</v>
      </c>
      <c r="D673" t="s">
        <v>13077</v>
      </c>
      <c r="E673" s="2">
        <v>1049</v>
      </c>
      <c r="F673" s="2">
        <v>2299</v>
      </c>
      <c r="G673" s="1">
        <v>0.54</v>
      </c>
      <c r="H673">
        <v>3.9</v>
      </c>
      <c r="I673" s="4">
        <v>1779</v>
      </c>
      <c r="J673" t="s">
        <v>5516</v>
      </c>
      <c r="K673" t="s">
        <v>5517</v>
      </c>
      <c r="L673" t="s">
        <v>5518</v>
      </c>
      <c r="M673" t="s">
        <v>5519</v>
      </c>
      <c r="N673" t="s">
        <v>5520</v>
      </c>
      <c r="O673" t="s">
        <v>5521</v>
      </c>
      <c r="P673" t="s">
        <v>5522</v>
      </c>
      <c r="Q673" t="s">
        <v>5523</v>
      </c>
    </row>
    <row r="674" spans="1:17" x14ac:dyDescent="0.3">
      <c r="A674" t="s">
        <v>3636</v>
      </c>
      <c r="B674" t="s">
        <v>3637</v>
      </c>
      <c r="C674" t="s">
        <v>3638</v>
      </c>
      <c r="D674" t="s">
        <v>13077</v>
      </c>
      <c r="E674">
        <v>119</v>
      </c>
      <c r="F674">
        <v>299</v>
      </c>
      <c r="G674" s="1">
        <v>0.6</v>
      </c>
      <c r="H674">
        <v>4.0999999999999996</v>
      </c>
      <c r="I674" s="4">
        <v>5999</v>
      </c>
      <c r="J674" t="s">
        <v>3639</v>
      </c>
      <c r="K674" t="s">
        <v>3640</v>
      </c>
      <c r="L674" t="s">
        <v>3641</v>
      </c>
      <c r="M674" t="s">
        <v>3642</v>
      </c>
      <c r="N674" t="s">
        <v>3643</v>
      </c>
      <c r="O674" t="s">
        <v>5524</v>
      </c>
      <c r="P674" t="s">
        <v>5525</v>
      </c>
      <c r="Q674" t="s">
        <v>5526</v>
      </c>
    </row>
    <row r="675" spans="1:17" x14ac:dyDescent="0.3">
      <c r="A675" t="s">
        <v>112</v>
      </c>
      <c r="B675" t="s">
        <v>113</v>
      </c>
      <c r="C675" t="s">
        <v>18</v>
      </c>
      <c r="D675" t="s">
        <v>13076</v>
      </c>
      <c r="E675">
        <v>154</v>
      </c>
      <c r="F675">
        <v>339</v>
      </c>
      <c r="G675" s="1">
        <v>0.55000000000000004</v>
      </c>
      <c r="H675">
        <v>4.3</v>
      </c>
      <c r="I675" s="4">
        <v>13391</v>
      </c>
      <c r="J675" t="s">
        <v>114</v>
      </c>
      <c r="K675" t="s">
        <v>115</v>
      </c>
      <c r="L675" t="s">
        <v>116</v>
      </c>
      <c r="M675" t="s">
        <v>117</v>
      </c>
      <c r="N675" t="s">
        <v>118</v>
      </c>
      <c r="O675" t="s">
        <v>119</v>
      </c>
      <c r="P675" t="s">
        <v>5527</v>
      </c>
      <c r="Q675" t="s">
        <v>5528</v>
      </c>
    </row>
    <row r="676" spans="1:17" x14ac:dyDescent="0.3">
      <c r="A676" t="s">
        <v>5529</v>
      </c>
      <c r="B676" t="s">
        <v>5530</v>
      </c>
      <c r="C676" t="s">
        <v>5531</v>
      </c>
      <c r="D676" t="s">
        <v>13077</v>
      </c>
      <c r="E676">
        <v>225</v>
      </c>
      <c r="F676">
        <v>250</v>
      </c>
      <c r="G676" s="1">
        <v>0.1</v>
      </c>
      <c r="H676">
        <v>4.4000000000000004</v>
      </c>
      <c r="I676" s="4">
        <v>26556</v>
      </c>
      <c r="J676" t="s">
        <v>5532</v>
      </c>
      <c r="K676" t="s">
        <v>5533</v>
      </c>
      <c r="L676" t="s">
        <v>5534</v>
      </c>
      <c r="M676" t="s">
        <v>5535</v>
      </c>
      <c r="N676" t="s">
        <v>5536</v>
      </c>
      <c r="O676" t="s">
        <v>5537</v>
      </c>
      <c r="P676" t="s">
        <v>5538</v>
      </c>
      <c r="Q676" t="s">
        <v>5539</v>
      </c>
    </row>
    <row r="677" spans="1:17" x14ac:dyDescent="0.3">
      <c r="A677" t="s">
        <v>5540</v>
      </c>
      <c r="B677" t="s">
        <v>5541</v>
      </c>
      <c r="C677" t="s">
        <v>4876</v>
      </c>
      <c r="D677" t="s">
        <v>13076</v>
      </c>
      <c r="E677">
        <v>656</v>
      </c>
      <c r="F677" s="2">
        <v>1499</v>
      </c>
      <c r="G677" s="1">
        <v>0.56000000000000005</v>
      </c>
      <c r="H677">
        <v>4.3</v>
      </c>
      <c r="I677" s="4">
        <v>25903</v>
      </c>
      <c r="J677" t="s">
        <v>5542</v>
      </c>
      <c r="K677" t="s">
        <v>5543</v>
      </c>
      <c r="L677" t="s">
        <v>5544</v>
      </c>
      <c r="M677" t="s">
        <v>5545</v>
      </c>
      <c r="N677" t="s">
        <v>5546</v>
      </c>
      <c r="O677" t="s">
        <v>5547</v>
      </c>
      <c r="P677" t="s">
        <v>5548</v>
      </c>
      <c r="Q677" t="s">
        <v>5549</v>
      </c>
    </row>
    <row r="678" spans="1:17" x14ac:dyDescent="0.3">
      <c r="A678" t="s">
        <v>5550</v>
      </c>
      <c r="B678" t="s">
        <v>5551</v>
      </c>
      <c r="C678" t="s">
        <v>4834</v>
      </c>
      <c r="D678" t="s">
        <v>13076</v>
      </c>
      <c r="E678" s="2">
        <v>1109</v>
      </c>
      <c r="F678" s="2">
        <v>2800</v>
      </c>
      <c r="G678" s="1">
        <v>0.6</v>
      </c>
      <c r="H678">
        <v>4.3</v>
      </c>
      <c r="I678" s="4">
        <v>53464</v>
      </c>
      <c r="J678" t="s">
        <v>5552</v>
      </c>
      <c r="K678" t="s">
        <v>5553</v>
      </c>
      <c r="L678" t="s">
        <v>5554</v>
      </c>
      <c r="M678" t="s">
        <v>5555</v>
      </c>
      <c r="N678" t="s">
        <v>5556</v>
      </c>
      <c r="O678" t="s">
        <v>13050</v>
      </c>
      <c r="P678" t="s">
        <v>5557</v>
      </c>
      <c r="Q678" t="s">
        <v>5558</v>
      </c>
    </row>
    <row r="679" spans="1:17" x14ac:dyDescent="0.3">
      <c r="A679" t="s">
        <v>3607</v>
      </c>
      <c r="B679" t="s">
        <v>3608</v>
      </c>
      <c r="C679" t="s">
        <v>2948</v>
      </c>
      <c r="D679" t="s">
        <v>13077</v>
      </c>
      <c r="E679" s="2">
        <v>2999</v>
      </c>
      <c r="F679" s="2">
        <v>7990</v>
      </c>
      <c r="G679" s="1">
        <v>0.62</v>
      </c>
      <c r="H679">
        <v>4.0999999999999996</v>
      </c>
      <c r="I679" s="4">
        <v>48448</v>
      </c>
      <c r="J679" t="s">
        <v>3423</v>
      </c>
      <c r="K679" t="s">
        <v>3609</v>
      </c>
      <c r="L679" t="s">
        <v>3610</v>
      </c>
      <c r="M679" t="s">
        <v>3611</v>
      </c>
      <c r="N679" t="s">
        <v>3612</v>
      </c>
      <c r="O679" t="s">
        <v>3613</v>
      </c>
      <c r="P679" t="s">
        <v>5559</v>
      </c>
      <c r="Q679" t="s">
        <v>5560</v>
      </c>
    </row>
    <row r="680" spans="1:17" x14ac:dyDescent="0.3">
      <c r="A680" t="s">
        <v>5561</v>
      </c>
      <c r="B680" t="s">
        <v>5562</v>
      </c>
      <c r="C680" t="s">
        <v>5358</v>
      </c>
      <c r="D680" t="s">
        <v>13076</v>
      </c>
      <c r="E680">
        <v>169</v>
      </c>
      <c r="F680">
        <v>299</v>
      </c>
      <c r="G680" s="1">
        <v>0.43</v>
      </c>
      <c r="H680">
        <v>4.4000000000000004</v>
      </c>
      <c r="I680" s="4">
        <v>5176</v>
      </c>
      <c r="J680" t="s">
        <v>5563</v>
      </c>
      <c r="K680" t="s">
        <v>5564</v>
      </c>
      <c r="L680" t="s">
        <v>5565</v>
      </c>
      <c r="M680" t="s">
        <v>5566</v>
      </c>
      <c r="N680" t="s">
        <v>5567</v>
      </c>
      <c r="O680" t="s">
        <v>5568</v>
      </c>
      <c r="P680" t="s">
        <v>5569</v>
      </c>
      <c r="Q680" t="s">
        <v>5570</v>
      </c>
    </row>
    <row r="681" spans="1:17" x14ac:dyDescent="0.3">
      <c r="A681" t="s">
        <v>5571</v>
      </c>
      <c r="B681" t="s">
        <v>5572</v>
      </c>
      <c r="C681" t="s">
        <v>5262</v>
      </c>
      <c r="D681" t="s">
        <v>13076</v>
      </c>
      <c r="E681">
        <v>309</v>
      </c>
      <c r="F681">
        <v>404</v>
      </c>
      <c r="G681" s="1">
        <v>0.24</v>
      </c>
      <c r="H681">
        <v>4.4000000000000004</v>
      </c>
      <c r="I681" s="4">
        <v>8614</v>
      </c>
      <c r="J681" t="s">
        <v>5573</v>
      </c>
      <c r="K681" t="s">
        <v>5574</v>
      </c>
      <c r="L681" t="s">
        <v>5575</v>
      </c>
      <c r="M681" t="s">
        <v>5576</v>
      </c>
      <c r="N681" t="s">
        <v>5577</v>
      </c>
      <c r="O681" t="s">
        <v>5578</v>
      </c>
      <c r="P681" t="s">
        <v>5579</v>
      </c>
      <c r="Q681" t="s">
        <v>5580</v>
      </c>
    </row>
    <row r="682" spans="1:17" x14ac:dyDescent="0.3">
      <c r="A682" t="s">
        <v>5581</v>
      </c>
      <c r="B682" t="s">
        <v>5582</v>
      </c>
      <c r="C682" t="s">
        <v>4425</v>
      </c>
      <c r="D682" t="s">
        <v>13077</v>
      </c>
      <c r="E682">
        <v>599</v>
      </c>
      <c r="F682" s="2">
        <v>1399</v>
      </c>
      <c r="G682" s="1">
        <v>0.56999999999999995</v>
      </c>
      <c r="H682">
        <v>3.8</v>
      </c>
      <c r="I682" s="4">
        <v>60026</v>
      </c>
      <c r="J682" t="s">
        <v>5583</v>
      </c>
      <c r="K682" t="s">
        <v>5584</v>
      </c>
      <c r="L682" t="s">
        <v>5585</v>
      </c>
      <c r="M682" t="s">
        <v>5586</v>
      </c>
      <c r="N682" t="s">
        <v>5587</v>
      </c>
      <c r="O682" t="s">
        <v>5588</v>
      </c>
      <c r="P682" t="s">
        <v>5589</v>
      </c>
      <c r="Q682" t="s">
        <v>5590</v>
      </c>
    </row>
    <row r="683" spans="1:17" x14ac:dyDescent="0.3">
      <c r="A683" t="s">
        <v>5591</v>
      </c>
      <c r="B683" t="s">
        <v>13051</v>
      </c>
      <c r="C683" t="s">
        <v>5006</v>
      </c>
      <c r="D683" t="s">
        <v>13076</v>
      </c>
      <c r="E683">
        <v>299</v>
      </c>
      <c r="F683">
        <v>599</v>
      </c>
      <c r="G683" s="1">
        <v>0.5</v>
      </c>
      <c r="H683">
        <v>3.8</v>
      </c>
      <c r="I683" s="4">
        <v>3066</v>
      </c>
      <c r="J683" t="s">
        <v>5592</v>
      </c>
      <c r="K683" t="s">
        <v>5593</v>
      </c>
      <c r="L683" t="s">
        <v>5594</v>
      </c>
      <c r="M683" t="s">
        <v>5595</v>
      </c>
      <c r="N683" t="s">
        <v>5596</v>
      </c>
      <c r="O683" t="s">
        <v>5597</v>
      </c>
      <c r="P683" t="s">
        <v>5598</v>
      </c>
      <c r="Q683" t="s">
        <v>5599</v>
      </c>
    </row>
    <row r="684" spans="1:17" x14ac:dyDescent="0.3">
      <c r="A684" t="s">
        <v>5600</v>
      </c>
      <c r="B684" t="s">
        <v>5601</v>
      </c>
      <c r="C684" t="s">
        <v>4876</v>
      </c>
      <c r="D684" t="s">
        <v>13076</v>
      </c>
      <c r="E684">
        <v>449</v>
      </c>
      <c r="F684">
        <v>999</v>
      </c>
      <c r="G684" s="1">
        <v>0.55000000000000004</v>
      </c>
      <c r="H684">
        <v>4</v>
      </c>
      <c r="I684" s="4">
        <v>2102</v>
      </c>
      <c r="J684" t="s">
        <v>5602</v>
      </c>
      <c r="K684" t="s">
        <v>5603</v>
      </c>
      <c r="L684" t="s">
        <v>5604</v>
      </c>
      <c r="M684" t="s">
        <v>5605</v>
      </c>
      <c r="N684" t="s">
        <v>5606</v>
      </c>
      <c r="O684" t="s">
        <v>5607</v>
      </c>
      <c r="P684" t="s">
        <v>5608</v>
      </c>
      <c r="Q684" t="s">
        <v>5609</v>
      </c>
    </row>
    <row r="685" spans="1:17" x14ac:dyDescent="0.3">
      <c r="A685" t="s">
        <v>5610</v>
      </c>
      <c r="B685" t="s">
        <v>5611</v>
      </c>
      <c r="C685" t="s">
        <v>4845</v>
      </c>
      <c r="D685" t="s">
        <v>13076</v>
      </c>
      <c r="E685">
        <v>799</v>
      </c>
      <c r="F685" s="2">
        <v>1295</v>
      </c>
      <c r="G685" s="1">
        <v>0.38</v>
      </c>
      <c r="H685">
        <v>4.4000000000000004</v>
      </c>
      <c r="I685" s="4">
        <v>34852</v>
      </c>
      <c r="J685" t="s">
        <v>5612</v>
      </c>
      <c r="K685" t="s">
        <v>5613</v>
      </c>
      <c r="L685" t="s">
        <v>5614</v>
      </c>
      <c r="M685" t="s">
        <v>5615</v>
      </c>
      <c r="N685" t="s">
        <v>5616</v>
      </c>
      <c r="O685" t="s">
        <v>5617</v>
      </c>
      <c r="P685" t="s">
        <v>5618</v>
      </c>
      <c r="Q685" t="s">
        <v>5619</v>
      </c>
    </row>
    <row r="686" spans="1:17" x14ac:dyDescent="0.3">
      <c r="A686" t="s">
        <v>127</v>
      </c>
      <c r="B686" t="s">
        <v>128</v>
      </c>
      <c r="C686" t="s">
        <v>129</v>
      </c>
      <c r="D686" t="s">
        <v>13077</v>
      </c>
      <c r="E686">
        <v>219</v>
      </c>
      <c r="F686">
        <v>700</v>
      </c>
      <c r="G686" s="1">
        <v>0.69</v>
      </c>
      <c r="H686">
        <v>4.4000000000000004</v>
      </c>
      <c r="I686" s="4">
        <v>426972</v>
      </c>
      <c r="J686" t="s">
        <v>130</v>
      </c>
      <c r="K686" t="s">
        <v>131</v>
      </c>
      <c r="L686" t="s">
        <v>132</v>
      </c>
      <c r="M686" t="s">
        <v>133</v>
      </c>
      <c r="N686" t="s">
        <v>134</v>
      </c>
      <c r="O686" t="s">
        <v>135</v>
      </c>
      <c r="P686" t="s">
        <v>136</v>
      </c>
      <c r="Q686" t="s">
        <v>5620</v>
      </c>
    </row>
    <row r="687" spans="1:17" x14ac:dyDescent="0.3">
      <c r="A687" t="s">
        <v>5621</v>
      </c>
      <c r="B687" t="s">
        <v>5622</v>
      </c>
      <c r="C687" t="s">
        <v>5623</v>
      </c>
      <c r="D687" t="s">
        <v>13079</v>
      </c>
      <c r="E687">
        <v>157</v>
      </c>
      <c r="F687">
        <v>160</v>
      </c>
      <c r="G687" s="1">
        <v>0.02</v>
      </c>
      <c r="H687">
        <v>4.5</v>
      </c>
      <c r="I687" s="4">
        <v>8618</v>
      </c>
      <c r="J687" t="s">
        <v>5624</v>
      </c>
      <c r="K687" t="s">
        <v>5625</v>
      </c>
      <c r="L687" t="s">
        <v>5626</v>
      </c>
      <c r="M687" t="s">
        <v>5627</v>
      </c>
      <c r="N687" t="s">
        <v>5628</v>
      </c>
      <c r="O687" t="s">
        <v>5629</v>
      </c>
      <c r="P687" t="s">
        <v>5630</v>
      </c>
      <c r="Q687" t="s">
        <v>5631</v>
      </c>
    </row>
    <row r="688" spans="1:17" x14ac:dyDescent="0.3">
      <c r="A688" t="s">
        <v>3693</v>
      </c>
      <c r="B688" t="s">
        <v>3694</v>
      </c>
      <c r="C688" t="s">
        <v>3024</v>
      </c>
      <c r="D688" t="s">
        <v>13077</v>
      </c>
      <c r="E688">
        <v>369</v>
      </c>
      <c r="F688" s="2">
        <v>1600</v>
      </c>
      <c r="G688" s="1">
        <v>0.77</v>
      </c>
      <c r="H688">
        <v>4</v>
      </c>
      <c r="I688" s="4">
        <v>32625</v>
      </c>
      <c r="J688" t="s">
        <v>5632</v>
      </c>
      <c r="K688" t="s">
        <v>3696</v>
      </c>
      <c r="L688" t="s">
        <v>3697</v>
      </c>
      <c r="M688" t="s">
        <v>3698</v>
      </c>
      <c r="N688" t="s">
        <v>3699</v>
      </c>
      <c r="O688" t="s">
        <v>3700</v>
      </c>
      <c r="P688" t="s">
        <v>5633</v>
      </c>
      <c r="Q688" t="s">
        <v>5634</v>
      </c>
    </row>
    <row r="689" spans="1:17" x14ac:dyDescent="0.3">
      <c r="A689" t="s">
        <v>5635</v>
      </c>
      <c r="B689" t="s">
        <v>5636</v>
      </c>
      <c r="C689" t="s">
        <v>4845</v>
      </c>
      <c r="D689" t="s">
        <v>13076</v>
      </c>
      <c r="E689">
        <v>599</v>
      </c>
      <c r="F689">
        <v>899</v>
      </c>
      <c r="G689" s="1">
        <v>0.33</v>
      </c>
      <c r="H689">
        <v>4</v>
      </c>
      <c r="I689" s="4">
        <v>4018</v>
      </c>
      <c r="J689" t="s">
        <v>5637</v>
      </c>
      <c r="K689" t="s">
        <v>5638</v>
      </c>
      <c r="L689" t="s">
        <v>5639</v>
      </c>
      <c r="M689" t="s">
        <v>5640</v>
      </c>
      <c r="N689" t="s">
        <v>5641</v>
      </c>
      <c r="O689" t="s">
        <v>5642</v>
      </c>
      <c r="P689" t="s">
        <v>5643</v>
      </c>
      <c r="Q689" t="s">
        <v>5644</v>
      </c>
    </row>
    <row r="690" spans="1:17" x14ac:dyDescent="0.3">
      <c r="A690" t="s">
        <v>5645</v>
      </c>
      <c r="B690" t="s">
        <v>5646</v>
      </c>
      <c r="C690" t="s">
        <v>5647</v>
      </c>
      <c r="D690" t="s">
        <v>13077</v>
      </c>
      <c r="E690">
        <v>479</v>
      </c>
      <c r="F690">
        <v>599</v>
      </c>
      <c r="G690" s="1">
        <v>0.2</v>
      </c>
      <c r="H690">
        <v>4.3</v>
      </c>
      <c r="I690" s="4">
        <v>11687</v>
      </c>
      <c r="J690" t="s">
        <v>5648</v>
      </c>
      <c r="K690" t="s">
        <v>5649</v>
      </c>
      <c r="L690" t="s">
        <v>5650</v>
      </c>
      <c r="M690" t="s">
        <v>5651</v>
      </c>
      <c r="N690" t="s">
        <v>5652</v>
      </c>
      <c r="O690" t="s">
        <v>5653</v>
      </c>
      <c r="P690" t="s">
        <v>5654</v>
      </c>
      <c r="Q690" t="s">
        <v>5655</v>
      </c>
    </row>
    <row r="691" spans="1:17" x14ac:dyDescent="0.3">
      <c r="A691" t="s">
        <v>138</v>
      </c>
      <c r="B691" t="s">
        <v>139</v>
      </c>
      <c r="C691" t="s">
        <v>18</v>
      </c>
      <c r="D691" t="s">
        <v>13076</v>
      </c>
      <c r="E691">
        <v>350</v>
      </c>
      <c r="F691">
        <v>899</v>
      </c>
      <c r="G691" s="1">
        <v>0.61</v>
      </c>
      <c r="H691">
        <v>4.2</v>
      </c>
      <c r="I691" s="4">
        <v>2262</v>
      </c>
      <c r="J691" t="s">
        <v>140</v>
      </c>
      <c r="K691" t="s">
        <v>141</v>
      </c>
      <c r="L691" t="s">
        <v>142</v>
      </c>
      <c r="M691" t="s">
        <v>143</v>
      </c>
      <c r="N691" t="s">
        <v>144</v>
      </c>
      <c r="O691" t="s">
        <v>145</v>
      </c>
      <c r="P691" t="s">
        <v>146</v>
      </c>
      <c r="Q691" t="s">
        <v>5656</v>
      </c>
    </row>
    <row r="692" spans="1:17" x14ac:dyDescent="0.3">
      <c r="A692" t="s">
        <v>5657</v>
      </c>
      <c r="B692" t="s">
        <v>5658</v>
      </c>
      <c r="C692" t="s">
        <v>3066</v>
      </c>
      <c r="D692" t="s">
        <v>13077</v>
      </c>
      <c r="E692" s="2">
        <v>1598</v>
      </c>
      <c r="F692" s="2">
        <v>2990</v>
      </c>
      <c r="G692" s="1">
        <v>0.47</v>
      </c>
      <c r="H692">
        <v>3.8</v>
      </c>
      <c r="I692" s="4">
        <v>11015</v>
      </c>
      <c r="J692" t="s">
        <v>5659</v>
      </c>
      <c r="K692" t="s">
        <v>5660</v>
      </c>
      <c r="L692" t="s">
        <v>5661</v>
      </c>
      <c r="M692" t="s">
        <v>5662</v>
      </c>
      <c r="N692" t="s">
        <v>5663</v>
      </c>
      <c r="O692" t="s">
        <v>5664</v>
      </c>
      <c r="P692" t="s">
        <v>5665</v>
      </c>
      <c r="Q692" t="s">
        <v>5666</v>
      </c>
    </row>
    <row r="693" spans="1:17" x14ac:dyDescent="0.3">
      <c r="A693" t="s">
        <v>5667</v>
      </c>
      <c r="B693" t="s">
        <v>5668</v>
      </c>
      <c r="C693" t="s">
        <v>5669</v>
      </c>
      <c r="D693" t="s">
        <v>13076</v>
      </c>
      <c r="E693">
        <v>599</v>
      </c>
      <c r="F693">
        <v>899</v>
      </c>
      <c r="G693" s="1">
        <v>0.33</v>
      </c>
      <c r="H693">
        <v>4.3</v>
      </c>
      <c r="I693" s="4">
        <v>95116</v>
      </c>
      <c r="J693" t="s">
        <v>5670</v>
      </c>
      <c r="K693" t="s">
        <v>5671</v>
      </c>
      <c r="L693" t="s">
        <v>5672</v>
      </c>
      <c r="M693" t="s">
        <v>5673</v>
      </c>
      <c r="N693" t="s">
        <v>5674</v>
      </c>
      <c r="O693" t="s">
        <v>5675</v>
      </c>
      <c r="P693" t="s">
        <v>5676</v>
      </c>
      <c r="Q693" t="s">
        <v>5677</v>
      </c>
    </row>
    <row r="694" spans="1:17" x14ac:dyDescent="0.3">
      <c r="A694" t="s">
        <v>148</v>
      </c>
      <c r="B694" t="s">
        <v>149</v>
      </c>
      <c r="C694" t="s">
        <v>18</v>
      </c>
      <c r="D694" t="s">
        <v>13076</v>
      </c>
      <c r="E694">
        <v>159</v>
      </c>
      <c r="F694">
        <v>399</v>
      </c>
      <c r="G694" s="1">
        <v>0.6</v>
      </c>
      <c r="H694">
        <v>4.0999999999999996</v>
      </c>
      <c r="I694" s="4">
        <v>4768</v>
      </c>
      <c r="J694" t="s">
        <v>59</v>
      </c>
      <c r="K694" t="s">
        <v>150</v>
      </c>
      <c r="L694" t="s">
        <v>151</v>
      </c>
      <c r="M694" t="s">
        <v>152</v>
      </c>
      <c r="N694" t="s">
        <v>153</v>
      </c>
      <c r="O694" t="s">
        <v>154</v>
      </c>
      <c r="P694" t="s">
        <v>155</v>
      </c>
      <c r="Q694" t="s">
        <v>5678</v>
      </c>
    </row>
    <row r="695" spans="1:17" x14ac:dyDescent="0.3">
      <c r="A695" t="s">
        <v>5679</v>
      </c>
      <c r="B695" t="s">
        <v>5680</v>
      </c>
      <c r="C695" t="s">
        <v>4834</v>
      </c>
      <c r="D695" t="s">
        <v>13076</v>
      </c>
      <c r="E695" s="2">
        <v>1299</v>
      </c>
      <c r="F695" s="2">
        <v>3000</v>
      </c>
      <c r="G695" s="1">
        <v>0.56999999999999995</v>
      </c>
      <c r="H695">
        <v>4.3</v>
      </c>
      <c r="I695" s="4">
        <v>23022</v>
      </c>
      <c r="J695" t="s">
        <v>5681</v>
      </c>
      <c r="K695" t="s">
        <v>5682</v>
      </c>
      <c r="L695" t="s">
        <v>5683</v>
      </c>
      <c r="M695" t="s">
        <v>5684</v>
      </c>
      <c r="N695" t="s">
        <v>5685</v>
      </c>
      <c r="O695" t="s">
        <v>5686</v>
      </c>
      <c r="P695" t="s">
        <v>5687</v>
      </c>
      <c r="Q695" t="s">
        <v>5688</v>
      </c>
    </row>
    <row r="696" spans="1:17" x14ac:dyDescent="0.3">
      <c r="A696" t="s">
        <v>3786</v>
      </c>
      <c r="B696" t="s">
        <v>3787</v>
      </c>
      <c r="C696" t="s">
        <v>2948</v>
      </c>
      <c r="D696" t="s">
        <v>13077</v>
      </c>
      <c r="E696" s="2">
        <v>1599</v>
      </c>
      <c r="F696" s="2">
        <v>4999</v>
      </c>
      <c r="G696" s="1">
        <v>0.68</v>
      </c>
      <c r="H696">
        <v>4</v>
      </c>
      <c r="I696" s="4">
        <v>67951</v>
      </c>
      <c r="J696" t="s">
        <v>3788</v>
      </c>
      <c r="K696" t="s">
        <v>5689</v>
      </c>
      <c r="L696" t="s">
        <v>5690</v>
      </c>
      <c r="M696" t="s">
        <v>5691</v>
      </c>
      <c r="N696" t="s">
        <v>5692</v>
      </c>
      <c r="O696" t="s">
        <v>5693</v>
      </c>
      <c r="P696" t="s">
        <v>5694</v>
      </c>
      <c r="Q696" t="s">
        <v>5695</v>
      </c>
    </row>
    <row r="697" spans="1:17" x14ac:dyDescent="0.3">
      <c r="A697" t="s">
        <v>5696</v>
      </c>
      <c r="B697" t="s">
        <v>5697</v>
      </c>
      <c r="C697" t="s">
        <v>5698</v>
      </c>
      <c r="D697" t="s">
        <v>13076</v>
      </c>
      <c r="E697">
        <v>294</v>
      </c>
      <c r="F697" s="2">
        <v>4999</v>
      </c>
      <c r="G697" s="1">
        <v>0.94</v>
      </c>
      <c r="H697">
        <v>4.3</v>
      </c>
      <c r="I697" s="4">
        <v>4426</v>
      </c>
      <c r="J697" t="s">
        <v>5699</v>
      </c>
      <c r="K697" t="s">
        <v>5700</v>
      </c>
      <c r="L697" t="s">
        <v>5701</v>
      </c>
      <c r="M697" t="s">
        <v>5702</v>
      </c>
      <c r="N697" t="s">
        <v>5703</v>
      </c>
      <c r="O697" t="s">
        <v>5704</v>
      </c>
      <c r="P697" t="s">
        <v>5705</v>
      </c>
      <c r="Q697" t="s">
        <v>5706</v>
      </c>
    </row>
    <row r="698" spans="1:17" x14ac:dyDescent="0.3">
      <c r="A698" t="s">
        <v>5707</v>
      </c>
      <c r="B698" t="s">
        <v>5708</v>
      </c>
      <c r="C698" t="s">
        <v>5262</v>
      </c>
      <c r="D698" t="s">
        <v>13076</v>
      </c>
      <c r="E698">
        <v>828</v>
      </c>
      <c r="F698">
        <v>861</v>
      </c>
      <c r="G698" s="1">
        <v>0.04</v>
      </c>
      <c r="H698">
        <v>4.2</v>
      </c>
      <c r="I698" s="4">
        <v>4567</v>
      </c>
      <c r="J698" t="s">
        <v>5709</v>
      </c>
      <c r="K698" t="s">
        <v>5710</v>
      </c>
      <c r="L698" t="s">
        <v>5711</v>
      </c>
      <c r="M698" t="s">
        <v>5712</v>
      </c>
      <c r="N698" t="s">
        <v>5713</v>
      </c>
      <c r="O698" t="s">
        <v>5714</v>
      </c>
      <c r="P698" t="s">
        <v>5715</v>
      </c>
      <c r="Q698" t="s">
        <v>5716</v>
      </c>
    </row>
    <row r="699" spans="1:17" x14ac:dyDescent="0.3">
      <c r="A699" t="s">
        <v>5717</v>
      </c>
      <c r="B699" t="s">
        <v>5718</v>
      </c>
      <c r="C699" t="s">
        <v>4425</v>
      </c>
      <c r="D699" t="s">
        <v>13077</v>
      </c>
      <c r="E699">
        <v>745</v>
      </c>
      <c r="F699">
        <v>795</v>
      </c>
      <c r="G699" s="1">
        <v>0.06</v>
      </c>
      <c r="H699">
        <v>4</v>
      </c>
      <c r="I699" s="4">
        <v>13797</v>
      </c>
      <c r="J699" t="s">
        <v>5719</v>
      </c>
      <c r="K699" t="s">
        <v>5720</v>
      </c>
      <c r="L699" t="s">
        <v>5721</v>
      </c>
      <c r="M699" t="s">
        <v>5722</v>
      </c>
      <c r="N699" t="s">
        <v>5723</v>
      </c>
      <c r="O699" t="s">
        <v>5724</v>
      </c>
      <c r="P699" t="s">
        <v>5725</v>
      </c>
      <c r="Q699" t="s">
        <v>5726</v>
      </c>
    </row>
    <row r="700" spans="1:17" x14ac:dyDescent="0.3">
      <c r="A700" t="s">
        <v>5727</v>
      </c>
      <c r="B700" t="s">
        <v>5728</v>
      </c>
      <c r="C700" t="s">
        <v>5729</v>
      </c>
      <c r="D700" t="s">
        <v>13077</v>
      </c>
      <c r="E700" s="2">
        <v>1549</v>
      </c>
      <c r="F700" s="2">
        <v>2495</v>
      </c>
      <c r="G700" s="1">
        <v>0.38</v>
      </c>
      <c r="H700">
        <v>4.4000000000000004</v>
      </c>
      <c r="I700" s="4">
        <v>15137</v>
      </c>
      <c r="J700" t="s">
        <v>5730</v>
      </c>
      <c r="K700" t="s">
        <v>5731</v>
      </c>
      <c r="L700" t="s">
        <v>5732</v>
      </c>
      <c r="M700" t="s">
        <v>5733</v>
      </c>
      <c r="N700" t="s">
        <v>5734</v>
      </c>
      <c r="O700" t="s">
        <v>5735</v>
      </c>
      <c r="P700" t="s">
        <v>5736</v>
      </c>
      <c r="Q700" t="s">
        <v>5737</v>
      </c>
    </row>
    <row r="701" spans="1:17" x14ac:dyDescent="0.3">
      <c r="A701" t="s">
        <v>157</v>
      </c>
      <c r="B701" t="s">
        <v>158</v>
      </c>
      <c r="C701" t="s">
        <v>18</v>
      </c>
      <c r="D701" t="s">
        <v>13076</v>
      </c>
      <c r="E701">
        <v>349</v>
      </c>
      <c r="F701">
        <v>399</v>
      </c>
      <c r="G701" s="1">
        <v>0.13</v>
      </c>
      <c r="H701">
        <v>4.4000000000000004</v>
      </c>
      <c r="I701" s="4">
        <v>18757</v>
      </c>
      <c r="J701" t="s">
        <v>5738</v>
      </c>
      <c r="K701" t="s">
        <v>160</v>
      </c>
      <c r="L701" t="s">
        <v>161</v>
      </c>
      <c r="M701" t="s">
        <v>162</v>
      </c>
      <c r="N701" t="s">
        <v>163</v>
      </c>
      <c r="O701" t="s">
        <v>3905</v>
      </c>
      <c r="P701" t="s">
        <v>5739</v>
      </c>
      <c r="Q701" t="s">
        <v>5740</v>
      </c>
    </row>
    <row r="702" spans="1:17" x14ac:dyDescent="0.3">
      <c r="A702" t="s">
        <v>203</v>
      </c>
      <c r="B702" t="s">
        <v>204</v>
      </c>
      <c r="C702" t="s">
        <v>18</v>
      </c>
      <c r="D702" t="s">
        <v>13076</v>
      </c>
      <c r="E702">
        <v>970</v>
      </c>
      <c r="F702" s="2">
        <v>1799</v>
      </c>
      <c r="G702" s="1">
        <v>0.46</v>
      </c>
      <c r="H702">
        <v>4.5</v>
      </c>
      <c r="I702" s="4">
        <v>815</v>
      </c>
      <c r="J702" t="s">
        <v>205</v>
      </c>
      <c r="K702" t="s">
        <v>206</v>
      </c>
      <c r="L702" t="s">
        <v>207</v>
      </c>
      <c r="M702" t="s">
        <v>208</v>
      </c>
      <c r="N702" t="s">
        <v>209</v>
      </c>
      <c r="O702" t="s">
        <v>210</v>
      </c>
      <c r="P702" t="s">
        <v>5741</v>
      </c>
      <c r="Q702" t="s">
        <v>5742</v>
      </c>
    </row>
    <row r="703" spans="1:17" x14ac:dyDescent="0.3">
      <c r="A703" t="s">
        <v>5743</v>
      </c>
      <c r="B703" t="s">
        <v>5744</v>
      </c>
      <c r="C703" t="s">
        <v>5223</v>
      </c>
      <c r="D703" t="s">
        <v>13076</v>
      </c>
      <c r="E703" s="2">
        <v>1469</v>
      </c>
      <c r="F703" s="2">
        <v>2499</v>
      </c>
      <c r="G703" s="1">
        <v>0.41</v>
      </c>
      <c r="H703">
        <v>4.2</v>
      </c>
      <c r="I703" s="4">
        <v>156638</v>
      </c>
      <c r="J703" t="s">
        <v>5745</v>
      </c>
      <c r="K703" t="s">
        <v>5746</v>
      </c>
      <c r="L703" t="s">
        <v>5747</v>
      </c>
      <c r="M703" t="s">
        <v>5748</v>
      </c>
      <c r="N703" t="s">
        <v>5749</v>
      </c>
      <c r="O703" t="s">
        <v>5750</v>
      </c>
      <c r="P703" t="s">
        <v>5751</v>
      </c>
      <c r="Q703" t="s">
        <v>5752</v>
      </c>
    </row>
    <row r="704" spans="1:17" x14ac:dyDescent="0.3">
      <c r="A704" t="s">
        <v>5753</v>
      </c>
      <c r="B704" t="s">
        <v>5754</v>
      </c>
      <c r="C704" t="s">
        <v>5755</v>
      </c>
      <c r="D704" t="s">
        <v>13079</v>
      </c>
      <c r="E704">
        <v>198</v>
      </c>
      <c r="F704">
        <v>800</v>
      </c>
      <c r="G704" s="1">
        <v>0.75</v>
      </c>
      <c r="H704">
        <v>4.0999999999999996</v>
      </c>
      <c r="I704" s="4">
        <v>9344</v>
      </c>
      <c r="J704" t="s">
        <v>5756</v>
      </c>
      <c r="K704" t="s">
        <v>5757</v>
      </c>
      <c r="L704" t="s">
        <v>5758</v>
      </c>
      <c r="M704" t="s">
        <v>5759</v>
      </c>
      <c r="N704" t="s">
        <v>5760</v>
      </c>
      <c r="O704" t="s">
        <v>5761</v>
      </c>
      <c r="P704" t="s">
        <v>5762</v>
      </c>
      <c r="Q704" t="s">
        <v>5763</v>
      </c>
    </row>
    <row r="705" spans="1:17" x14ac:dyDescent="0.3">
      <c r="A705" t="s">
        <v>5764</v>
      </c>
      <c r="B705" t="s">
        <v>5765</v>
      </c>
      <c r="C705" t="s">
        <v>5766</v>
      </c>
      <c r="D705" t="s">
        <v>13077</v>
      </c>
      <c r="E705">
        <v>549</v>
      </c>
      <c r="F705">
        <v>549</v>
      </c>
      <c r="G705" s="1">
        <v>0</v>
      </c>
      <c r="H705">
        <v>4.5</v>
      </c>
      <c r="I705" s="4">
        <v>4875</v>
      </c>
      <c r="J705" t="s">
        <v>5767</v>
      </c>
      <c r="K705" t="s">
        <v>5768</v>
      </c>
      <c r="L705" t="s">
        <v>5769</v>
      </c>
      <c r="M705" t="s">
        <v>5770</v>
      </c>
      <c r="N705" t="s">
        <v>5771</v>
      </c>
      <c r="O705" t="s">
        <v>5772</v>
      </c>
      <c r="P705" t="s">
        <v>5773</v>
      </c>
      <c r="Q705" t="s">
        <v>5774</v>
      </c>
    </row>
    <row r="706" spans="1:17" x14ac:dyDescent="0.3">
      <c r="A706" t="s">
        <v>3961</v>
      </c>
      <c r="B706" t="s">
        <v>3962</v>
      </c>
      <c r="C706" t="s">
        <v>2948</v>
      </c>
      <c r="D706" t="s">
        <v>13077</v>
      </c>
      <c r="E706" s="2">
        <v>2999</v>
      </c>
      <c r="F706" s="2">
        <v>9999</v>
      </c>
      <c r="G706" s="1">
        <v>0.7</v>
      </c>
      <c r="H706">
        <v>4.2</v>
      </c>
      <c r="I706" s="4">
        <v>20881</v>
      </c>
      <c r="J706" t="s">
        <v>3963</v>
      </c>
      <c r="K706" t="s">
        <v>3964</v>
      </c>
      <c r="L706" t="s">
        <v>3965</v>
      </c>
      <c r="M706" t="s">
        <v>3966</v>
      </c>
      <c r="N706" t="s">
        <v>3967</v>
      </c>
      <c r="O706" t="s">
        <v>3968</v>
      </c>
      <c r="P706" t="s">
        <v>5775</v>
      </c>
      <c r="Q706" t="s">
        <v>5776</v>
      </c>
    </row>
    <row r="707" spans="1:17" x14ac:dyDescent="0.3">
      <c r="A707" t="s">
        <v>5777</v>
      </c>
      <c r="B707" t="s">
        <v>5778</v>
      </c>
      <c r="C707" t="s">
        <v>2948</v>
      </c>
      <c r="D707" t="s">
        <v>13077</v>
      </c>
      <c r="E707" s="2">
        <v>12000</v>
      </c>
      <c r="F707" s="2">
        <v>29999</v>
      </c>
      <c r="G707" s="1">
        <v>0.6</v>
      </c>
      <c r="H707">
        <v>4.3</v>
      </c>
      <c r="I707" s="4">
        <v>4744</v>
      </c>
      <c r="J707" t="s">
        <v>5779</v>
      </c>
      <c r="K707" t="s">
        <v>5780</v>
      </c>
      <c r="L707" t="s">
        <v>5781</v>
      </c>
      <c r="M707" t="s">
        <v>5782</v>
      </c>
      <c r="N707" t="s">
        <v>5783</v>
      </c>
      <c r="O707" t="s">
        <v>5784</v>
      </c>
      <c r="P707" t="s">
        <v>5785</v>
      </c>
      <c r="Q707" t="s">
        <v>5786</v>
      </c>
    </row>
    <row r="708" spans="1:17" x14ac:dyDescent="0.3">
      <c r="A708" t="s">
        <v>5787</v>
      </c>
      <c r="B708" t="s">
        <v>5788</v>
      </c>
      <c r="C708" t="s">
        <v>3066</v>
      </c>
      <c r="D708" t="s">
        <v>13077</v>
      </c>
      <c r="E708" s="2">
        <v>1299</v>
      </c>
      <c r="F708" s="2">
        <v>3499</v>
      </c>
      <c r="G708" s="1">
        <v>0.63</v>
      </c>
      <c r="H708">
        <v>3.9</v>
      </c>
      <c r="I708" s="4">
        <v>12452</v>
      </c>
      <c r="J708" t="s">
        <v>5789</v>
      </c>
      <c r="K708" t="s">
        <v>5790</v>
      </c>
      <c r="L708" t="s">
        <v>5791</v>
      </c>
      <c r="M708" t="s">
        <v>5792</v>
      </c>
      <c r="N708" t="s">
        <v>5793</v>
      </c>
      <c r="O708" t="s">
        <v>13052</v>
      </c>
      <c r="P708" t="s">
        <v>5794</v>
      </c>
      <c r="Q708" t="s">
        <v>5795</v>
      </c>
    </row>
    <row r="709" spans="1:17" x14ac:dyDescent="0.3">
      <c r="A709" t="s">
        <v>5796</v>
      </c>
      <c r="B709" t="s">
        <v>5797</v>
      </c>
      <c r="C709" t="s">
        <v>5047</v>
      </c>
      <c r="D709" t="s">
        <v>13077</v>
      </c>
      <c r="E709">
        <v>269</v>
      </c>
      <c r="F709">
        <v>315</v>
      </c>
      <c r="G709" s="1">
        <v>0.15</v>
      </c>
      <c r="H709">
        <v>4.5</v>
      </c>
      <c r="I709" s="4">
        <v>17810</v>
      </c>
      <c r="J709" t="s">
        <v>5798</v>
      </c>
      <c r="K709" t="s">
        <v>5799</v>
      </c>
      <c r="L709" t="s">
        <v>5800</v>
      </c>
      <c r="M709" t="s">
        <v>5801</v>
      </c>
      <c r="N709" t="s">
        <v>5802</v>
      </c>
      <c r="O709" t="s">
        <v>5803</v>
      </c>
      <c r="P709" t="s">
        <v>5804</v>
      </c>
      <c r="Q709" t="s">
        <v>5805</v>
      </c>
    </row>
    <row r="710" spans="1:17" x14ac:dyDescent="0.3">
      <c r="A710" t="s">
        <v>5806</v>
      </c>
      <c r="B710" t="s">
        <v>5807</v>
      </c>
      <c r="C710" t="s">
        <v>3066</v>
      </c>
      <c r="D710" t="s">
        <v>13077</v>
      </c>
      <c r="E710">
        <v>799</v>
      </c>
      <c r="F710" s="2">
        <v>1499</v>
      </c>
      <c r="G710" s="1">
        <v>0.47</v>
      </c>
      <c r="H710">
        <v>4.0999999999999996</v>
      </c>
      <c r="I710" s="4">
        <v>53648</v>
      </c>
      <c r="J710" t="s">
        <v>5808</v>
      </c>
      <c r="K710" t="s">
        <v>5809</v>
      </c>
      <c r="L710" t="s">
        <v>5810</v>
      </c>
      <c r="M710" t="s">
        <v>5811</v>
      </c>
      <c r="N710" t="s">
        <v>5812</v>
      </c>
      <c r="O710" t="s">
        <v>5813</v>
      </c>
      <c r="P710" t="s">
        <v>5814</v>
      </c>
      <c r="Q710" t="s">
        <v>5815</v>
      </c>
    </row>
    <row r="711" spans="1:17" x14ac:dyDescent="0.3">
      <c r="A711" t="s">
        <v>5816</v>
      </c>
      <c r="B711" t="s">
        <v>5817</v>
      </c>
      <c r="C711" t="s">
        <v>5818</v>
      </c>
      <c r="D711" t="s">
        <v>13076</v>
      </c>
      <c r="E711" s="2">
        <v>6299</v>
      </c>
      <c r="F711" s="2">
        <v>13750</v>
      </c>
      <c r="G711" s="1">
        <v>0.54</v>
      </c>
      <c r="H711">
        <v>4.2</v>
      </c>
      <c r="I711" s="4">
        <v>2014</v>
      </c>
      <c r="J711" t="s">
        <v>5819</v>
      </c>
      <c r="K711" t="s">
        <v>5820</v>
      </c>
      <c r="L711" t="s">
        <v>5821</v>
      </c>
      <c r="M711" t="s">
        <v>5822</v>
      </c>
      <c r="N711" t="s">
        <v>5823</v>
      </c>
      <c r="O711" t="s">
        <v>5824</v>
      </c>
      <c r="P711" t="s">
        <v>5825</v>
      </c>
      <c r="Q711" t="s">
        <v>5826</v>
      </c>
    </row>
    <row r="712" spans="1:17" x14ac:dyDescent="0.3">
      <c r="A712" t="s">
        <v>5827</v>
      </c>
      <c r="B712" t="s">
        <v>5828</v>
      </c>
      <c r="C712" t="s">
        <v>5829</v>
      </c>
      <c r="D712" t="s">
        <v>13076</v>
      </c>
      <c r="E712">
        <v>59</v>
      </c>
      <c r="F712">
        <v>59</v>
      </c>
      <c r="G712" s="1">
        <v>0</v>
      </c>
      <c r="H712">
        <v>3.8</v>
      </c>
      <c r="I712" s="4">
        <v>5958</v>
      </c>
      <c r="J712" t="s">
        <v>5830</v>
      </c>
      <c r="K712" t="s">
        <v>5831</v>
      </c>
      <c r="L712" t="s">
        <v>5832</v>
      </c>
      <c r="M712" t="s">
        <v>5833</v>
      </c>
      <c r="N712" t="s">
        <v>5834</v>
      </c>
      <c r="O712" t="s">
        <v>5835</v>
      </c>
      <c r="P712" t="s">
        <v>5836</v>
      </c>
      <c r="Q712" t="s">
        <v>5837</v>
      </c>
    </row>
    <row r="713" spans="1:17" x14ac:dyDescent="0.3">
      <c r="A713" t="s">
        <v>5838</v>
      </c>
      <c r="B713" t="s">
        <v>5839</v>
      </c>
      <c r="C713" t="s">
        <v>3107</v>
      </c>
      <c r="D713" t="s">
        <v>13077</v>
      </c>
      <c r="E713">
        <v>571</v>
      </c>
      <c r="F713">
        <v>999</v>
      </c>
      <c r="G713" s="1">
        <v>0.43</v>
      </c>
      <c r="H713">
        <v>4.3</v>
      </c>
      <c r="I713" s="4">
        <v>38221</v>
      </c>
      <c r="J713" t="s">
        <v>5840</v>
      </c>
      <c r="K713" t="s">
        <v>5841</v>
      </c>
      <c r="L713" t="s">
        <v>5842</v>
      </c>
      <c r="M713" t="s">
        <v>5843</v>
      </c>
      <c r="N713" t="s">
        <v>5844</v>
      </c>
      <c r="O713" t="s">
        <v>5845</v>
      </c>
      <c r="P713" t="s">
        <v>5846</v>
      </c>
      <c r="Q713" t="s">
        <v>5847</v>
      </c>
    </row>
    <row r="714" spans="1:17" x14ac:dyDescent="0.3">
      <c r="A714" t="s">
        <v>5848</v>
      </c>
      <c r="B714" t="s">
        <v>5849</v>
      </c>
      <c r="C714" t="s">
        <v>5515</v>
      </c>
      <c r="D714" t="s">
        <v>13077</v>
      </c>
      <c r="E714">
        <v>549</v>
      </c>
      <c r="F714">
        <v>999</v>
      </c>
      <c r="G714" s="1">
        <v>0.45</v>
      </c>
      <c r="H714">
        <v>3.9</v>
      </c>
      <c r="I714" s="4">
        <v>64705</v>
      </c>
      <c r="J714" t="s">
        <v>5850</v>
      </c>
      <c r="K714" t="s">
        <v>5851</v>
      </c>
      <c r="L714" t="s">
        <v>5852</v>
      </c>
      <c r="M714" t="s">
        <v>5853</v>
      </c>
      <c r="N714" t="s">
        <v>5854</v>
      </c>
      <c r="O714" t="s">
        <v>5855</v>
      </c>
      <c r="P714" t="s">
        <v>5856</v>
      </c>
      <c r="Q714" t="s">
        <v>5857</v>
      </c>
    </row>
    <row r="715" spans="1:17" x14ac:dyDescent="0.3">
      <c r="A715" t="s">
        <v>3865</v>
      </c>
      <c r="B715" t="s">
        <v>3866</v>
      </c>
      <c r="C715" t="s">
        <v>3867</v>
      </c>
      <c r="D715" t="s">
        <v>13077</v>
      </c>
      <c r="E715" s="2">
        <v>2099</v>
      </c>
      <c r="F715" s="2">
        <v>5999</v>
      </c>
      <c r="G715" s="1">
        <v>0.65</v>
      </c>
      <c r="H715">
        <v>4.3</v>
      </c>
      <c r="I715" s="4">
        <v>17129</v>
      </c>
      <c r="J715" t="s">
        <v>3868</v>
      </c>
      <c r="K715" t="s">
        <v>3869</v>
      </c>
      <c r="L715" t="s">
        <v>3870</v>
      </c>
      <c r="M715" t="s">
        <v>3871</v>
      </c>
      <c r="N715" t="s">
        <v>3872</v>
      </c>
      <c r="O715" t="s">
        <v>3873</v>
      </c>
      <c r="P715" t="s">
        <v>5858</v>
      </c>
      <c r="Q715" t="s">
        <v>5859</v>
      </c>
    </row>
    <row r="716" spans="1:17" x14ac:dyDescent="0.3">
      <c r="A716" t="s">
        <v>193</v>
      </c>
      <c r="B716" t="s">
        <v>194</v>
      </c>
      <c r="C716" t="s">
        <v>169</v>
      </c>
      <c r="D716" t="s">
        <v>13077</v>
      </c>
      <c r="E716" s="2">
        <v>13490</v>
      </c>
      <c r="F716" s="2">
        <v>21990</v>
      </c>
      <c r="G716" s="1">
        <v>0.39</v>
      </c>
      <c r="H716">
        <v>4.3</v>
      </c>
      <c r="I716" s="4">
        <v>11976</v>
      </c>
      <c r="J716" t="s">
        <v>195</v>
      </c>
      <c r="K716" t="s">
        <v>196</v>
      </c>
      <c r="L716" t="s">
        <v>197</v>
      </c>
      <c r="M716" t="s">
        <v>198</v>
      </c>
      <c r="N716" t="s">
        <v>199</v>
      </c>
      <c r="O716" t="s">
        <v>200</v>
      </c>
      <c r="P716" t="s">
        <v>201</v>
      </c>
      <c r="Q716" t="s">
        <v>5860</v>
      </c>
    </row>
    <row r="717" spans="1:17" x14ac:dyDescent="0.3">
      <c r="A717" t="s">
        <v>5861</v>
      </c>
      <c r="B717" t="s">
        <v>5862</v>
      </c>
      <c r="C717" t="s">
        <v>5102</v>
      </c>
      <c r="D717" t="s">
        <v>13076</v>
      </c>
      <c r="E717">
        <v>448</v>
      </c>
      <c r="F717">
        <v>699</v>
      </c>
      <c r="G717" s="1">
        <v>0.36</v>
      </c>
      <c r="H717">
        <v>3.9</v>
      </c>
      <c r="I717" s="4">
        <v>17348</v>
      </c>
      <c r="J717" t="s">
        <v>5863</v>
      </c>
      <c r="K717" t="s">
        <v>5864</v>
      </c>
      <c r="L717" t="s">
        <v>5865</v>
      </c>
      <c r="M717" t="s">
        <v>5866</v>
      </c>
      <c r="N717" t="s">
        <v>5867</v>
      </c>
      <c r="O717" t="s">
        <v>5868</v>
      </c>
      <c r="P717" t="s">
        <v>5869</v>
      </c>
      <c r="Q717" t="s">
        <v>5870</v>
      </c>
    </row>
    <row r="718" spans="1:17" x14ac:dyDescent="0.3">
      <c r="A718" t="s">
        <v>5871</v>
      </c>
      <c r="B718" t="s">
        <v>5872</v>
      </c>
      <c r="C718" t="s">
        <v>3066</v>
      </c>
      <c r="D718" t="s">
        <v>13077</v>
      </c>
      <c r="E718" s="2">
        <v>1499</v>
      </c>
      <c r="F718" s="2">
        <v>2999</v>
      </c>
      <c r="G718" s="1">
        <v>0.5</v>
      </c>
      <c r="H718">
        <v>3.7</v>
      </c>
      <c r="I718" s="4">
        <v>87798</v>
      </c>
      <c r="J718" t="s">
        <v>5873</v>
      </c>
      <c r="K718" t="s">
        <v>5874</v>
      </c>
      <c r="L718" t="s">
        <v>5875</v>
      </c>
      <c r="M718" t="s">
        <v>5876</v>
      </c>
      <c r="N718" t="s">
        <v>5877</v>
      </c>
      <c r="O718" t="s">
        <v>5878</v>
      </c>
      <c r="P718" t="s">
        <v>5879</v>
      </c>
      <c r="Q718" t="s">
        <v>5880</v>
      </c>
    </row>
    <row r="719" spans="1:17" x14ac:dyDescent="0.3">
      <c r="A719" t="s">
        <v>5881</v>
      </c>
      <c r="B719" t="s">
        <v>5882</v>
      </c>
      <c r="C719" t="s">
        <v>5883</v>
      </c>
      <c r="D719" t="s">
        <v>13077</v>
      </c>
      <c r="E719">
        <v>299</v>
      </c>
      <c r="F719">
        <v>499</v>
      </c>
      <c r="G719" s="1">
        <v>0.4</v>
      </c>
      <c r="H719">
        <v>4.2</v>
      </c>
      <c r="I719" s="4">
        <v>24432</v>
      </c>
      <c r="J719" t="s">
        <v>5884</v>
      </c>
      <c r="K719" t="s">
        <v>5885</v>
      </c>
      <c r="L719" t="s">
        <v>5886</v>
      </c>
      <c r="M719" t="s">
        <v>5887</v>
      </c>
      <c r="N719" t="s">
        <v>5888</v>
      </c>
      <c r="O719" t="s">
        <v>5889</v>
      </c>
      <c r="P719" t="s">
        <v>5890</v>
      </c>
      <c r="Q719" t="s">
        <v>5891</v>
      </c>
    </row>
    <row r="720" spans="1:17" x14ac:dyDescent="0.3">
      <c r="A720" t="s">
        <v>5892</v>
      </c>
      <c r="B720" t="s">
        <v>5893</v>
      </c>
      <c r="C720" t="s">
        <v>4834</v>
      </c>
      <c r="D720" t="s">
        <v>13076</v>
      </c>
      <c r="E720">
        <v>579</v>
      </c>
      <c r="F720" s="2">
        <v>1400</v>
      </c>
      <c r="G720" s="1">
        <v>0.59</v>
      </c>
      <c r="H720">
        <v>4.3</v>
      </c>
      <c r="I720" s="4">
        <v>189104</v>
      </c>
      <c r="J720" t="s">
        <v>5894</v>
      </c>
      <c r="K720" t="s">
        <v>5895</v>
      </c>
      <c r="L720" t="s">
        <v>5896</v>
      </c>
      <c r="M720" t="s">
        <v>5897</v>
      </c>
      <c r="N720" t="s">
        <v>5898</v>
      </c>
      <c r="O720" t="s">
        <v>5899</v>
      </c>
      <c r="P720" t="s">
        <v>5900</v>
      </c>
      <c r="Q720" t="s">
        <v>5901</v>
      </c>
    </row>
    <row r="721" spans="1:17" x14ac:dyDescent="0.3">
      <c r="A721" t="s">
        <v>5902</v>
      </c>
      <c r="B721" t="s">
        <v>5903</v>
      </c>
      <c r="C721" t="s">
        <v>5904</v>
      </c>
      <c r="D721" t="s">
        <v>13077</v>
      </c>
      <c r="E721" s="2">
        <v>2499</v>
      </c>
      <c r="F721" s="2">
        <v>3299</v>
      </c>
      <c r="G721" s="1">
        <v>0.24</v>
      </c>
      <c r="H721">
        <v>4.2</v>
      </c>
      <c r="I721" s="4">
        <v>93112</v>
      </c>
      <c r="J721" t="s">
        <v>5905</v>
      </c>
      <c r="K721" t="s">
        <v>5906</v>
      </c>
      <c r="L721" t="s">
        <v>5907</v>
      </c>
      <c r="M721" t="s">
        <v>5908</v>
      </c>
      <c r="N721" t="s">
        <v>5909</v>
      </c>
      <c r="O721" t="s">
        <v>5910</v>
      </c>
      <c r="P721" t="s">
        <v>5911</v>
      </c>
      <c r="Q721" t="s">
        <v>5912</v>
      </c>
    </row>
    <row r="722" spans="1:17" x14ac:dyDescent="0.3">
      <c r="A722" t="s">
        <v>5913</v>
      </c>
      <c r="B722" t="s">
        <v>5914</v>
      </c>
      <c r="C722" t="s">
        <v>3066</v>
      </c>
      <c r="D722" t="s">
        <v>13077</v>
      </c>
      <c r="E722" s="2">
        <v>1199</v>
      </c>
      <c r="F722" s="2">
        <v>5999</v>
      </c>
      <c r="G722" s="1">
        <v>0.8</v>
      </c>
      <c r="H722">
        <v>3.9</v>
      </c>
      <c r="I722" s="4">
        <v>47521</v>
      </c>
      <c r="J722" t="s">
        <v>5915</v>
      </c>
      <c r="K722" t="s">
        <v>5916</v>
      </c>
      <c r="L722" t="s">
        <v>5917</v>
      </c>
      <c r="M722" t="s">
        <v>5918</v>
      </c>
      <c r="N722" t="s">
        <v>5919</v>
      </c>
      <c r="O722" t="s">
        <v>5920</v>
      </c>
      <c r="P722" t="s">
        <v>5921</v>
      </c>
      <c r="Q722" t="s">
        <v>5922</v>
      </c>
    </row>
    <row r="723" spans="1:17" x14ac:dyDescent="0.3">
      <c r="A723" t="s">
        <v>5923</v>
      </c>
      <c r="B723" t="s">
        <v>5924</v>
      </c>
      <c r="C723" t="s">
        <v>5647</v>
      </c>
      <c r="D723" t="s">
        <v>13077</v>
      </c>
      <c r="E723">
        <v>399</v>
      </c>
      <c r="F723">
        <v>499</v>
      </c>
      <c r="G723" s="1">
        <v>0.2</v>
      </c>
      <c r="H723">
        <v>4.3</v>
      </c>
      <c r="I723" s="4">
        <v>27201</v>
      </c>
      <c r="J723" t="s">
        <v>5925</v>
      </c>
      <c r="K723" t="s">
        <v>5926</v>
      </c>
      <c r="L723" t="s">
        <v>5927</v>
      </c>
      <c r="M723" t="s">
        <v>5928</v>
      </c>
      <c r="N723" t="s">
        <v>5929</v>
      </c>
      <c r="O723" t="s">
        <v>5930</v>
      </c>
      <c r="P723" t="s">
        <v>5931</v>
      </c>
      <c r="Q723" t="s">
        <v>5932</v>
      </c>
    </row>
    <row r="724" spans="1:17" x14ac:dyDescent="0.3">
      <c r="A724" t="s">
        <v>213</v>
      </c>
      <c r="B724" t="s">
        <v>214</v>
      </c>
      <c r="C724" t="s">
        <v>129</v>
      </c>
      <c r="D724" t="s">
        <v>13077</v>
      </c>
      <c r="E724">
        <v>279</v>
      </c>
      <c r="F724">
        <v>499</v>
      </c>
      <c r="G724" s="1">
        <v>0.44</v>
      </c>
      <c r="H724">
        <v>3.7</v>
      </c>
      <c r="I724" s="4">
        <v>10962</v>
      </c>
      <c r="J724" t="s">
        <v>215</v>
      </c>
      <c r="K724" t="s">
        <v>216</v>
      </c>
      <c r="L724" t="s">
        <v>217</v>
      </c>
      <c r="M724" t="s">
        <v>218</v>
      </c>
      <c r="N724" t="s">
        <v>219</v>
      </c>
      <c r="O724" t="s">
        <v>220</v>
      </c>
      <c r="P724" t="s">
        <v>5933</v>
      </c>
      <c r="Q724" t="s">
        <v>5934</v>
      </c>
    </row>
    <row r="725" spans="1:17" x14ac:dyDescent="0.3">
      <c r="A725" t="s">
        <v>223</v>
      </c>
      <c r="B725" t="s">
        <v>224</v>
      </c>
      <c r="C725" t="s">
        <v>169</v>
      </c>
      <c r="D725" t="s">
        <v>13077</v>
      </c>
      <c r="E725" s="2">
        <v>13490</v>
      </c>
      <c r="F725" s="2">
        <v>22900</v>
      </c>
      <c r="G725" s="1">
        <v>0.41</v>
      </c>
      <c r="H725">
        <v>4.3</v>
      </c>
      <c r="I725" s="4">
        <v>16299</v>
      </c>
      <c r="J725" t="s">
        <v>225</v>
      </c>
      <c r="K725" t="s">
        <v>226</v>
      </c>
      <c r="L725" t="s">
        <v>227</v>
      </c>
      <c r="M725" t="s">
        <v>228</v>
      </c>
      <c r="N725" t="s">
        <v>229</v>
      </c>
      <c r="O725" t="s">
        <v>230</v>
      </c>
      <c r="P725" t="s">
        <v>5935</v>
      </c>
      <c r="Q725" t="s">
        <v>5936</v>
      </c>
    </row>
    <row r="726" spans="1:17" x14ac:dyDescent="0.3">
      <c r="A726" t="s">
        <v>5937</v>
      </c>
      <c r="B726" t="s">
        <v>5938</v>
      </c>
      <c r="C726" t="s">
        <v>4845</v>
      </c>
      <c r="D726" t="s">
        <v>13076</v>
      </c>
      <c r="E726">
        <v>279</v>
      </c>
      <c r="F726">
        <v>375</v>
      </c>
      <c r="G726" s="1">
        <v>0.26</v>
      </c>
      <c r="H726">
        <v>4.3</v>
      </c>
      <c r="I726" s="4">
        <v>31534</v>
      </c>
      <c r="J726" t="s">
        <v>5939</v>
      </c>
      <c r="K726" t="s">
        <v>5940</v>
      </c>
      <c r="L726" t="s">
        <v>5941</v>
      </c>
      <c r="M726" t="s">
        <v>5942</v>
      </c>
      <c r="N726" t="s">
        <v>5943</v>
      </c>
      <c r="O726" t="s">
        <v>5944</v>
      </c>
      <c r="P726" t="s">
        <v>5945</v>
      </c>
      <c r="Q726" t="s">
        <v>5946</v>
      </c>
    </row>
    <row r="727" spans="1:17" x14ac:dyDescent="0.3">
      <c r="A727" t="s">
        <v>5947</v>
      </c>
      <c r="B727" t="s">
        <v>5948</v>
      </c>
      <c r="C727" t="s">
        <v>2948</v>
      </c>
      <c r="D727" t="s">
        <v>13077</v>
      </c>
      <c r="E727" s="2">
        <v>2499</v>
      </c>
      <c r="F727" s="2">
        <v>4999</v>
      </c>
      <c r="G727" s="1">
        <v>0.5</v>
      </c>
      <c r="H727">
        <v>3.9</v>
      </c>
      <c r="I727" s="4">
        <v>7571</v>
      </c>
      <c r="J727" t="s">
        <v>5949</v>
      </c>
      <c r="K727" t="s">
        <v>4090</v>
      </c>
      <c r="L727" t="s">
        <v>4091</v>
      </c>
      <c r="M727" t="s">
        <v>4092</v>
      </c>
      <c r="N727" t="s">
        <v>4093</v>
      </c>
      <c r="O727" t="s">
        <v>4094</v>
      </c>
      <c r="P727" t="s">
        <v>5950</v>
      </c>
      <c r="Q727" t="s">
        <v>5951</v>
      </c>
    </row>
    <row r="728" spans="1:17" x14ac:dyDescent="0.3">
      <c r="A728" t="s">
        <v>5952</v>
      </c>
      <c r="B728" t="s">
        <v>5953</v>
      </c>
      <c r="C728" t="s">
        <v>5623</v>
      </c>
      <c r="D728" t="s">
        <v>13079</v>
      </c>
      <c r="E728">
        <v>137</v>
      </c>
      <c r="F728">
        <v>160</v>
      </c>
      <c r="G728" s="1">
        <v>0.14000000000000001</v>
      </c>
      <c r="H728">
        <v>4.4000000000000004</v>
      </c>
      <c r="I728" s="4">
        <v>6537</v>
      </c>
      <c r="J728" t="s">
        <v>5954</v>
      </c>
      <c r="K728" t="s">
        <v>5955</v>
      </c>
      <c r="L728" t="s">
        <v>5956</v>
      </c>
      <c r="M728" t="s">
        <v>5957</v>
      </c>
      <c r="N728" t="s">
        <v>5958</v>
      </c>
      <c r="O728" t="s">
        <v>5959</v>
      </c>
      <c r="P728" t="s">
        <v>5960</v>
      </c>
      <c r="Q728" t="s">
        <v>5961</v>
      </c>
    </row>
    <row r="729" spans="1:17" x14ac:dyDescent="0.3">
      <c r="A729" t="s">
        <v>233</v>
      </c>
      <c r="B729" t="s">
        <v>234</v>
      </c>
      <c r="C729" t="s">
        <v>18</v>
      </c>
      <c r="D729" t="s">
        <v>13076</v>
      </c>
      <c r="E729">
        <v>59</v>
      </c>
      <c r="F729">
        <v>199</v>
      </c>
      <c r="G729" s="1">
        <v>0.7</v>
      </c>
      <c r="H729">
        <v>4</v>
      </c>
      <c r="I729" s="4">
        <v>9377</v>
      </c>
      <c r="J729" t="s">
        <v>235</v>
      </c>
      <c r="K729" t="s">
        <v>236</v>
      </c>
      <c r="L729" t="s">
        <v>237</v>
      </c>
      <c r="M729" t="s">
        <v>238</v>
      </c>
      <c r="N729" t="s">
        <v>239</v>
      </c>
      <c r="O729" t="s">
        <v>240</v>
      </c>
      <c r="P729" t="s">
        <v>241</v>
      </c>
      <c r="Q729" t="s">
        <v>5962</v>
      </c>
    </row>
    <row r="730" spans="1:17" x14ac:dyDescent="0.3">
      <c r="A730" t="s">
        <v>5963</v>
      </c>
      <c r="B730" t="s">
        <v>5964</v>
      </c>
      <c r="C730" t="s">
        <v>5369</v>
      </c>
      <c r="D730" t="s">
        <v>13076</v>
      </c>
      <c r="E730">
        <v>299</v>
      </c>
      <c r="F730">
        <v>499</v>
      </c>
      <c r="G730" s="1">
        <v>0.4</v>
      </c>
      <c r="H730">
        <v>4.5</v>
      </c>
      <c r="I730" s="4">
        <v>21010</v>
      </c>
      <c r="J730" t="s">
        <v>5965</v>
      </c>
      <c r="K730" t="s">
        <v>5966</v>
      </c>
      <c r="L730" t="s">
        <v>5967</v>
      </c>
      <c r="M730" t="s">
        <v>5968</v>
      </c>
      <c r="N730" t="s">
        <v>5969</v>
      </c>
      <c r="O730" t="s">
        <v>5970</v>
      </c>
      <c r="P730" t="s">
        <v>5971</v>
      </c>
      <c r="Q730" t="s">
        <v>5972</v>
      </c>
    </row>
    <row r="731" spans="1:17" x14ac:dyDescent="0.3">
      <c r="A731" t="s">
        <v>5973</v>
      </c>
      <c r="B731" t="s">
        <v>5974</v>
      </c>
      <c r="C731" t="s">
        <v>3066</v>
      </c>
      <c r="D731" t="s">
        <v>13077</v>
      </c>
      <c r="E731" s="2">
        <v>1799</v>
      </c>
      <c r="F731" s="2">
        <v>3999</v>
      </c>
      <c r="G731" s="1">
        <v>0.55000000000000004</v>
      </c>
      <c r="H731">
        <v>3.9</v>
      </c>
      <c r="I731" s="4">
        <v>3517</v>
      </c>
      <c r="J731" t="s">
        <v>5975</v>
      </c>
      <c r="K731" t="s">
        <v>5976</v>
      </c>
      <c r="L731" t="s">
        <v>5977</v>
      </c>
      <c r="M731" t="s">
        <v>5978</v>
      </c>
      <c r="N731" t="s">
        <v>5979</v>
      </c>
      <c r="O731" t="s">
        <v>5980</v>
      </c>
      <c r="P731" t="s">
        <v>5981</v>
      </c>
      <c r="Q731" t="s">
        <v>5982</v>
      </c>
    </row>
    <row r="732" spans="1:17" x14ac:dyDescent="0.3">
      <c r="A732" t="s">
        <v>5983</v>
      </c>
      <c r="B732" t="s">
        <v>5984</v>
      </c>
      <c r="C732" t="s">
        <v>5515</v>
      </c>
      <c r="D732" t="s">
        <v>13077</v>
      </c>
      <c r="E732" s="2">
        <v>1999</v>
      </c>
      <c r="F732" s="2">
        <v>2999</v>
      </c>
      <c r="G732" s="1">
        <v>0.33</v>
      </c>
      <c r="H732">
        <v>4.3</v>
      </c>
      <c r="I732" s="4">
        <v>63899</v>
      </c>
      <c r="J732" t="s">
        <v>5985</v>
      </c>
      <c r="K732" t="s">
        <v>5986</v>
      </c>
      <c r="L732" t="s">
        <v>5987</v>
      </c>
      <c r="M732" t="s">
        <v>5988</v>
      </c>
      <c r="N732" t="s">
        <v>5989</v>
      </c>
      <c r="O732" t="s">
        <v>5990</v>
      </c>
      <c r="P732" t="s">
        <v>5991</v>
      </c>
      <c r="Q732" t="s">
        <v>5992</v>
      </c>
    </row>
    <row r="733" spans="1:17" x14ac:dyDescent="0.3">
      <c r="A733" t="s">
        <v>252</v>
      </c>
      <c r="B733" t="s">
        <v>253</v>
      </c>
      <c r="C733" t="s">
        <v>129</v>
      </c>
      <c r="D733" t="s">
        <v>13077</v>
      </c>
      <c r="E733">
        <v>199</v>
      </c>
      <c r="F733">
        <v>699</v>
      </c>
      <c r="G733" s="1">
        <v>0.72</v>
      </c>
      <c r="H733">
        <v>4.2</v>
      </c>
      <c r="I733" s="4">
        <v>12153</v>
      </c>
      <c r="J733" t="s">
        <v>254</v>
      </c>
      <c r="K733" t="s">
        <v>255</v>
      </c>
      <c r="L733" t="s">
        <v>256</v>
      </c>
      <c r="M733" t="s">
        <v>257</v>
      </c>
      <c r="N733" t="s">
        <v>258</v>
      </c>
      <c r="O733" t="s">
        <v>259</v>
      </c>
      <c r="P733" t="s">
        <v>260</v>
      </c>
      <c r="Q733" t="s">
        <v>5993</v>
      </c>
    </row>
    <row r="734" spans="1:17" x14ac:dyDescent="0.3">
      <c r="A734" t="s">
        <v>5994</v>
      </c>
      <c r="B734" t="s">
        <v>5995</v>
      </c>
      <c r="C734" t="s">
        <v>5996</v>
      </c>
      <c r="D734" t="s">
        <v>13076</v>
      </c>
      <c r="E734">
        <v>399</v>
      </c>
      <c r="F734" s="2">
        <v>1499</v>
      </c>
      <c r="G734" s="1">
        <v>0.73</v>
      </c>
      <c r="H734">
        <v>4.0999999999999996</v>
      </c>
      <c r="I734" s="4">
        <v>5730</v>
      </c>
      <c r="J734" t="s">
        <v>5997</v>
      </c>
      <c r="K734" t="s">
        <v>5998</v>
      </c>
      <c r="L734" t="s">
        <v>5999</v>
      </c>
      <c r="M734" t="s">
        <v>6000</v>
      </c>
      <c r="N734" t="s">
        <v>6001</v>
      </c>
      <c r="O734" t="s">
        <v>6002</v>
      </c>
      <c r="P734" t="s">
        <v>6003</v>
      </c>
      <c r="Q734" t="s">
        <v>6004</v>
      </c>
    </row>
    <row r="735" spans="1:17" x14ac:dyDescent="0.3">
      <c r="A735" t="s">
        <v>6005</v>
      </c>
      <c r="B735" t="s">
        <v>6006</v>
      </c>
      <c r="C735" t="s">
        <v>6007</v>
      </c>
      <c r="D735" t="s">
        <v>13076</v>
      </c>
      <c r="E735" s="2">
        <v>1699</v>
      </c>
      <c r="F735" s="2">
        <v>3999</v>
      </c>
      <c r="G735" s="1">
        <v>0.57999999999999996</v>
      </c>
      <c r="H735">
        <v>4.2</v>
      </c>
      <c r="I735" s="4">
        <v>25488</v>
      </c>
      <c r="J735" t="s">
        <v>6008</v>
      </c>
      <c r="K735" t="s">
        <v>6009</v>
      </c>
      <c r="L735" t="s">
        <v>6010</v>
      </c>
      <c r="M735" t="s">
        <v>6011</v>
      </c>
      <c r="N735" t="s">
        <v>6012</v>
      </c>
      <c r="O735" t="s">
        <v>6013</v>
      </c>
      <c r="P735" t="s">
        <v>6014</v>
      </c>
      <c r="Q735" t="s">
        <v>6015</v>
      </c>
    </row>
    <row r="736" spans="1:17" x14ac:dyDescent="0.3">
      <c r="A736" t="s">
        <v>6016</v>
      </c>
      <c r="B736" t="s">
        <v>6017</v>
      </c>
      <c r="C736" t="s">
        <v>4845</v>
      </c>
      <c r="D736" t="s">
        <v>13076</v>
      </c>
      <c r="E736">
        <v>699</v>
      </c>
      <c r="F736">
        <v>995</v>
      </c>
      <c r="G736" s="1">
        <v>0.3</v>
      </c>
      <c r="H736">
        <v>4.5</v>
      </c>
      <c r="I736" s="4">
        <v>54405</v>
      </c>
      <c r="J736" t="s">
        <v>6018</v>
      </c>
      <c r="K736" t="s">
        <v>6019</v>
      </c>
      <c r="L736" t="s">
        <v>6020</v>
      </c>
      <c r="M736" t="s">
        <v>6021</v>
      </c>
      <c r="N736" t="s">
        <v>6022</v>
      </c>
      <c r="O736" t="s">
        <v>6023</v>
      </c>
      <c r="P736" t="s">
        <v>6024</v>
      </c>
      <c r="Q736" t="s">
        <v>6025</v>
      </c>
    </row>
    <row r="737" spans="1:17" x14ac:dyDescent="0.3">
      <c r="A737" t="s">
        <v>4040</v>
      </c>
      <c r="B737" t="s">
        <v>4041</v>
      </c>
      <c r="C737" t="s">
        <v>3638</v>
      </c>
      <c r="D737" t="s">
        <v>13077</v>
      </c>
      <c r="E737">
        <v>95</v>
      </c>
      <c r="F737">
        <v>499</v>
      </c>
      <c r="G737" s="1">
        <v>0.81</v>
      </c>
      <c r="H737">
        <v>4.2</v>
      </c>
      <c r="I737" s="4">
        <v>1949</v>
      </c>
      <c r="J737" t="s">
        <v>4042</v>
      </c>
      <c r="K737" t="s">
        <v>4043</v>
      </c>
      <c r="L737" t="s">
        <v>4044</v>
      </c>
      <c r="M737" t="s">
        <v>4045</v>
      </c>
      <c r="N737" t="s">
        <v>4046</v>
      </c>
      <c r="O737" t="s">
        <v>4047</v>
      </c>
      <c r="P737" t="s">
        <v>6026</v>
      </c>
      <c r="Q737" t="s">
        <v>6027</v>
      </c>
    </row>
    <row r="738" spans="1:17" x14ac:dyDescent="0.3">
      <c r="A738" t="s">
        <v>6028</v>
      </c>
      <c r="B738" t="s">
        <v>6029</v>
      </c>
      <c r="C738" t="s">
        <v>5443</v>
      </c>
      <c r="D738" t="s">
        <v>13076</v>
      </c>
      <c r="E738" s="2">
        <v>1149</v>
      </c>
      <c r="F738" s="2">
        <v>1699</v>
      </c>
      <c r="G738" s="1">
        <v>0.32</v>
      </c>
      <c r="H738">
        <v>4.2</v>
      </c>
      <c r="I738" s="4">
        <v>122478</v>
      </c>
      <c r="J738" t="s">
        <v>6030</v>
      </c>
      <c r="K738" t="s">
        <v>6031</v>
      </c>
      <c r="L738" t="s">
        <v>6032</v>
      </c>
      <c r="M738" t="s">
        <v>6033</v>
      </c>
      <c r="N738" t="s">
        <v>6034</v>
      </c>
      <c r="O738" t="s">
        <v>6035</v>
      </c>
      <c r="P738" t="s">
        <v>6036</v>
      </c>
      <c r="Q738" t="s">
        <v>6037</v>
      </c>
    </row>
    <row r="739" spans="1:17" x14ac:dyDescent="0.3">
      <c r="A739" t="s">
        <v>6038</v>
      </c>
      <c r="B739" t="s">
        <v>6039</v>
      </c>
      <c r="C739" t="s">
        <v>5102</v>
      </c>
      <c r="D739" t="s">
        <v>13076</v>
      </c>
      <c r="E739" s="2">
        <v>1495</v>
      </c>
      <c r="F739" s="2">
        <v>1995</v>
      </c>
      <c r="G739" s="1">
        <v>0.25</v>
      </c>
      <c r="H739">
        <v>4.3</v>
      </c>
      <c r="I739" s="4">
        <v>7241</v>
      </c>
      <c r="J739" t="s">
        <v>6040</v>
      </c>
      <c r="K739" t="s">
        <v>6041</v>
      </c>
      <c r="L739" t="s">
        <v>6042</v>
      </c>
      <c r="M739" t="s">
        <v>6043</v>
      </c>
      <c r="N739" t="s">
        <v>6044</v>
      </c>
      <c r="O739" t="s">
        <v>6045</v>
      </c>
      <c r="P739" t="s">
        <v>6046</v>
      </c>
      <c r="Q739" t="s">
        <v>6047</v>
      </c>
    </row>
    <row r="740" spans="1:17" x14ac:dyDescent="0.3">
      <c r="A740" t="s">
        <v>6048</v>
      </c>
      <c r="B740" t="s">
        <v>6049</v>
      </c>
      <c r="C740" t="s">
        <v>4876</v>
      </c>
      <c r="D740" t="s">
        <v>13076</v>
      </c>
      <c r="E740">
        <v>849</v>
      </c>
      <c r="F740" s="2">
        <v>4999</v>
      </c>
      <c r="G740" s="1">
        <v>0.83</v>
      </c>
      <c r="H740">
        <v>4</v>
      </c>
      <c r="I740" s="4">
        <v>20457</v>
      </c>
      <c r="J740" t="s">
        <v>6050</v>
      </c>
      <c r="K740" t="s">
        <v>6051</v>
      </c>
      <c r="L740" t="s">
        <v>6052</v>
      </c>
      <c r="M740" t="s">
        <v>6053</v>
      </c>
      <c r="N740" t="s">
        <v>6054</v>
      </c>
      <c r="O740" t="s">
        <v>6055</v>
      </c>
      <c r="P740" t="s">
        <v>6056</v>
      </c>
      <c r="Q740" t="s">
        <v>6057</v>
      </c>
    </row>
    <row r="741" spans="1:17" x14ac:dyDescent="0.3">
      <c r="A741" t="s">
        <v>6058</v>
      </c>
      <c r="B741" t="s">
        <v>6059</v>
      </c>
      <c r="C741" t="s">
        <v>6060</v>
      </c>
      <c r="D741" t="s">
        <v>13079</v>
      </c>
      <c r="E741">
        <v>440</v>
      </c>
      <c r="F741">
        <v>440</v>
      </c>
      <c r="G741" s="1">
        <v>0</v>
      </c>
      <c r="H741">
        <v>4.5</v>
      </c>
      <c r="I741" s="4">
        <v>8610</v>
      </c>
      <c r="J741" t="s">
        <v>6061</v>
      </c>
      <c r="K741" t="s">
        <v>6062</v>
      </c>
      <c r="L741" t="s">
        <v>6063</v>
      </c>
      <c r="M741" t="s">
        <v>6064</v>
      </c>
      <c r="N741" t="s">
        <v>6065</v>
      </c>
      <c r="O741" t="s">
        <v>6066</v>
      </c>
      <c r="P741" t="s">
        <v>6067</v>
      </c>
      <c r="Q741" t="s">
        <v>6068</v>
      </c>
    </row>
    <row r="742" spans="1:17" x14ac:dyDescent="0.3">
      <c r="A742" t="s">
        <v>4009</v>
      </c>
      <c r="B742" t="s">
        <v>4010</v>
      </c>
      <c r="C742" t="s">
        <v>3867</v>
      </c>
      <c r="D742" t="s">
        <v>13077</v>
      </c>
      <c r="E742">
        <v>349</v>
      </c>
      <c r="F742">
        <v>999</v>
      </c>
      <c r="G742" s="1">
        <v>0.65</v>
      </c>
      <c r="H742">
        <v>3.8</v>
      </c>
      <c r="I742" s="4">
        <v>16557</v>
      </c>
      <c r="J742" t="s">
        <v>4011</v>
      </c>
      <c r="K742" t="s">
        <v>4012</v>
      </c>
      <c r="L742" t="s">
        <v>4013</v>
      </c>
      <c r="M742" t="s">
        <v>4014</v>
      </c>
      <c r="N742" t="s">
        <v>4015</v>
      </c>
      <c r="O742" t="s">
        <v>4016</v>
      </c>
      <c r="P742" t="s">
        <v>6069</v>
      </c>
      <c r="Q742" t="s">
        <v>6070</v>
      </c>
    </row>
    <row r="743" spans="1:17" x14ac:dyDescent="0.3">
      <c r="A743" t="s">
        <v>6071</v>
      </c>
      <c r="B743" t="s">
        <v>6072</v>
      </c>
      <c r="C743" t="s">
        <v>4876</v>
      </c>
      <c r="D743" t="s">
        <v>13076</v>
      </c>
      <c r="E743">
        <v>599</v>
      </c>
      <c r="F743" s="2">
        <v>3999</v>
      </c>
      <c r="G743" s="1">
        <v>0.85</v>
      </c>
      <c r="H743">
        <v>3.9</v>
      </c>
      <c r="I743" s="4">
        <v>1087</v>
      </c>
      <c r="J743" t="s">
        <v>6073</v>
      </c>
      <c r="K743" t="s">
        <v>6074</v>
      </c>
      <c r="L743" t="s">
        <v>6075</v>
      </c>
      <c r="M743" t="s">
        <v>6076</v>
      </c>
      <c r="N743" t="s">
        <v>6077</v>
      </c>
      <c r="O743" t="s">
        <v>6078</v>
      </c>
      <c r="P743" t="s">
        <v>6079</v>
      </c>
      <c r="Q743" t="s">
        <v>6080</v>
      </c>
    </row>
    <row r="744" spans="1:17" x14ac:dyDescent="0.3">
      <c r="A744" t="s">
        <v>6081</v>
      </c>
      <c r="B744" t="s">
        <v>6082</v>
      </c>
      <c r="C744" t="s">
        <v>5698</v>
      </c>
      <c r="D744" t="s">
        <v>13076</v>
      </c>
      <c r="E744">
        <v>149</v>
      </c>
      <c r="F744">
        <v>399</v>
      </c>
      <c r="G744" s="1">
        <v>0.63</v>
      </c>
      <c r="H744">
        <v>4</v>
      </c>
      <c r="I744" s="4">
        <v>1540</v>
      </c>
      <c r="J744" t="s">
        <v>6083</v>
      </c>
      <c r="K744" t="s">
        <v>6084</v>
      </c>
      <c r="L744" t="s">
        <v>6085</v>
      </c>
      <c r="M744" t="s">
        <v>6086</v>
      </c>
      <c r="N744" t="s">
        <v>6087</v>
      </c>
      <c r="O744" t="s">
        <v>6088</v>
      </c>
      <c r="P744" t="s">
        <v>6089</v>
      </c>
      <c r="Q744" t="s">
        <v>6090</v>
      </c>
    </row>
    <row r="745" spans="1:17" x14ac:dyDescent="0.3">
      <c r="A745" t="s">
        <v>6091</v>
      </c>
      <c r="B745" t="s">
        <v>6092</v>
      </c>
      <c r="C745" t="s">
        <v>4856</v>
      </c>
      <c r="D745" t="s">
        <v>13076</v>
      </c>
      <c r="E745">
        <v>289</v>
      </c>
      <c r="F745">
        <v>999</v>
      </c>
      <c r="G745" s="1">
        <v>0.71</v>
      </c>
      <c r="H745">
        <v>4.0999999999999996</v>
      </c>
      <c r="I745" s="4">
        <v>401</v>
      </c>
      <c r="J745" t="s">
        <v>6093</v>
      </c>
      <c r="K745" t="s">
        <v>6094</v>
      </c>
      <c r="L745" t="s">
        <v>6095</v>
      </c>
      <c r="M745" t="s">
        <v>6096</v>
      </c>
      <c r="N745" t="s">
        <v>6097</v>
      </c>
      <c r="O745" t="s">
        <v>6098</v>
      </c>
      <c r="P745" t="s">
        <v>6099</v>
      </c>
      <c r="Q745" t="s">
        <v>6100</v>
      </c>
    </row>
    <row r="746" spans="1:17" x14ac:dyDescent="0.3">
      <c r="A746" t="s">
        <v>6101</v>
      </c>
      <c r="B746" t="s">
        <v>6102</v>
      </c>
      <c r="C746" t="s">
        <v>6103</v>
      </c>
      <c r="D746" t="s">
        <v>13076</v>
      </c>
      <c r="E746">
        <v>179</v>
      </c>
      <c r="F746">
        <v>499</v>
      </c>
      <c r="G746" s="1">
        <v>0.64</v>
      </c>
      <c r="H746">
        <v>3.4</v>
      </c>
      <c r="I746" s="4">
        <v>9385</v>
      </c>
      <c r="J746" t="s">
        <v>6104</v>
      </c>
      <c r="K746" t="s">
        <v>6105</v>
      </c>
      <c r="L746" t="s">
        <v>6106</v>
      </c>
      <c r="M746" t="s">
        <v>6107</v>
      </c>
      <c r="N746" t="s">
        <v>6108</v>
      </c>
      <c r="O746" t="s">
        <v>6109</v>
      </c>
      <c r="P746" t="s">
        <v>6110</v>
      </c>
      <c r="Q746" t="s">
        <v>6111</v>
      </c>
    </row>
    <row r="747" spans="1:17" x14ac:dyDescent="0.3">
      <c r="A747" t="s">
        <v>6112</v>
      </c>
      <c r="B747" t="s">
        <v>6113</v>
      </c>
      <c r="C747" t="s">
        <v>2948</v>
      </c>
      <c r="D747" t="s">
        <v>13077</v>
      </c>
      <c r="E747" s="2">
        <v>1499</v>
      </c>
      <c r="F747" s="2">
        <v>4999</v>
      </c>
      <c r="G747" s="1">
        <v>0.7</v>
      </c>
      <c r="H747">
        <v>4</v>
      </c>
      <c r="I747" s="4">
        <v>92588</v>
      </c>
      <c r="J747" t="s">
        <v>6114</v>
      </c>
      <c r="K747" t="s">
        <v>4217</v>
      </c>
      <c r="L747" t="s">
        <v>4218</v>
      </c>
      <c r="M747" t="s">
        <v>4219</v>
      </c>
      <c r="N747" t="s">
        <v>4220</v>
      </c>
      <c r="O747" t="s">
        <v>4221</v>
      </c>
      <c r="P747" t="s">
        <v>6115</v>
      </c>
      <c r="Q747" t="s">
        <v>6116</v>
      </c>
    </row>
    <row r="748" spans="1:17" x14ac:dyDescent="0.3">
      <c r="A748" t="s">
        <v>6117</v>
      </c>
      <c r="B748" t="s">
        <v>6118</v>
      </c>
      <c r="C748" t="s">
        <v>3066</v>
      </c>
      <c r="D748" t="s">
        <v>13077</v>
      </c>
      <c r="E748">
        <v>399</v>
      </c>
      <c r="F748">
        <v>699</v>
      </c>
      <c r="G748" s="1">
        <v>0.43</v>
      </c>
      <c r="H748">
        <v>3.4</v>
      </c>
      <c r="I748" s="4">
        <v>3454</v>
      </c>
      <c r="J748" t="s">
        <v>6119</v>
      </c>
      <c r="K748" t="s">
        <v>6120</v>
      </c>
      <c r="L748" t="s">
        <v>6121</v>
      </c>
      <c r="M748" t="s">
        <v>6122</v>
      </c>
      <c r="N748" t="s">
        <v>6123</v>
      </c>
      <c r="O748" t="s">
        <v>6124</v>
      </c>
      <c r="P748" t="s">
        <v>6125</v>
      </c>
      <c r="Q748" t="s">
        <v>6126</v>
      </c>
    </row>
    <row r="749" spans="1:17" x14ac:dyDescent="0.3">
      <c r="A749" t="s">
        <v>6127</v>
      </c>
      <c r="B749" t="s">
        <v>6128</v>
      </c>
      <c r="C749" t="s">
        <v>5336</v>
      </c>
      <c r="D749" t="s">
        <v>13076</v>
      </c>
      <c r="E749">
        <v>599</v>
      </c>
      <c r="F749">
        <v>799</v>
      </c>
      <c r="G749" s="1">
        <v>0.25</v>
      </c>
      <c r="H749">
        <v>4.3</v>
      </c>
      <c r="I749" s="4">
        <v>15790</v>
      </c>
      <c r="J749" t="s">
        <v>6129</v>
      </c>
      <c r="K749" t="s">
        <v>6130</v>
      </c>
      <c r="L749" t="s">
        <v>6131</v>
      </c>
      <c r="M749" t="s">
        <v>6132</v>
      </c>
      <c r="N749" t="s">
        <v>6133</v>
      </c>
      <c r="O749" t="s">
        <v>6134</v>
      </c>
      <c r="P749" t="s">
        <v>6135</v>
      </c>
      <c r="Q749" t="s">
        <v>6136</v>
      </c>
    </row>
    <row r="750" spans="1:17" x14ac:dyDescent="0.3">
      <c r="A750" t="s">
        <v>6137</v>
      </c>
      <c r="B750" t="s">
        <v>6138</v>
      </c>
      <c r="C750" t="s">
        <v>6139</v>
      </c>
      <c r="D750" t="s">
        <v>13076</v>
      </c>
      <c r="E750">
        <v>949</v>
      </c>
      <c r="F750" s="2">
        <v>2000</v>
      </c>
      <c r="G750" s="1">
        <v>0.53</v>
      </c>
      <c r="H750">
        <v>3.9</v>
      </c>
      <c r="I750" s="4">
        <v>14969</v>
      </c>
      <c r="J750" t="s">
        <v>6140</v>
      </c>
      <c r="K750" t="s">
        <v>6141</v>
      </c>
      <c r="L750" t="s">
        <v>6142</v>
      </c>
      <c r="M750" t="s">
        <v>6143</v>
      </c>
      <c r="N750" t="s">
        <v>6144</v>
      </c>
      <c r="O750" t="s">
        <v>6145</v>
      </c>
      <c r="P750" t="s">
        <v>6146</v>
      </c>
      <c r="Q750" t="s">
        <v>6147</v>
      </c>
    </row>
    <row r="751" spans="1:17" x14ac:dyDescent="0.3">
      <c r="A751" t="s">
        <v>6148</v>
      </c>
      <c r="B751" t="s">
        <v>6149</v>
      </c>
      <c r="C751" t="s">
        <v>2948</v>
      </c>
      <c r="D751" t="s">
        <v>13077</v>
      </c>
      <c r="E751" s="2">
        <v>2499</v>
      </c>
      <c r="F751" s="2">
        <v>9999</v>
      </c>
      <c r="G751" s="1">
        <v>0.75</v>
      </c>
      <c r="H751">
        <v>4.0999999999999996</v>
      </c>
      <c r="I751" s="4">
        <v>42139</v>
      </c>
      <c r="J751" t="s">
        <v>6150</v>
      </c>
      <c r="K751" t="s">
        <v>6151</v>
      </c>
      <c r="L751" t="s">
        <v>6152</v>
      </c>
      <c r="M751" t="s">
        <v>6153</v>
      </c>
      <c r="N751" t="s">
        <v>6154</v>
      </c>
      <c r="O751" t="s">
        <v>6155</v>
      </c>
      <c r="P751" t="s">
        <v>6156</v>
      </c>
      <c r="Q751" t="s">
        <v>6157</v>
      </c>
    </row>
    <row r="752" spans="1:17" x14ac:dyDescent="0.3">
      <c r="A752" t="s">
        <v>6158</v>
      </c>
      <c r="B752" t="s">
        <v>6159</v>
      </c>
      <c r="C752" t="s">
        <v>5047</v>
      </c>
      <c r="D752" t="s">
        <v>13077</v>
      </c>
      <c r="E752">
        <v>159</v>
      </c>
      <c r="F752">
        <v>180</v>
      </c>
      <c r="G752" s="1">
        <v>0.12</v>
      </c>
      <c r="H752">
        <v>4.3</v>
      </c>
      <c r="I752" s="4">
        <v>989</v>
      </c>
      <c r="J752" t="s">
        <v>6160</v>
      </c>
      <c r="K752" t="s">
        <v>6161</v>
      </c>
      <c r="L752" t="s">
        <v>6162</v>
      </c>
      <c r="M752" t="s">
        <v>6163</v>
      </c>
      <c r="N752" t="s">
        <v>6164</v>
      </c>
      <c r="O752" t="s">
        <v>6165</v>
      </c>
      <c r="P752" t="s">
        <v>6166</v>
      </c>
      <c r="Q752" t="s">
        <v>6167</v>
      </c>
    </row>
    <row r="753" spans="1:17" x14ac:dyDescent="0.3">
      <c r="A753" t="s">
        <v>6168</v>
      </c>
      <c r="B753" t="s">
        <v>6169</v>
      </c>
      <c r="C753" t="s">
        <v>3024</v>
      </c>
      <c r="D753" t="s">
        <v>13077</v>
      </c>
      <c r="E753" s="2">
        <v>1329</v>
      </c>
      <c r="F753" s="2">
        <v>2900</v>
      </c>
      <c r="G753" s="1">
        <v>0.54</v>
      </c>
      <c r="H753">
        <v>4.5</v>
      </c>
      <c r="I753" s="4">
        <v>19624</v>
      </c>
      <c r="J753" t="s">
        <v>6170</v>
      </c>
      <c r="K753" t="s">
        <v>6171</v>
      </c>
      <c r="L753" t="s">
        <v>6172</v>
      </c>
      <c r="M753" t="s">
        <v>6173</v>
      </c>
      <c r="N753" t="s">
        <v>6174</v>
      </c>
      <c r="O753" t="s">
        <v>6175</v>
      </c>
      <c r="P753" t="s">
        <v>6176</v>
      </c>
      <c r="Q753" t="s">
        <v>6177</v>
      </c>
    </row>
    <row r="754" spans="1:17" x14ac:dyDescent="0.3">
      <c r="A754" t="s">
        <v>6178</v>
      </c>
      <c r="B754" t="s">
        <v>6179</v>
      </c>
      <c r="C754" t="s">
        <v>6103</v>
      </c>
      <c r="D754" t="s">
        <v>13076</v>
      </c>
      <c r="E754">
        <v>570</v>
      </c>
      <c r="F754">
        <v>999</v>
      </c>
      <c r="G754" s="1">
        <v>0.43</v>
      </c>
      <c r="H754">
        <v>4.2</v>
      </c>
      <c r="I754" s="4">
        <v>3201</v>
      </c>
      <c r="J754" t="s">
        <v>6180</v>
      </c>
      <c r="K754" t="s">
        <v>6181</v>
      </c>
      <c r="L754" t="s">
        <v>6182</v>
      </c>
      <c r="M754" t="s">
        <v>6183</v>
      </c>
      <c r="N754" t="s">
        <v>6184</v>
      </c>
      <c r="O754" t="s">
        <v>13053</v>
      </c>
      <c r="P754" t="s">
        <v>6185</v>
      </c>
      <c r="Q754" t="s">
        <v>6186</v>
      </c>
    </row>
    <row r="755" spans="1:17" x14ac:dyDescent="0.3">
      <c r="A755" t="s">
        <v>6187</v>
      </c>
      <c r="B755" t="s">
        <v>6188</v>
      </c>
      <c r="C755" t="s">
        <v>6189</v>
      </c>
      <c r="D755" t="s">
        <v>13077</v>
      </c>
      <c r="E755">
        <v>899</v>
      </c>
      <c r="F755" s="2">
        <v>1999</v>
      </c>
      <c r="G755" s="1">
        <v>0.55000000000000004</v>
      </c>
      <c r="H755">
        <v>4.0999999999999996</v>
      </c>
      <c r="I755" s="4">
        <v>30469</v>
      </c>
      <c r="J755" t="s">
        <v>6190</v>
      </c>
      <c r="K755" t="s">
        <v>6191</v>
      </c>
      <c r="L755" t="s">
        <v>6192</v>
      </c>
      <c r="M755" t="s">
        <v>6193</v>
      </c>
      <c r="N755" t="s">
        <v>6194</v>
      </c>
      <c r="O755" t="s">
        <v>6195</v>
      </c>
      <c r="P755" t="s">
        <v>6196</v>
      </c>
      <c r="Q755" t="s">
        <v>6197</v>
      </c>
    </row>
    <row r="756" spans="1:17" x14ac:dyDescent="0.3">
      <c r="A756" t="s">
        <v>6198</v>
      </c>
      <c r="B756" t="s">
        <v>6199</v>
      </c>
      <c r="C756" t="s">
        <v>6200</v>
      </c>
      <c r="D756" t="s">
        <v>13076</v>
      </c>
      <c r="E756">
        <v>449</v>
      </c>
      <c r="F756">
        <v>999</v>
      </c>
      <c r="G756" s="1">
        <v>0.55000000000000004</v>
      </c>
      <c r="H756">
        <v>4.4000000000000004</v>
      </c>
      <c r="I756" s="4">
        <v>9940</v>
      </c>
      <c r="J756" t="s">
        <v>6201</v>
      </c>
      <c r="K756" t="s">
        <v>6202</v>
      </c>
      <c r="L756" t="s">
        <v>6203</v>
      </c>
      <c r="M756" t="s">
        <v>6204</v>
      </c>
      <c r="N756" t="s">
        <v>6205</v>
      </c>
      <c r="O756" t="s">
        <v>6206</v>
      </c>
      <c r="P756" t="s">
        <v>6207</v>
      </c>
      <c r="Q756" t="s">
        <v>6208</v>
      </c>
    </row>
    <row r="757" spans="1:17" x14ac:dyDescent="0.3">
      <c r="A757" t="s">
        <v>6209</v>
      </c>
      <c r="B757" t="s">
        <v>6210</v>
      </c>
      <c r="C757" t="s">
        <v>6211</v>
      </c>
      <c r="D757" t="s">
        <v>13076</v>
      </c>
      <c r="E757">
        <v>549</v>
      </c>
      <c r="F757">
        <v>999</v>
      </c>
      <c r="G757" s="1">
        <v>0.45</v>
      </c>
      <c r="H757">
        <v>4.3</v>
      </c>
      <c r="I757" s="4">
        <v>7758</v>
      </c>
      <c r="J757" t="s">
        <v>6212</v>
      </c>
      <c r="K757" t="s">
        <v>6213</v>
      </c>
      <c r="L757" t="s">
        <v>6214</v>
      </c>
      <c r="M757" t="s">
        <v>6215</v>
      </c>
      <c r="N757" t="s">
        <v>6216</v>
      </c>
      <c r="O757" t="s">
        <v>6217</v>
      </c>
      <c r="P757" t="s">
        <v>6218</v>
      </c>
      <c r="Q757" t="s">
        <v>6219</v>
      </c>
    </row>
    <row r="758" spans="1:17" x14ac:dyDescent="0.3">
      <c r="A758" t="s">
        <v>6220</v>
      </c>
      <c r="B758" t="s">
        <v>6221</v>
      </c>
      <c r="C758" t="s">
        <v>5443</v>
      </c>
      <c r="D758" t="s">
        <v>13076</v>
      </c>
      <c r="E758" s="2">
        <v>1529</v>
      </c>
      <c r="F758" s="2">
        <v>2399</v>
      </c>
      <c r="G758" s="1">
        <v>0.36</v>
      </c>
      <c r="H758">
        <v>4.3</v>
      </c>
      <c r="I758" s="4">
        <v>68409</v>
      </c>
      <c r="J758" t="s">
        <v>6222</v>
      </c>
      <c r="K758" t="s">
        <v>6223</v>
      </c>
      <c r="L758" t="s">
        <v>6224</v>
      </c>
      <c r="M758" t="s">
        <v>6225</v>
      </c>
      <c r="N758" t="s">
        <v>6226</v>
      </c>
      <c r="O758" t="s">
        <v>6227</v>
      </c>
      <c r="P758" t="s">
        <v>6228</v>
      </c>
      <c r="Q758" t="s">
        <v>6229</v>
      </c>
    </row>
    <row r="759" spans="1:17" x14ac:dyDescent="0.3">
      <c r="A759" t="s">
        <v>6230</v>
      </c>
      <c r="B759" t="s">
        <v>6231</v>
      </c>
      <c r="C759" t="s">
        <v>6232</v>
      </c>
      <c r="D759" t="s">
        <v>13079</v>
      </c>
      <c r="E759">
        <v>100</v>
      </c>
      <c r="F759">
        <v>100</v>
      </c>
      <c r="G759" s="1">
        <v>0</v>
      </c>
      <c r="H759">
        <v>4.3</v>
      </c>
      <c r="I759" s="4">
        <v>3095</v>
      </c>
      <c r="J759" t="s">
        <v>6233</v>
      </c>
      <c r="K759" t="s">
        <v>6234</v>
      </c>
      <c r="L759" t="s">
        <v>6235</v>
      </c>
      <c r="M759" t="s">
        <v>6236</v>
      </c>
      <c r="N759" t="s">
        <v>6237</v>
      </c>
      <c r="O759" t="s">
        <v>6238</v>
      </c>
      <c r="P759" t="s">
        <v>6239</v>
      </c>
      <c r="Q759" t="s">
        <v>6240</v>
      </c>
    </row>
    <row r="760" spans="1:17" x14ac:dyDescent="0.3">
      <c r="A760" t="s">
        <v>6241</v>
      </c>
      <c r="B760" t="s">
        <v>6242</v>
      </c>
      <c r="C760" t="s">
        <v>4901</v>
      </c>
      <c r="D760" t="s">
        <v>13076</v>
      </c>
      <c r="E760">
        <v>299</v>
      </c>
      <c r="F760" s="2">
        <v>1499</v>
      </c>
      <c r="G760" s="1">
        <v>0.8</v>
      </c>
      <c r="H760">
        <v>4.2</v>
      </c>
      <c r="I760" s="4">
        <v>903</v>
      </c>
      <c r="J760" t="s">
        <v>6243</v>
      </c>
      <c r="K760" t="s">
        <v>6244</v>
      </c>
      <c r="L760" t="s">
        <v>6245</v>
      </c>
      <c r="M760" t="s">
        <v>6246</v>
      </c>
      <c r="N760" t="s">
        <v>6247</v>
      </c>
      <c r="O760" t="s">
        <v>6248</v>
      </c>
      <c r="P760" t="s">
        <v>6249</v>
      </c>
      <c r="Q760" t="s">
        <v>6250</v>
      </c>
    </row>
    <row r="761" spans="1:17" x14ac:dyDescent="0.3">
      <c r="A761" t="s">
        <v>6251</v>
      </c>
      <c r="B761" t="s">
        <v>6252</v>
      </c>
      <c r="C761" t="s">
        <v>5102</v>
      </c>
      <c r="D761" t="s">
        <v>13076</v>
      </c>
      <c r="E761" s="2">
        <v>1295</v>
      </c>
      <c r="F761" s="2">
        <v>1795</v>
      </c>
      <c r="G761" s="1">
        <v>0.28000000000000003</v>
      </c>
      <c r="H761">
        <v>4.0999999999999996</v>
      </c>
      <c r="I761" s="4">
        <v>25771</v>
      </c>
      <c r="J761" t="s">
        <v>6253</v>
      </c>
      <c r="K761" t="s">
        <v>6254</v>
      </c>
      <c r="L761" t="s">
        <v>6255</v>
      </c>
      <c r="M761" t="s">
        <v>6256</v>
      </c>
      <c r="N761" t="s">
        <v>6257</v>
      </c>
      <c r="O761" t="s">
        <v>6258</v>
      </c>
      <c r="P761" t="s">
        <v>6259</v>
      </c>
      <c r="Q761" t="s">
        <v>6260</v>
      </c>
    </row>
    <row r="762" spans="1:17" x14ac:dyDescent="0.3">
      <c r="A762" t="s">
        <v>6261</v>
      </c>
      <c r="B762" t="s">
        <v>6262</v>
      </c>
      <c r="C762" t="s">
        <v>3066</v>
      </c>
      <c r="D762" t="s">
        <v>13077</v>
      </c>
      <c r="E762">
        <v>699</v>
      </c>
      <c r="F762">
        <v>999</v>
      </c>
      <c r="G762" s="1">
        <v>0.3</v>
      </c>
      <c r="H762">
        <v>4.0999999999999996</v>
      </c>
      <c r="I762" s="4">
        <v>273189</v>
      </c>
      <c r="J762" t="s">
        <v>6263</v>
      </c>
      <c r="K762" t="s">
        <v>6264</v>
      </c>
      <c r="L762" t="s">
        <v>6265</v>
      </c>
      <c r="M762" t="s">
        <v>6266</v>
      </c>
      <c r="N762" t="s">
        <v>6267</v>
      </c>
      <c r="O762" t="s">
        <v>6268</v>
      </c>
      <c r="P762" t="s">
        <v>6269</v>
      </c>
      <c r="Q762" t="s">
        <v>6270</v>
      </c>
    </row>
    <row r="763" spans="1:17" x14ac:dyDescent="0.3">
      <c r="A763" t="s">
        <v>6271</v>
      </c>
      <c r="B763" t="s">
        <v>6272</v>
      </c>
      <c r="C763" t="s">
        <v>6273</v>
      </c>
      <c r="D763" t="s">
        <v>13079</v>
      </c>
      <c r="E763">
        <v>252</v>
      </c>
      <c r="F763">
        <v>315</v>
      </c>
      <c r="G763" s="1">
        <v>0.2</v>
      </c>
      <c r="H763">
        <v>4.5</v>
      </c>
      <c r="I763" s="4">
        <v>3785</v>
      </c>
      <c r="J763" t="s">
        <v>6274</v>
      </c>
      <c r="K763" t="s">
        <v>6275</v>
      </c>
      <c r="L763" t="s">
        <v>6276</v>
      </c>
      <c r="M763" t="s">
        <v>6277</v>
      </c>
      <c r="N763" t="s">
        <v>6278</v>
      </c>
      <c r="O763" t="s">
        <v>6279</v>
      </c>
      <c r="P763" t="s">
        <v>6280</v>
      </c>
      <c r="Q763" t="s">
        <v>6281</v>
      </c>
    </row>
    <row r="764" spans="1:17" x14ac:dyDescent="0.3">
      <c r="A764" t="s">
        <v>6282</v>
      </c>
      <c r="B764" t="s">
        <v>6283</v>
      </c>
      <c r="C764" t="s">
        <v>5047</v>
      </c>
      <c r="D764" t="s">
        <v>13077</v>
      </c>
      <c r="E764">
        <v>190</v>
      </c>
      <c r="F764">
        <v>220</v>
      </c>
      <c r="G764" s="1">
        <v>0.14000000000000001</v>
      </c>
      <c r="H764">
        <v>4.4000000000000004</v>
      </c>
      <c r="I764" s="4">
        <v>2866</v>
      </c>
      <c r="J764" t="s">
        <v>6284</v>
      </c>
      <c r="K764" t="s">
        <v>6285</v>
      </c>
      <c r="L764" t="s">
        <v>6286</v>
      </c>
      <c r="M764" t="s">
        <v>6287</v>
      </c>
      <c r="N764" t="s">
        <v>6288</v>
      </c>
      <c r="O764" t="s">
        <v>6289</v>
      </c>
      <c r="P764" t="s">
        <v>6290</v>
      </c>
      <c r="Q764" t="s">
        <v>6291</v>
      </c>
    </row>
    <row r="765" spans="1:17" x14ac:dyDescent="0.3">
      <c r="A765" t="s">
        <v>6292</v>
      </c>
      <c r="B765" t="s">
        <v>6293</v>
      </c>
      <c r="C765" t="s">
        <v>5102</v>
      </c>
      <c r="D765" t="s">
        <v>13076</v>
      </c>
      <c r="E765" s="2">
        <v>1299</v>
      </c>
      <c r="F765" s="2">
        <v>1599</v>
      </c>
      <c r="G765" s="1">
        <v>0.19</v>
      </c>
      <c r="H765">
        <v>4.3</v>
      </c>
      <c r="I765" s="4">
        <v>27223</v>
      </c>
      <c r="J765" t="s">
        <v>6294</v>
      </c>
      <c r="K765" t="s">
        <v>6295</v>
      </c>
      <c r="L765" t="s">
        <v>6296</v>
      </c>
      <c r="M765" t="s">
        <v>6297</v>
      </c>
      <c r="N765" t="s">
        <v>6298</v>
      </c>
      <c r="O765" t="s">
        <v>6299</v>
      </c>
      <c r="P765" t="s">
        <v>6300</v>
      </c>
      <c r="Q765" t="s">
        <v>6301</v>
      </c>
    </row>
    <row r="766" spans="1:17" x14ac:dyDescent="0.3">
      <c r="A766" t="s">
        <v>6302</v>
      </c>
      <c r="B766" t="s">
        <v>6303</v>
      </c>
      <c r="C766" t="s">
        <v>4834</v>
      </c>
      <c r="D766" t="s">
        <v>13076</v>
      </c>
      <c r="E766">
        <v>729</v>
      </c>
      <c r="F766" s="2">
        <v>1650</v>
      </c>
      <c r="G766" s="1">
        <v>0.56000000000000005</v>
      </c>
      <c r="H766">
        <v>4.3</v>
      </c>
      <c r="I766" s="4">
        <v>82356</v>
      </c>
      <c r="J766" t="s">
        <v>6304</v>
      </c>
      <c r="K766" t="s">
        <v>6305</v>
      </c>
      <c r="L766" t="s">
        <v>6306</v>
      </c>
      <c r="M766" t="s">
        <v>6307</v>
      </c>
      <c r="N766" t="s">
        <v>6308</v>
      </c>
      <c r="O766" t="s">
        <v>6309</v>
      </c>
      <c r="P766" t="s">
        <v>6310</v>
      </c>
      <c r="Q766" t="s">
        <v>6311</v>
      </c>
    </row>
    <row r="767" spans="1:17" x14ac:dyDescent="0.3">
      <c r="A767" t="s">
        <v>6312</v>
      </c>
      <c r="B767" t="s">
        <v>6313</v>
      </c>
      <c r="C767" t="s">
        <v>6314</v>
      </c>
      <c r="D767" t="s">
        <v>13079</v>
      </c>
      <c r="E767">
        <v>480</v>
      </c>
      <c r="F767">
        <v>600</v>
      </c>
      <c r="G767" s="1">
        <v>0.2</v>
      </c>
      <c r="H767">
        <v>4.3</v>
      </c>
      <c r="I767" s="4">
        <v>5719</v>
      </c>
      <c r="J767" t="s">
        <v>6315</v>
      </c>
      <c r="K767" t="s">
        <v>6316</v>
      </c>
      <c r="L767" t="s">
        <v>6317</v>
      </c>
      <c r="M767" t="s">
        <v>6318</v>
      </c>
      <c r="N767" t="s">
        <v>6319</v>
      </c>
      <c r="O767" t="s">
        <v>6320</v>
      </c>
      <c r="P767" t="s">
        <v>6321</v>
      </c>
      <c r="Q767" t="s">
        <v>6322</v>
      </c>
    </row>
    <row r="768" spans="1:17" x14ac:dyDescent="0.3">
      <c r="A768" t="s">
        <v>4122</v>
      </c>
      <c r="B768" t="s">
        <v>4123</v>
      </c>
      <c r="C768" t="s">
        <v>2948</v>
      </c>
      <c r="D768" t="s">
        <v>13077</v>
      </c>
      <c r="E768" s="2">
        <v>1799</v>
      </c>
      <c r="F768" s="2">
        <v>6990</v>
      </c>
      <c r="G768" s="1">
        <v>0.74</v>
      </c>
      <c r="H768">
        <v>4</v>
      </c>
      <c r="I768" s="4">
        <v>26880</v>
      </c>
      <c r="J768" t="s">
        <v>4124</v>
      </c>
      <c r="K768" t="s">
        <v>4125</v>
      </c>
      <c r="L768" t="s">
        <v>4126</v>
      </c>
      <c r="M768" t="s">
        <v>4127</v>
      </c>
      <c r="N768" t="s">
        <v>4128</v>
      </c>
      <c r="O768" t="s">
        <v>6323</v>
      </c>
      <c r="P768" t="s">
        <v>6324</v>
      </c>
      <c r="Q768" t="s">
        <v>6325</v>
      </c>
    </row>
    <row r="769" spans="1:17" x14ac:dyDescent="0.3">
      <c r="A769" t="s">
        <v>6326</v>
      </c>
      <c r="B769" t="s">
        <v>6327</v>
      </c>
      <c r="C769" t="s">
        <v>4876</v>
      </c>
      <c r="D769" t="s">
        <v>13076</v>
      </c>
      <c r="E769">
        <v>999</v>
      </c>
      <c r="F769" s="2">
        <v>2499</v>
      </c>
      <c r="G769" s="1">
        <v>0.6</v>
      </c>
      <c r="H769">
        <v>4.3</v>
      </c>
      <c r="I769" s="4">
        <v>1690</v>
      </c>
      <c r="J769" t="s">
        <v>6328</v>
      </c>
      <c r="K769" t="s">
        <v>6329</v>
      </c>
      <c r="L769" t="s">
        <v>6330</v>
      </c>
      <c r="M769" t="s">
        <v>6331</v>
      </c>
      <c r="N769" t="s">
        <v>6332</v>
      </c>
      <c r="O769" t="s">
        <v>6333</v>
      </c>
      <c r="P769" t="s">
        <v>6334</v>
      </c>
      <c r="Q769" t="s">
        <v>6335</v>
      </c>
    </row>
    <row r="770" spans="1:17" x14ac:dyDescent="0.3">
      <c r="A770" t="s">
        <v>272</v>
      </c>
      <c r="B770" t="s">
        <v>273</v>
      </c>
      <c r="C770" t="s">
        <v>18</v>
      </c>
      <c r="D770" t="s">
        <v>13076</v>
      </c>
      <c r="E770">
        <v>299</v>
      </c>
      <c r="F770">
        <v>399</v>
      </c>
      <c r="G770" s="1">
        <v>0.25</v>
      </c>
      <c r="H770">
        <v>4</v>
      </c>
      <c r="I770" s="4">
        <v>2766</v>
      </c>
      <c r="J770" t="s">
        <v>274</v>
      </c>
      <c r="K770" t="s">
        <v>275</v>
      </c>
      <c r="L770" t="s">
        <v>276</v>
      </c>
      <c r="M770" t="s">
        <v>277</v>
      </c>
      <c r="N770" t="s">
        <v>278</v>
      </c>
      <c r="O770" t="s">
        <v>279</v>
      </c>
      <c r="P770" t="s">
        <v>6336</v>
      </c>
      <c r="Q770" t="s">
        <v>6337</v>
      </c>
    </row>
    <row r="771" spans="1:17" x14ac:dyDescent="0.3">
      <c r="A771" t="s">
        <v>6338</v>
      </c>
      <c r="B771" t="s">
        <v>6339</v>
      </c>
      <c r="C771" t="s">
        <v>6340</v>
      </c>
      <c r="D771" t="s">
        <v>13076</v>
      </c>
      <c r="E771">
        <v>238</v>
      </c>
      <c r="F771">
        <v>699</v>
      </c>
      <c r="G771" s="1">
        <v>0.66</v>
      </c>
      <c r="H771">
        <v>4.4000000000000004</v>
      </c>
      <c r="I771" s="4">
        <v>8372</v>
      </c>
      <c r="J771" t="s">
        <v>6341</v>
      </c>
      <c r="K771" t="s">
        <v>6342</v>
      </c>
      <c r="L771" t="s">
        <v>6343</v>
      </c>
      <c r="M771" t="s">
        <v>6344</v>
      </c>
      <c r="N771" t="s">
        <v>6345</v>
      </c>
      <c r="O771" t="s">
        <v>6346</v>
      </c>
      <c r="P771" t="s">
        <v>6347</v>
      </c>
      <c r="Q771" t="s">
        <v>6348</v>
      </c>
    </row>
    <row r="772" spans="1:17" x14ac:dyDescent="0.3">
      <c r="A772" t="s">
        <v>6349</v>
      </c>
      <c r="B772" t="s">
        <v>6350</v>
      </c>
      <c r="C772" t="s">
        <v>5102</v>
      </c>
      <c r="D772" t="s">
        <v>13076</v>
      </c>
      <c r="E772" s="2">
        <v>1349</v>
      </c>
      <c r="F772" s="2">
        <v>2198</v>
      </c>
      <c r="G772" s="1">
        <v>0.39</v>
      </c>
      <c r="H772">
        <v>4</v>
      </c>
      <c r="I772" s="4">
        <v>7113</v>
      </c>
      <c r="J772" t="s">
        <v>6351</v>
      </c>
      <c r="K772" t="s">
        <v>6352</v>
      </c>
      <c r="L772" t="s">
        <v>6353</v>
      </c>
      <c r="M772" t="s">
        <v>6354</v>
      </c>
      <c r="N772" t="s">
        <v>6355</v>
      </c>
      <c r="O772" t="s">
        <v>6356</v>
      </c>
      <c r="P772" t="s">
        <v>6357</v>
      </c>
      <c r="Q772" t="s">
        <v>6358</v>
      </c>
    </row>
    <row r="773" spans="1:17" x14ac:dyDescent="0.3">
      <c r="A773" t="s">
        <v>292</v>
      </c>
      <c r="B773" t="s">
        <v>293</v>
      </c>
      <c r="C773" t="s">
        <v>18</v>
      </c>
      <c r="D773" t="s">
        <v>13076</v>
      </c>
      <c r="E773">
        <v>299</v>
      </c>
      <c r="F773">
        <v>999</v>
      </c>
      <c r="G773" s="1">
        <v>0.7</v>
      </c>
      <c r="H773">
        <v>4.3</v>
      </c>
      <c r="I773" s="4">
        <v>20850</v>
      </c>
      <c r="J773" t="s">
        <v>294</v>
      </c>
      <c r="K773" t="s">
        <v>295</v>
      </c>
      <c r="L773" t="s">
        <v>296</v>
      </c>
      <c r="M773" t="s">
        <v>297</v>
      </c>
      <c r="N773" t="s">
        <v>298</v>
      </c>
      <c r="O773" t="s">
        <v>299</v>
      </c>
      <c r="P773" t="s">
        <v>300</v>
      </c>
      <c r="Q773" t="s">
        <v>6359</v>
      </c>
    </row>
    <row r="774" spans="1:17" x14ac:dyDescent="0.3">
      <c r="A774" t="s">
        <v>6360</v>
      </c>
      <c r="B774" t="s">
        <v>6361</v>
      </c>
      <c r="C774" t="s">
        <v>6139</v>
      </c>
      <c r="D774" t="s">
        <v>13076</v>
      </c>
      <c r="E774">
        <v>199</v>
      </c>
      <c r="F774">
        <v>499</v>
      </c>
      <c r="G774" s="1">
        <v>0.6</v>
      </c>
      <c r="H774">
        <v>3.3</v>
      </c>
      <c r="I774" s="4">
        <v>2804</v>
      </c>
      <c r="J774" t="s">
        <v>6362</v>
      </c>
      <c r="K774" t="s">
        <v>6363</v>
      </c>
      <c r="L774" t="s">
        <v>6364</v>
      </c>
      <c r="M774" t="s">
        <v>6365</v>
      </c>
      <c r="N774" t="s">
        <v>6366</v>
      </c>
      <c r="O774" t="s">
        <v>6367</v>
      </c>
      <c r="P774" t="s">
        <v>6368</v>
      </c>
      <c r="Q774" t="s">
        <v>6369</v>
      </c>
    </row>
    <row r="775" spans="1:17" x14ac:dyDescent="0.3">
      <c r="A775" t="s">
        <v>6370</v>
      </c>
      <c r="B775" t="s">
        <v>6371</v>
      </c>
      <c r="C775" t="s">
        <v>3066</v>
      </c>
      <c r="D775" t="s">
        <v>13077</v>
      </c>
      <c r="E775" s="2">
        <v>1999</v>
      </c>
      <c r="F775" s="2">
        <v>9999</v>
      </c>
      <c r="G775" s="1">
        <v>0.8</v>
      </c>
      <c r="H775">
        <v>3.7</v>
      </c>
      <c r="I775" s="4">
        <v>1986</v>
      </c>
      <c r="J775" t="s">
        <v>5296</v>
      </c>
      <c r="K775" t="s">
        <v>6372</v>
      </c>
      <c r="L775" t="s">
        <v>6373</v>
      </c>
      <c r="M775" t="s">
        <v>6374</v>
      </c>
      <c r="N775" t="s">
        <v>6375</v>
      </c>
      <c r="O775" t="s">
        <v>6376</v>
      </c>
      <c r="P775" t="s">
        <v>6377</v>
      </c>
      <c r="Q775" t="s">
        <v>6378</v>
      </c>
    </row>
    <row r="776" spans="1:17" x14ac:dyDescent="0.3">
      <c r="A776" t="s">
        <v>6379</v>
      </c>
      <c r="B776" t="s">
        <v>6380</v>
      </c>
      <c r="C776" t="s">
        <v>3495</v>
      </c>
      <c r="D776" t="s">
        <v>13077</v>
      </c>
      <c r="E776">
        <v>99</v>
      </c>
      <c r="F776">
        <v>499</v>
      </c>
      <c r="G776" s="1">
        <v>0.8</v>
      </c>
      <c r="H776">
        <v>4.0999999999999996</v>
      </c>
      <c r="I776" s="4">
        <v>2451</v>
      </c>
      <c r="J776" t="s">
        <v>3496</v>
      </c>
      <c r="K776" t="s">
        <v>6381</v>
      </c>
      <c r="L776" t="s">
        <v>6382</v>
      </c>
      <c r="M776" t="s">
        <v>6383</v>
      </c>
      <c r="N776" t="s">
        <v>6384</v>
      </c>
      <c r="O776" t="s">
        <v>6385</v>
      </c>
      <c r="P776" t="s">
        <v>6386</v>
      </c>
      <c r="Q776" t="s">
        <v>6387</v>
      </c>
    </row>
    <row r="777" spans="1:17" x14ac:dyDescent="0.3">
      <c r="A777" t="s">
        <v>6388</v>
      </c>
      <c r="B777" t="s">
        <v>6389</v>
      </c>
      <c r="C777" t="s">
        <v>4845</v>
      </c>
      <c r="D777" t="s">
        <v>13076</v>
      </c>
      <c r="E777">
        <v>499</v>
      </c>
      <c r="F777" s="2">
        <v>1000</v>
      </c>
      <c r="G777" s="1">
        <v>0.5</v>
      </c>
      <c r="H777">
        <v>5</v>
      </c>
      <c r="I777" s="4">
        <v>23</v>
      </c>
      <c r="J777" t="s">
        <v>6390</v>
      </c>
      <c r="K777" t="s">
        <v>6391</v>
      </c>
      <c r="L777" t="s">
        <v>6392</v>
      </c>
      <c r="M777" t="s">
        <v>6393</v>
      </c>
      <c r="N777" t="s">
        <v>6394</v>
      </c>
      <c r="O777" t="s">
        <v>6395</v>
      </c>
      <c r="P777" t="s">
        <v>6396</v>
      </c>
      <c r="Q777" t="s">
        <v>6397</v>
      </c>
    </row>
    <row r="778" spans="1:17" x14ac:dyDescent="0.3">
      <c r="A778" t="s">
        <v>6398</v>
      </c>
      <c r="B778" t="s">
        <v>6399</v>
      </c>
      <c r="C778" t="s">
        <v>6400</v>
      </c>
      <c r="D778" t="s">
        <v>13076</v>
      </c>
      <c r="E778" s="2">
        <v>1792</v>
      </c>
      <c r="F778" s="2">
        <v>3500</v>
      </c>
      <c r="G778" s="1">
        <v>0.49</v>
      </c>
      <c r="H778">
        <v>4.5</v>
      </c>
      <c r="I778" s="4">
        <v>26194</v>
      </c>
      <c r="J778" t="s">
        <v>6401</v>
      </c>
      <c r="K778" t="s">
        <v>6402</v>
      </c>
      <c r="L778" t="s">
        <v>6403</v>
      </c>
      <c r="M778" t="s">
        <v>6404</v>
      </c>
      <c r="N778" t="s">
        <v>6405</v>
      </c>
      <c r="O778" t="s">
        <v>6406</v>
      </c>
      <c r="P778" t="s">
        <v>6407</v>
      </c>
      <c r="Q778" t="s">
        <v>6408</v>
      </c>
    </row>
    <row r="779" spans="1:17" x14ac:dyDescent="0.3">
      <c r="A779" t="s">
        <v>6409</v>
      </c>
      <c r="B779" t="s">
        <v>6410</v>
      </c>
      <c r="C779" t="s">
        <v>6411</v>
      </c>
      <c r="D779" t="s">
        <v>13076</v>
      </c>
      <c r="E779" s="2">
        <v>3299</v>
      </c>
      <c r="F779" s="2">
        <v>4100</v>
      </c>
      <c r="G779" s="1">
        <v>0.2</v>
      </c>
      <c r="H779">
        <v>3.9</v>
      </c>
      <c r="I779" s="4">
        <v>15783</v>
      </c>
      <c r="J779" t="s">
        <v>6412</v>
      </c>
      <c r="K779" t="s">
        <v>6413</v>
      </c>
      <c r="L779" t="s">
        <v>6414</v>
      </c>
      <c r="M779" t="s">
        <v>6415</v>
      </c>
      <c r="N779" t="s">
        <v>6416</v>
      </c>
      <c r="O779" t="s">
        <v>6417</v>
      </c>
      <c r="P779" t="s">
        <v>6418</v>
      </c>
      <c r="Q779" t="s">
        <v>6419</v>
      </c>
    </row>
    <row r="780" spans="1:17" x14ac:dyDescent="0.3">
      <c r="A780" t="s">
        <v>6420</v>
      </c>
      <c r="B780" t="s">
        <v>6421</v>
      </c>
      <c r="C780" t="s">
        <v>6273</v>
      </c>
      <c r="D780" t="s">
        <v>13079</v>
      </c>
      <c r="E780">
        <v>125</v>
      </c>
      <c r="F780">
        <v>180</v>
      </c>
      <c r="G780" s="1">
        <v>0.31</v>
      </c>
      <c r="H780">
        <v>4.4000000000000004</v>
      </c>
      <c r="I780" s="4">
        <v>8053</v>
      </c>
      <c r="J780" t="s">
        <v>6422</v>
      </c>
      <c r="K780" t="s">
        <v>6423</v>
      </c>
      <c r="L780" t="s">
        <v>6424</v>
      </c>
      <c r="M780" t="s">
        <v>6425</v>
      </c>
      <c r="N780" t="s">
        <v>6426</v>
      </c>
      <c r="O780" t="s">
        <v>6427</v>
      </c>
      <c r="P780" t="s">
        <v>6428</v>
      </c>
      <c r="Q780" t="s">
        <v>6429</v>
      </c>
    </row>
    <row r="781" spans="1:17" x14ac:dyDescent="0.3">
      <c r="A781" t="s">
        <v>6430</v>
      </c>
      <c r="B781" t="s">
        <v>6431</v>
      </c>
      <c r="C781" t="s">
        <v>4845</v>
      </c>
      <c r="D781" t="s">
        <v>13076</v>
      </c>
      <c r="E781">
        <v>399</v>
      </c>
      <c r="F781" s="2">
        <v>1190</v>
      </c>
      <c r="G781" s="1">
        <v>0.66</v>
      </c>
      <c r="H781">
        <v>4.0999999999999996</v>
      </c>
      <c r="I781" s="4">
        <v>2809</v>
      </c>
      <c r="J781" t="s">
        <v>6432</v>
      </c>
      <c r="K781" t="s">
        <v>6433</v>
      </c>
      <c r="L781" t="s">
        <v>6434</v>
      </c>
      <c r="M781" t="s">
        <v>6435</v>
      </c>
      <c r="N781" t="s">
        <v>6436</v>
      </c>
      <c r="O781" t="s">
        <v>6437</v>
      </c>
      <c r="P781" t="s">
        <v>6438</v>
      </c>
      <c r="Q781" t="s">
        <v>6439</v>
      </c>
    </row>
    <row r="782" spans="1:17" x14ac:dyDescent="0.3">
      <c r="A782" t="s">
        <v>6440</v>
      </c>
      <c r="B782" t="s">
        <v>6441</v>
      </c>
      <c r="C782" t="s">
        <v>3066</v>
      </c>
      <c r="D782" t="s">
        <v>13077</v>
      </c>
      <c r="E782" s="2">
        <v>1199</v>
      </c>
      <c r="F782" s="2">
        <v>7999</v>
      </c>
      <c r="G782" s="1">
        <v>0.85</v>
      </c>
      <c r="H782">
        <v>3.6</v>
      </c>
      <c r="I782" s="4">
        <v>25910</v>
      </c>
      <c r="J782" t="s">
        <v>6442</v>
      </c>
      <c r="K782" t="s">
        <v>6443</v>
      </c>
      <c r="L782" t="s">
        <v>6444</v>
      </c>
      <c r="M782" t="s">
        <v>6445</v>
      </c>
      <c r="N782" t="s">
        <v>6446</v>
      </c>
      <c r="O782" t="s">
        <v>6447</v>
      </c>
      <c r="P782" t="s">
        <v>6448</v>
      </c>
      <c r="Q782" t="s">
        <v>6449</v>
      </c>
    </row>
    <row r="783" spans="1:17" x14ac:dyDescent="0.3">
      <c r="A783" t="s">
        <v>6450</v>
      </c>
      <c r="B783" t="s">
        <v>6451</v>
      </c>
      <c r="C783" t="s">
        <v>4856</v>
      </c>
      <c r="D783" t="s">
        <v>13076</v>
      </c>
      <c r="E783">
        <v>235</v>
      </c>
      <c r="F783" s="2">
        <v>1599</v>
      </c>
      <c r="G783" s="1">
        <v>0.85</v>
      </c>
      <c r="H783">
        <v>3.8</v>
      </c>
      <c r="I783" s="4">
        <v>1173</v>
      </c>
      <c r="J783" t="s">
        <v>6452</v>
      </c>
      <c r="K783" t="s">
        <v>6453</v>
      </c>
      <c r="L783" t="s">
        <v>6454</v>
      </c>
      <c r="M783" t="s">
        <v>6455</v>
      </c>
      <c r="N783" t="s">
        <v>6456</v>
      </c>
      <c r="O783" t="s">
        <v>6457</v>
      </c>
      <c r="P783" t="s">
        <v>6458</v>
      </c>
      <c r="Q783" t="s">
        <v>6459</v>
      </c>
    </row>
    <row r="784" spans="1:17" x14ac:dyDescent="0.3">
      <c r="A784" t="s">
        <v>6460</v>
      </c>
      <c r="B784" t="s">
        <v>6461</v>
      </c>
      <c r="C784" t="s">
        <v>4876</v>
      </c>
      <c r="D784" t="s">
        <v>13076</v>
      </c>
      <c r="E784">
        <v>549</v>
      </c>
      <c r="F784" s="2">
        <v>1999</v>
      </c>
      <c r="G784" s="1">
        <v>0.73</v>
      </c>
      <c r="H784">
        <v>3.6</v>
      </c>
      <c r="I784" s="4">
        <v>6422</v>
      </c>
      <c r="J784" t="s">
        <v>6462</v>
      </c>
      <c r="K784" t="s">
        <v>6463</v>
      </c>
      <c r="L784" t="s">
        <v>6464</v>
      </c>
      <c r="M784" t="s">
        <v>6465</v>
      </c>
      <c r="N784" t="s">
        <v>6466</v>
      </c>
      <c r="O784" t="s">
        <v>6467</v>
      </c>
      <c r="P784" t="s">
        <v>6468</v>
      </c>
      <c r="Q784" t="s">
        <v>6469</v>
      </c>
    </row>
    <row r="785" spans="1:17" x14ac:dyDescent="0.3">
      <c r="A785" t="s">
        <v>6470</v>
      </c>
      <c r="B785" t="s">
        <v>6471</v>
      </c>
      <c r="C785" t="s">
        <v>5829</v>
      </c>
      <c r="D785" t="s">
        <v>13076</v>
      </c>
      <c r="E785">
        <v>89</v>
      </c>
      <c r="F785">
        <v>99</v>
      </c>
      <c r="G785" s="1">
        <v>0.1</v>
      </c>
      <c r="H785">
        <v>4.2</v>
      </c>
      <c r="I785" s="4">
        <v>241</v>
      </c>
      <c r="J785" t="s">
        <v>6472</v>
      </c>
      <c r="K785" t="s">
        <v>6473</v>
      </c>
      <c r="L785" t="s">
        <v>6474</v>
      </c>
      <c r="M785" t="s">
        <v>6475</v>
      </c>
      <c r="N785" t="s">
        <v>6476</v>
      </c>
      <c r="O785" t="s">
        <v>6477</v>
      </c>
      <c r="P785" t="s">
        <v>6478</v>
      </c>
      <c r="Q785" t="s">
        <v>6479</v>
      </c>
    </row>
    <row r="786" spans="1:17" x14ac:dyDescent="0.3">
      <c r="A786" t="s">
        <v>282</v>
      </c>
      <c r="B786" t="s">
        <v>283</v>
      </c>
      <c r="C786" t="s">
        <v>18</v>
      </c>
      <c r="D786" t="s">
        <v>13076</v>
      </c>
      <c r="E786">
        <v>970</v>
      </c>
      <c r="F786" s="2">
        <v>1999</v>
      </c>
      <c r="G786" s="1">
        <v>0.51</v>
      </c>
      <c r="H786">
        <v>4.4000000000000004</v>
      </c>
      <c r="I786" s="4">
        <v>184</v>
      </c>
      <c r="J786" t="s">
        <v>284</v>
      </c>
      <c r="K786" t="s">
        <v>285</v>
      </c>
      <c r="L786" t="s">
        <v>286</v>
      </c>
      <c r="M786" t="s">
        <v>287</v>
      </c>
      <c r="N786" t="s">
        <v>288</v>
      </c>
      <c r="O786" t="s">
        <v>289</v>
      </c>
      <c r="P786" t="s">
        <v>6480</v>
      </c>
      <c r="Q786" t="s">
        <v>6481</v>
      </c>
    </row>
    <row r="787" spans="1:17" x14ac:dyDescent="0.3">
      <c r="A787" t="s">
        <v>6482</v>
      </c>
      <c r="B787" t="s">
        <v>6483</v>
      </c>
      <c r="C787" t="s">
        <v>3066</v>
      </c>
      <c r="D787" t="s">
        <v>13077</v>
      </c>
      <c r="E787" s="2">
        <v>1299</v>
      </c>
      <c r="F787" s="2">
        <v>2999</v>
      </c>
      <c r="G787" s="1">
        <v>0.56999999999999995</v>
      </c>
      <c r="H787">
        <v>3.8</v>
      </c>
      <c r="I787" s="4">
        <v>14629</v>
      </c>
      <c r="J787" t="s">
        <v>6484</v>
      </c>
      <c r="K787" t="s">
        <v>6485</v>
      </c>
      <c r="L787" t="s">
        <v>6486</v>
      </c>
      <c r="M787" t="s">
        <v>6487</v>
      </c>
      <c r="N787" t="s">
        <v>6488</v>
      </c>
      <c r="O787" t="s">
        <v>6489</v>
      </c>
      <c r="P787" t="s">
        <v>6490</v>
      </c>
      <c r="Q787" t="s">
        <v>6491</v>
      </c>
    </row>
    <row r="788" spans="1:17" x14ac:dyDescent="0.3">
      <c r="A788" t="s">
        <v>6492</v>
      </c>
      <c r="B788" t="s">
        <v>6493</v>
      </c>
      <c r="C788" t="s">
        <v>5358</v>
      </c>
      <c r="D788" t="s">
        <v>13076</v>
      </c>
      <c r="E788">
        <v>230</v>
      </c>
      <c r="F788">
        <v>999</v>
      </c>
      <c r="G788" s="1">
        <v>0.77</v>
      </c>
      <c r="H788">
        <v>4.2</v>
      </c>
      <c r="I788" s="4">
        <v>1528</v>
      </c>
      <c r="J788" t="s">
        <v>6494</v>
      </c>
      <c r="K788" t="s">
        <v>6495</v>
      </c>
      <c r="L788" t="s">
        <v>6496</v>
      </c>
      <c r="M788" t="s">
        <v>6497</v>
      </c>
      <c r="N788" t="s">
        <v>6498</v>
      </c>
      <c r="O788" t="s">
        <v>6499</v>
      </c>
      <c r="P788" t="s">
        <v>6500</v>
      </c>
      <c r="Q788" t="s">
        <v>6501</v>
      </c>
    </row>
    <row r="789" spans="1:17" x14ac:dyDescent="0.3">
      <c r="A789" t="s">
        <v>6502</v>
      </c>
      <c r="B789" t="s">
        <v>6503</v>
      </c>
      <c r="C789" t="s">
        <v>6504</v>
      </c>
      <c r="D789" t="s">
        <v>13077</v>
      </c>
      <c r="E789">
        <v>119</v>
      </c>
      <c r="F789">
        <v>499</v>
      </c>
      <c r="G789" s="1">
        <v>0.76</v>
      </c>
      <c r="H789">
        <v>4.3</v>
      </c>
      <c r="I789" s="4">
        <v>15032</v>
      </c>
      <c r="J789" t="s">
        <v>6505</v>
      </c>
      <c r="K789" t="s">
        <v>6506</v>
      </c>
      <c r="L789" t="s">
        <v>6507</v>
      </c>
      <c r="M789" t="s">
        <v>6508</v>
      </c>
      <c r="N789" t="s">
        <v>6509</v>
      </c>
      <c r="O789" t="s">
        <v>6510</v>
      </c>
      <c r="P789" t="s">
        <v>6511</v>
      </c>
      <c r="Q789" t="s">
        <v>6512</v>
      </c>
    </row>
    <row r="790" spans="1:17" x14ac:dyDescent="0.3">
      <c r="A790" t="s">
        <v>6513</v>
      </c>
      <c r="B790" t="s">
        <v>6514</v>
      </c>
      <c r="C790" t="s">
        <v>6515</v>
      </c>
      <c r="D790" t="s">
        <v>13077</v>
      </c>
      <c r="E790">
        <v>449</v>
      </c>
      <c r="F790">
        <v>800</v>
      </c>
      <c r="G790" s="1">
        <v>0.44</v>
      </c>
      <c r="H790">
        <v>4.4000000000000004</v>
      </c>
      <c r="I790" s="4">
        <v>69585</v>
      </c>
      <c r="J790" t="s">
        <v>6516</v>
      </c>
      <c r="K790" t="s">
        <v>6517</v>
      </c>
      <c r="L790" t="s">
        <v>6518</v>
      </c>
      <c r="M790" t="s">
        <v>6519</v>
      </c>
      <c r="N790" t="s">
        <v>6520</v>
      </c>
      <c r="O790" t="s">
        <v>6521</v>
      </c>
      <c r="P790" t="s">
        <v>6522</v>
      </c>
      <c r="Q790" t="s">
        <v>6523</v>
      </c>
    </row>
    <row r="791" spans="1:17" x14ac:dyDescent="0.3">
      <c r="A791" t="s">
        <v>6524</v>
      </c>
      <c r="B791" t="s">
        <v>6525</v>
      </c>
      <c r="C791" t="s">
        <v>6526</v>
      </c>
      <c r="D791" t="s">
        <v>13077</v>
      </c>
      <c r="E791" s="2">
        <v>1699</v>
      </c>
      <c r="F791" s="2">
        <v>3495</v>
      </c>
      <c r="G791" s="1">
        <v>0.51</v>
      </c>
      <c r="H791">
        <v>4.0999999999999996</v>
      </c>
      <c r="I791" s="4">
        <v>14371</v>
      </c>
      <c r="J791" t="s">
        <v>6527</v>
      </c>
      <c r="K791" t="s">
        <v>6528</v>
      </c>
      <c r="L791" t="s">
        <v>6529</v>
      </c>
      <c r="M791" t="s">
        <v>6530</v>
      </c>
      <c r="N791" t="s">
        <v>6531</v>
      </c>
      <c r="O791" t="s">
        <v>6532</v>
      </c>
      <c r="P791" t="s">
        <v>6533</v>
      </c>
      <c r="Q791" t="s">
        <v>6534</v>
      </c>
    </row>
    <row r="792" spans="1:17" x14ac:dyDescent="0.3">
      <c r="A792" t="s">
        <v>6535</v>
      </c>
      <c r="B792" t="s">
        <v>6536</v>
      </c>
      <c r="C792" t="s">
        <v>6273</v>
      </c>
      <c r="D792" t="s">
        <v>13079</v>
      </c>
      <c r="E792">
        <v>561</v>
      </c>
      <c r="F792">
        <v>720</v>
      </c>
      <c r="G792" s="1">
        <v>0.22</v>
      </c>
      <c r="H792">
        <v>4.4000000000000004</v>
      </c>
      <c r="I792" s="4">
        <v>3182</v>
      </c>
      <c r="J792" t="s">
        <v>6537</v>
      </c>
      <c r="K792" t="s">
        <v>6538</v>
      </c>
      <c r="L792" t="s">
        <v>6539</v>
      </c>
      <c r="M792" t="s">
        <v>6540</v>
      </c>
      <c r="N792" t="s">
        <v>6541</v>
      </c>
      <c r="O792" t="s">
        <v>6542</v>
      </c>
      <c r="P792" t="s">
        <v>6543</v>
      </c>
      <c r="Q792" t="s">
        <v>6544</v>
      </c>
    </row>
    <row r="793" spans="1:17" x14ac:dyDescent="0.3">
      <c r="A793" t="s">
        <v>6545</v>
      </c>
      <c r="B793" t="s">
        <v>6546</v>
      </c>
      <c r="C793" t="s">
        <v>4845</v>
      </c>
      <c r="D793" t="s">
        <v>13076</v>
      </c>
      <c r="E793">
        <v>289</v>
      </c>
      <c r="F793">
        <v>590</v>
      </c>
      <c r="G793" s="1">
        <v>0.51</v>
      </c>
      <c r="H793">
        <v>4.4000000000000004</v>
      </c>
      <c r="I793" s="4">
        <v>25886</v>
      </c>
      <c r="J793" t="s">
        <v>6547</v>
      </c>
      <c r="K793" t="s">
        <v>6548</v>
      </c>
      <c r="L793" t="s">
        <v>6549</v>
      </c>
      <c r="M793" t="s">
        <v>6550</v>
      </c>
      <c r="N793" t="s">
        <v>6551</v>
      </c>
      <c r="O793" t="s">
        <v>6552</v>
      </c>
      <c r="P793" t="s">
        <v>6553</v>
      </c>
      <c r="Q793" t="s">
        <v>6554</v>
      </c>
    </row>
    <row r="794" spans="1:17" x14ac:dyDescent="0.3">
      <c r="A794" t="s">
        <v>6555</v>
      </c>
      <c r="B794" t="s">
        <v>6556</v>
      </c>
      <c r="C794" t="s">
        <v>4901</v>
      </c>
      <c r="D794" t="s">
        <v>13076</v>
      </c>
      <c r="E794">
        <v>599</v>
      </c>
      <c r="F794" s="2">
        <v>1999</v>
      </c>
      <c r="G794" s="1">
        <v>0.7</v>
      </c>
      <c r="H794">
        <v>4.4000000000000004</v>
      </c>
      <c r="I794" s="4">
        <v>4736</v>
      </c>
      <c r="J794" t="s">
        <v>6557</v>
      </c>
      <c r="K794" t="s">
        <v>6558</v>
      </c>
      <c r="L794" t="s">
        <v>6559</v>
      </c>
      <c r="M794" t="s">
        <v>6560</v>
      </c>
      <c r="N794" t="s">
        <v>6561</v>
      </c>
      <c r="O794" t="s">
        <v>6562</v>
      </c>
      <c r="P794" t="s">
        <v>6563</v>
      </c>
      <c r="Q794" t="s">
        <v>6564</v>
      </c>
    </row>
    <row r="795" spans="1:17" x14ac:dyDescent="0.3">
      <c r="A795" t="s">
        <v>6565</v>
      </c>
      <c r="B795" t="s">
        <v>6566</v>
      </c>
      <c r="C795" t="s">
        <v>5122</v>
      </c>
      <c r="D795" t="s">
        <v>13076</v>
      </c>
      <c r="E795" s="2">
        <v>5599</v>
      </c>
      <c r="F795" s="2">
        <v>7350</v>
      </c>
      <c r="G795" s="1">
        <v>0.24</v>
      </c>
      <c r="H795">
        <v>4.4000000000000004</v>
      </c>
      <c r="I795" s="4">
        <v>73005</v>
      </c>
      <c r="J795" t="s">
        <v>6567</v>
      </c>
      <c r="K795" t="s">
        <v>6568</v>
      </c>
      <c r="L795" t="s">
        <v>6569</v>
      </c>
      <c r="M795" t="s">
        <v>6570</v>
      </c>
      <c r="N795" t="s">
        <v>6571</v>
      </c>
      <c r="O795" t="s">
        <v>6572</v>
      </c>
      <c r="P795" t="s">
        <v>6573</v>
      </c>
      <c r="Q795" t="s">
        <v>6574</v>
      </c>
    </row>
    <row r="796" spans="1:17" x14ac:dyDescent="0.3">
      <c r="A796" t="s">
        <v>6575</v>
      </c>
      <c r="B796" t="s">
        <v>6576</v>
      </c>
      <c r="C796" t="s">
        <v>6577</v>
      </c>
      <c r="D796" t="s">
        <v>13076</v>
      </c>
      <c r="E796" s="2">
        <v>1990</v>
      </c>
      <c r="F796" s="2">
        <v>2595</v>
      </c>
      <c r="G796" s="1">
        <v>0.23</v>
      </c>
      <c r="H796">
        <v>4.3</v>
      </c>
      <c r="I796" s="4">
        <v>20398</v>
      </c>
      <c r="J796" t="s">
        <v>6578</v>
      </c>
      <c r="K796" t="s">
        <v>6579</v>
      </c>
      <c r="L796" t="s">
        <v>6580</v>
      </c>
      <c r="M796" t="s">
        <v>6581</v>
      </c>
      <c r="N796" t="s">
        <v>6582</v>
      </c>
      <c r="O796" t="s">
        <v>13054</v>
      </c>
      <c r="P796" t="s">
        <v>6583</v>
      </c>
      <c r="Q796" t="s">
        <v>6584</v>
      </c>
    </row>
    <row r="797" spans="1:17" x14ac:dyDescent="0.3">
      <c r="A797" t="s">
        <v>6585</v>
      </c>
      <c r="B797" t="s">
        <v>6586</v>
      </c>
      <c r="C797" t="s">
        <v>6103</v>
      </c>
      <c r="D797" t="s">
        <v>13076</v>
      </c>
      <c r="E797">
        <v>499</v>
      </c>
      <c r="F797">
        <v>799</v>
      </c>
      <c r="G797" s="1">
        <v>0.38</v>
      </c>
      <c r="H797">
        <v>4.3</v>
      </c>
      <c r="I797" s="4">
        <v>2125</v>
      </c>
      <c r="J797" t="s">
        <v>6587</v>
      </c>
      <c r="K797" t="s">
        <v>6588</v>
      </c>
      <c r="L797" t="s">
        <v>6589</v>
      </c>
      <c r="M797" t="s">
        <v>6590</v>
      </c>
      <c r="N797" t="s">
        <v>6591</v>
      </c>
      <c r="O797" t="s">
        <v>6592</v>
      </c>
      <c r="P797" t="s">
        <v>6593</v>
      </c>
      <c r="Q797" t="s">
        <v>6594</v>
      </c>
    </row>
    <row r="798" spans="1:17" x14ac:dyDescent="0.3">
      <c r="A798" t="s">
        <v>6595</v>
      </c>
      <c r="B798" t="s">
        <v>6596</v>
      </c>
      <c r="C798" t="s">
        <v>6200</v>
      </c>
      <c r="D798" t="s">
        <v>13076</v>
      </c>
      <c r="E798">
        <v>449</v>
      </c>
      <c r="F798">
        <v>999</v>
      </c>
      <c r="G798" s="1">
        <v>0.55000000000000004</v>
      </c>
      <c r="H798">
        <v>4.3</v>
      </c>
      <c r="I798" s="4">
        <v>11330</v>
      </c>
      <c r="J798" t="s">
        <v>6597</v>
      </c>
      <c r="K798" t="s">
        <v>6598</v>
      </c>
      <c r="L798" t="s">
        <v>6599</v>
      </c>
      <c r="M798" t="s">
        <v>6600</v>
      </c>
      <c r="N798" t="s">
        <v>6601</v>
      </c>
      <c r="O798" t="s">
        <v>6602</v>
      </c>
      <c r="P798" t="s">
        <v>6207</v>
      </c>
      <c r="Q798" t="s">
        <v>6603</v>
      </c>
    </row>
    <row r="799" spans="1:17" x14ac:dyDescent="0.3">
      <c r="A799" t="s">
        <v>6604</v>
      </c>
      <c r="B799" t="s">
        <v>6605</v>
      </c>
      <c r="C799" t="s">
        <v>6606</v>
      </c>
      <c r="D799" t="s">
        <v>13076</v>
      </c>
      <c r="E799">
        <v>999</v>
      </c>
      <c r="F799" s="2">
        <v>1999</v>
      </c>
      <c r="G799" s="1">
        <v>0.5</v>
      </c>
      <c r="H799">
        <v>4.2</v>
      </c>
      <c r="I799" s="4">
        <v>27441</v>
      </c>
      <c r="J799" t="s">
        <v>6607</v>
      </c>
      <c r="K799" t="s">
        <v>6608</v>
      </c>
      <c r="L799" t="s">
        <v>6609</v>
      </c>
      <c r="M799" t="s">
        <v>6610</v>
      </c>
      <c r="N799" t="s">
        <v>6611</v>
      </c>
      <c r="O799" t="s">
        <v>6612</v>
      </c>
      <c r="P799" t="s">
        <v>6613</v>
      </c>
      <c r="Q799" t="s">
        <v>6614</v>
      </c>
    </row>
    <row r="800" spans="1:17" x14ac:dyDescent="0.3">
      <c r="A800" t="s">
        <v>6615</v>
      </c>
      <c r="B800" t="s">
        <v>6616</v>
      </c>
      <c r="C800" t="s">
        <v>4450</v>
      </c>
      <c r="D800" t="s">
        <v>13076</v>
      </c>
      <c r="E800">
        <v>69</v>
      </c>
      <c r="F800">
        <v>299</v>
      </c>
      <c r="G800" s="1">
        <v>0.77</v>
      </c>
      <c r="H800">
        <v>4.3</v>
      </c>
      <c r="I800" s="4">
        <v>255</v>
      </c>
      <c r="J800" t="s">
        <v>6617</v>
      </c>
      <c r="K800" t="s">
        <v>6618</v>
      </c>
      <c r="L800" t="s">
        <v>6619</v>
      </c>
      <c r="M800" t="s">
        <v>6620</v>
      </c>
      <c r="N800" t="s">
        <v>6621</v>
      </c>
      <c r="O800" t="s">
        <v>6622</v>
      </c>
      <c r="P800" t="s">
        <v>6623</v>
      </c>
      <c r="Q800" t="s">
        <v>6624</v>
      </c>
    </row>
    <row r="801" spans="1:17" x14ac:dyDescent="0.3">
      <c r="A801" t="s">
        <v>6625</v>
      </c>
      <c r="B801" t="s">
        <v>6626</v>
      </c>
      <c r="C801" t="s">
        <v>4845</v>
      </c>
      <c r="D801" t="s">
        <v>13076</v>
      </c>
      <c r="E801">
        <v>899</v>
      </c>
      <c r="F801" s="2">
        <v>1499</v>
      </c>
      <c r="G801" s="1">
        <v>0.4</v>
      </c>
      <c r="H801">
        <v>4.2</v>
      </c>
      <c r="I801" s="4">
        <v>23174</v>
      </c>
      <c r="J801" t="s">
        <v>6627</v>
      </c>
      <c r="K801" t="s">
        <v>6628</v>
      </c>
      <c r="L801" t="s">
        <v>6629</v>
      </c>
      <c r="M801" t="s">
        <v>6630</v>
      </c>
      <c r="N801" t="s">
        <v>6631</v>
      </c>
      <c r="O801" t="s">
        <v>6632</v>
      </c>
      <c r="P801" t="s">
        <v>6633</v>
      </c>
      <c r="Q801" t="s">
        <v>6634</v>
      </c>
    </row>
    <row r="802" spans="1:17" x14ac:dyDescent="0.3">
      <c r="A802" t="s">
        <v>6635</v>
      </c>
      <c r="B802" t="s">
        <v>6636</v>
      </c>
      <c r="C802" t="s">
        <v>5034</v>
      </c>
      <c r="D802" t="s">
        <v>13078</v>
      </c>
      <c r="E802">
        <v>478</v>
      </c>
      <c r="F802">
        <v>699</v>
      </c>
      <c r="G802" s="1">
        <v>0.32</v>
      </c>
      <c r="H802">
        <v>3.8</v>
      </c>
      <c r="I802" s="4">
        <v>20218</v>
      </c>
      <c r="J802" t="s">
        <v>6637</v>
      </c>
      <c r="K802" t="s">
        <v>6638</v>
      </c>
      <c r="L802" t="s">
        <v>6639</v>
      </c>
      <c r="M802" t="s">
        <v>6640</v>
      </c>
      <c r="N802" t="s">
        <v>6641</v>
      </c>
      <c r="O802" t="s">
        <v>6642</v>
      </c>
      <c r="P802" t="s">
        <v>6643</v>
      </c>
      <c r="Q802" t="s">
        <v>6644</v>
      </c>
    </row>
    <row r="803" spans="1:17" x14ac:dyDescent="0.3">
      <c r="A803" t="s">
        <v>6645</v>
      </c>
      <c r="B803" t="s">
        <v>6646</v>
      </c>
      <c r="C803" t="s">
        <v>6647</v>
      </c>
      <c r="D803" t="s">
        <v>13076</v>
      </c>
      <c r="E803" s="2">
        <v>1399</v>
      </c>
      <c r="F803" s="2">
        <v>2490</v>
      </c>
      <c r="G803" s="1">
        <v>0.44</v>
      </c>
      <c r="H803">
        <v>4.3</v>
      </c>
      <c r="I803" s="4">
        <v>11074</v>
      </c>
      <c r="J803" t="s">
        <v>6648</v>
      </c>
      <c r="K803" t="s">
        <v>6649</v>
      </c>
      <c r="L803" t="s">
        <v>6650</v>
      </c>
      <c r="M803" t="s">
        <v>6651</v>
      </c>
      <c r="N803" t="s">
        <v>6652</v>
      </c>
      <c r="O803" t="s">
        <v>6653</v>
      </c>
      <c r="P803" t="s">
        <v>6654</v>
      </c>
      <c r="Q803" t="s">
        <v>6655</v>
      </c>
    </row>
    <row r="804" spans="1:17" x14ac:dyDescent="0.3">
      <c r="A804" t="s">
        <v>302</v>
      </c>
      <c r="B804" t="s">
        <v>303</v>
      </c>
      <c r="C804" t="s">
        <v>18</v>
      </c>
      <c r="D804" t="s">
        <v>13076</v>
      </c>
      <c r="E804">
        <v>199</v>
      </c>
      <c r="F804">
        <v>750</v>
      </c>
      <c r="G804" s="1">
        <v>0.73</v>
      </c>
      <c r="H804">
        <v>4.5</v>
      </c>
      <c r="I804" s="4">
        <v>74976</v>
      </c>
      <c r="J804" t="s">
        <v>304</v>
      </c>
      <c r="K804" t="s">
        <v>305</v>
      </c>
      <c r="L804" t="s">
        <v>306</v>
      </c>
      <c r="M804" t="s">
        <v>307</v>
      </c>
      <c r="N804" t="s">
        <v>308</v>
      </c>
      <c r="O804" t="s">
        <v>309</v>
      </c>
      <c r="P804" t="s">
        <v>6656</v>
      </c>
      <c r="Q804" t="s">
        <v>6657</v>
      </c>
    </row>
    <row r="805" spans="1:17" x14ac:dyDescent="0.3">
      <c r="A805" t="s">
        <v>6658</v>
      </c>
      <c r="B805" t="s">
        <v>6659</v>
      </c>
      <c r="C805" t="s">
        <v>6660</v>
      </c>
      <c r="D805" t="s">
        <v>13076</v>
      </c>
      <c r="E805">
        <v>149</v>
      </c>
      <c r="F805">
        <v>499</v>
      </c>
      <c r="G805" s="1">
        <v>0.7</v>
      </c>
      <c r="H805">
        <v>4.0999999999999996</v>
      </c>
      <c r="I805" s="4">
        <v>25607</v>
      </c>
      <c r="J805" t="s">
        <v>6661</v>
      </c>
      <c r="K805" t="s">
        <v>6662</v>
      </c>
      <c r="L805" t="s">
        <v>6663</v>
      </c>
      <c r="M805" t="s">
        <v>6664</v>
      </c>
      <c r="N805" t="s">
        <v>6665</v>
      </c>
      <c r="O805" t="s">
        <v>6666</v>
      </c>
      <c r="P805" t="s">
        <v>6667</v>
      </c>
      <c r="Q805" t="s">
        <v>6668</v>
      </c>
    </row>
    <row r="806" spans="1:17" x14ac:dyDescent="0.3">
      <c r="A806" t="s">
        <v>6669</v>
      </c>
      <c r="B806" t="s">
        <v>6670</v>
      </c>
      <c r="C806" t="s">
        <v>5515</v>
      </c>
      <c r="D806" t="s">
        <v>13077</v>
      </c>
      <c r="E806" s="2">
        <v>1799</v>
      </c>
      <c r="F806" s="2">
        <v>4990</v>
      </c>
      <c r="G806" s="1">
        <v>0.64</v>
      </c>
      <c r="H806">
        <v>4.2</v>
      </c>
      <c r="I806" s="4">
        <v>41226</v>
      </c>
      <c r="J806" t="s">
        <v>6671</v>
      </c>
      <c r="K806" t="s">
        <v>6672</v>
      </c>
      <c r="L806" t="s">
        <v>6673</v>
      </c>
      <c r="M806" t="s">
        <v>6674</v>
      </c>
      <c r="N806" t="s">
        <v>6675</v>
      </c>
      <c r="O806" t="s">
        <v>6676</v>
      </c>
      <c r="P806" t="s">
        <v>6677</v>
      </c>
      <c r="Q806" t="s">
        <v>6678</v>
      </c>
    </row>
    <row r="807" spans="1:17" x14ac:dyDescent="0.3">
      <c r="A807" t="s">
        <v>6679</v>
      </c>
      <c r="B807" t="s">
        <v>6680</v>
      </c>
      <c r="C807" t="s">
        <v>6681</v>
      </c>
      <c r="D807" t="s">
        <v>13081</v>
      </c>
      <c r="E807">
        <v>425</v>
      </c>
      <c r="F807">
        <v>999</v>
      </c>
      <c r="G807" s="1">
        <v>0.56999999999999995</v>
      </c>
      <c r="H807">
        <v>4</v>
      </c>
      <c r="I807" s="4">
        <v>2581</v>
      </c>
      <c r="J807" t="s">
        <v>6682</v>
      </c>
      <c r="K807" t="s">
        <v>6683</v>
      </c>
      <c r="L807" t="s">
        <v>6684</v>
      </c>
      <c r="M807" t="s">
        <v>6685</v>
      </c>
      <c r="N807" t="s">
        <v>6686</v>
      </c>
      <c r="O807" t="s">
        <v>6687</v>
      </c>
      <c r="P807" t="s">
        <v>6688</v>
      </c>
      <c r="Q807" t="s">
        <v>6689</v>
      </c>
    </row>
    <row r="808" spans="1:17" x14ac:dyDescent="0.3">
      <c r="A808" t="s">
        <v>6690</v>
      </c>
      <c r="B808" t="s">
        <v>6691</v>
      </c>
      <c r="C808" t="s">
        <v>6189</v>
      </c>
      <c r="D808" t="s">
        <v>13077</v>
      </c>
      <c r="E808">
        <v>999</v>
      </c>
      <c r="F808" s="2">
        <v>2490</v>
      </c>
      <c r="G808" s="1">
        <v>0.6</v>
      </c>
      <c r="H808">
        <v>4.0999999999999996</v>
      </c>
      <c r="I808" s="4">
        <v>18331</v>
      </c>
      <c r="J808" t="s">
        <v>6692</v>
      </c>
      <c r="K808" t="s">
        <v>6693</v>
      </c>
      <c r="L808" t="s">
        <v>6694</v>
      </c>
      <c r="M808" t="s">
        <v>6695</v>
      </c>
      <c r="N808" t="s">
        <v>6696</v>
      </c>
      <c r="O808" t="s">
        <v>6697</v>
      </c>
      <c r="P808" t="s">
        <v>6698</v>
      </c>
      <c r="Q808" t="s">
        <v>6699</v>
      </c>
    </row>
    <row r="809" spans="1:17" x14ac:dyDescent="0.3">
      <c r="A809" t="s">
        <v>6700</v>
      </c>
      <c r="B809" t="s">
        <v>6701</v>
      </c>
      <c r="C809" t="s">
        <v>4856</v>
      </c>
      <c r="D809" t="s">
        <v>13076</v>
      </c>
      <c r="E809">
        <v>378</v>
      </c>
      <c r="F809">
        <v>999</v>
      </c>
      <c r="G809" s="1">
        <v>0.62</v>
      </c>
      <c r="H809">
        <v>4.0999999999999996</v>
      </c>
      <c r="I809" s="4">
        <v>1779</v>
      </c>
      <c r="J809" t="s">
        <v>6702</v>
      </c>
      <c r="K809" t="s">
        <v>6703</v>
      </c>
      <c r="L809" t="s">
        <v>6704</v>
      </c>
      <c r="M809" t="s">
        <v>6705</v>
      </c>
      <c r="N809" t="s">
        <v>6706</v>
      </c>
      <c r="O809" t="s">
        <v>6707</v>
      </c>
      <c r="P809" t="s">
        <v>6708</v>
      </c>
      <c r="Q809" t="s">
        <v>6709</v>
      </c>
    </row>
    <row r="810" spans="1:17" x14ac:dyDescent="0.3">
      <c r="A810" t="s">
        <v>6710</v>
      </c>
      <c r="B810" t="s">
        <v>6711</v>
      </c>
      <c r="C810" t="s">
        <v>6712</v>
      </c>
      <c r="D810" t="s">
        <v>13079</v>
      </c>
      <c r="E810">
        <v>99</v>
      </c>
      <c r="F810">
        <v>99</v>
      </c>
      <c r="G810" s="1">
        <v>0</v>
      </c>
      <c r="H810">
        <v>4.3</v>
      </c>
      <c r="I810" s="4">
        <v>388</v>
      </c>
      <c r="J810" t="s">
        <v>6713</v>
      </c>
      <c r="K810" t="s">
        <v>6714</v>
      </c>
      <c r="L810" t="s">
        <v>6715</v>
      </c>
      <c r="M810" t="s">
        <v>6716</v>
      </c>
      <c r="N810" t="s">
        <v>6717</v>
      </c>
      <c r="O810" t="s">
        <v>6718</v>
      </c>
      <c r="P810" t="s">
        <v>6719</v>
      </c>
      <c r="Q810" t="s">
        <v>6720</v>
      </c>
    </row>
    <row r="811" spans="1:17" x14ac:dyDescent="0.3">
      <c r="A811" t="s">
        <v>6721</v>
      </c>
      <c r="B811" t="s">
        <v>6722</v>
      </c>
      <c r="C811" t="s">
        <v>5443</v>
      </c>
      <c r="D811" t="s">
        <v>13076</v>
      </c>
      <c r="E811" s="2">
        <v>1499</v>
      </c>
      <c r="F811" s="2">
        <v>2999</v>
      </c>
      <c r="G811" s="1">
        <v>0.5</v>
      </c>
      <c r="H811">
        <v>4.5</v>
      </c>
      <c r="I811" s="4">
        <v>8656</v>
      </c>
      <c r="J811" t="s">
        <v>6723</v>
      </c>
      <c r="K811" t="s">
        <v>6724</v>
      </c>
      <c r="L811" t="s">
        <v>6725</v>
      </c>
      <c r="M811" t="s">
        <v>6726</v>
      </c>
      <c r="N811" t="s">
        <v>6727</v>
      </c>
      <c r="O811" t="s">
        <v>6728</v>
      </c>
      <c r="P811" t="s">
        <v>6729</v>
      </c>
      <c r="Q811" t="s">
        <v>6730</v>
      </c>
    </row>
    <row r="812" spans="1:17" x14ac:dyDescent="0.3">
      <c r="A812" t="s">
        <v>6731</v>
      </c>
      <c r="B812" t="s">
        <v>6732</v>
      </c>
      <c r="C812" t="s">
        <v>6733</v>
      </c>
      <c r="D812" t="s">
        <v>13076</v>
      </c>
      <c r="E812" s="2">
        <v>1815</v>
      </c>
      <c r="F812" s="2">
        <v>3100</v>
      </c>
      <c r="G812" s="1">
        <v>0.41</v>
      </c>
      <c r="H812">
        <v>4.5</v>
      </c>
      <c r="I812" s="4">
        <v>92925</v>
      </c>
      <c r="J812" t="s">
        <v>6734</v>
      </c>
      <c r="K812" t="s">
        <v>6735</v>
      </c>
      <c r="L812" t="s">
        <v>6736</v>
      </c>
      <c r="M812" t="s">
        <v>6737</v>
      </c>
      <c r="N812" t="s">
        <v>6738</v>
      </c>
      <c r="O812" t="s">
        <v>6739</v>
      </c>
      <c r="P812" t="s">
        <v>6740</v>
      </c>
      <c r="Q812" t="s">
        <v>6741</v>
      </c>
    </row>
    <row r="813" spans="1:17" x14ac:dyDescent="0.3">
      <c r="A813" t="s">
        <v>6742</v>
      </c>
      <c r="B813" t="s">
        <v>6743</v>
      </c>
      <c r="C813" t="s">
        <v>6273</v>
      </c>
      <c r="D813" t="s">
        <v>13079</v>
      </c>
      <c r="E813">
        <v>67</v>
      </c>
      <c r="F813">
        <v>75</v>
      </c>
      <c r="G813" s="1">
        <v>0.11</v>
      </c>
      <c r="H813">
        <v>4.0999999999999996</v>
      </c>
      <c r="I813" s="4">
        <v>1269</v>
      </c>
      <c r="J813" t="s">
        <v>6744</v>
      </c>
      <c r="K813" t="s">
        <v>6745</v>
      </c>
      <c r="L813" t="s">
        <v>6746</v>
      </c>
      <c r="M813" t="s">
        <v>6747</v>
      </c>
      <c r="N813" t="s">
        <v>6748</v>
      </c>
      <c r="O813" t="s">
        <v>6749</v>
      </c>
      <c r="P813" t="s">
        <v>6750</v>
      </c>
      <c r="Q813" t="s">
        <v>6751</v>
      </c>
    </row>
    <row r="814" spans="1:17" x14ac:dyDescent="0.3">
      <c r="A814" t="s">
        <v>6752</v>
      </c>
      <c r="B814" t="s">
        <v>6753</v>
      </c>
      <c r="C814" t="s">
        <v>4876</v>
      </c>
      <c r="D814" t="s">
        <v>13076</v>
      </c>
      <c r="E814" s="2">
        <v>1889</v>
      </c>
      <c r="F814" s="2">
        <v>2699</v>
      </c>
      <c r="G814" s="1">
        <v>0.3</v>
      </c>
      <c r="H814">
        <v>4.3</v>
      </c>
      <c r="I814" s="4">
        <v>17394</v>
      </c>
      <c r="J814" t="s">
        <v>6754</v>
      </c>
      <c r="K814" t="s">
        <v>6755</v>
      </c>
      <c r="L814" t="s">
        <v>6756</v>
      </c>
      <c r="M814" t="s">
        <v>6757</v>
      </c>
      <c r="N814" t="s">
        <v>6758</v>
      </c>
      <c r="O814" t="s">
        <v>6759</v>
      </c>
      <c r="P814" t="s">
        <v>6760</v>
      </c>
      <c r="Q814" t="s">
        <v>6761</v>
      </c>
    </row>
    <row r="815" spans="1:17" x14ac:dyDescent="0.3">
      <c r="A815" t="s">
        <v>6762</v>
      </c>
      <c r="B815" t="s">
        <v>6763</v>
      </c>
      <c r="C815" t="s">
        <v>3066</v>
      </c>
      <c r="D815" t="s">
        <v>13077</v>
      </c>
      <c r="E815">
        <v>499</v>
      </c>
      <c r="F815" s="2">
        <v>1499</v>
      </c>
      <c r="G815" s="1">
        <v>0.67</v>
      </c>
      <c r="H815">
        <v>3.6</v>
      </c>
      <c r="I815" s="4">
        <v>9169</v>
      </c>
      <c r="J815" t="s">
        <v>6764</v>
      </c>
      <c r="K815" t="s">
        <v>6765</v>
      </c>
      <c r="L815" t="s">
        <v>6766</v>
      </c>
      <c r="M815" t="s">
        <v>6767</v>
      </c>
      <c r="N815" t="s">
        <v>6768</v>
      </c>
      <c r="O815" t="s">
        <v>6769</v>
      </c>
      <c r="P815" t="s">
        <v>6770</v>
      </c>
      <c r="Q815" t="s">
        <v>6771</v>
      </c>
    </row>
    <row r="816" spans="1:17" x14ac:dyDescent="0.3">
      <c r="A816" t="s">
        <v>6772</v>
      </c>
      <c r="B816" t="s">
        <v>6773</v>
      </c>
      <c r="C816" t="s">
        <v>5358</v>
      </c>
      <c r="D816" t="s">
        <v>13076</v>
      </c>
      <c r="E816">
        <v>499</v>
      </c>
      <c r="F816">
        <v>999</v>
      </c>
      <c r="G816" s="1">
        <v>0.5</v>
      </c>
      <c r="H816">
        <v>4.4000000000000004</v>
      </c>
      <c r="I816" s="4">
        <v>1030</v>
      </c>
      <c r="J816" t="s">
        <v>6774</v>
      </c>
      <c r="K816" t="s">
        <v>6775</v>
      </c>
      <c r="L816" t="s">
        <v>6776</v>
      </c>
      <c r="M816" t="s">
        <v>6777</v>
      </c>
      <c r="N816" t="s">
        <v>6778</v>
      </c>
      <c r="O816" t="s">
        <v>6779</v>
      </c>
      <c r="P816" t="s">
        <v>6780</v>
      </c>
      <c r="Q816" t="s">
        <v>6781</v>
      </c>
    </row>
    <row r="817" spans="1:17" x14ac:dyDescent="0.3">
      <c r="A817" t="s">
        <v>6782</v>
      </c>
      <c r="B817" t="s">
        <v>6783</v>
      </c>
      <c r="C817" t="s">
        <v>5122</v>
      </c>
      <c r="D817" t="s">
        <v>13076</v>
      </c>
      <c r="E817" s="2">
        <v>5799</v>
      </c>
      <c r="F817" s="2">
        <v>7999</v>
      </c>
      <c r="G817" s="1">
        <v>0.28000000000000003</v>
      </c>
      <c r="H817">
        <v>4.5</v>
      </c>
      <c r="I817" s="4">
        <v>50273</v>
      </c>
      <c r="J817" t="s">
        <v>6784</v>
      </c>
      <c r="K817" t="s">
        <v>6785</v>
      </c>
      <c r="L817" t="s">
        <v>6786</v>
      </c>
      <c r="M817" t="s">
        <v>6787</v>
      </c>
      <c r="N817" t="s">
        <v>6788</v>
      </c>
      <c r="O817" t="s">
        <v>6789</v>
      </c>
      <c r="P817" t="s">
        <v>6790</v>
      </c>
      <c r="Q817" t="s">
        <v>6791</v>
      </c>
    </row>
    <row r="818" spans="1:17" x14ac:dyDescent="0.3">
      <c r="A818" t="s">
        <v>6792</v>
      </c>
      <c r="B818" t="s">
        <v>6793</v>
      </c>
      <c r="C818" t="s">
        <v>6794</v>
      </c>
      <c r="D818" t="s">
        <v>13077</v>
      </c>
      <c r="E818">
        <v>499</v>
      </c>
      <c r="F818">
        <v>799</v>
      </c>
      <c r="G818" s="1">
        <v>0.38</v>
      </c>
      <c r="H818">
        <v>3.9</v>
      </c>
      <c r="I818" s="4">
        <v>6742</v>
      </c>
      <c r="J818" t="s">
        <v>6795</v>
      </c>
      <c r="K818" t="s">
        <v>6796</v>
      </c>
      <c r="L818" t="s">
        <v>6797</v>
      </c>
      <c r="M818" t="s">
        <v>6798</v>
      </c>
      <c r="N818" t="s">
        <v>6799</v>
      </c>
      <c r="O818" t="s">
        <v>6800</v>
      </c>
      <c r="P818" t="s">
        <v>6801</v>
      </c>
      <c r="Q818" t="s">
        <v>6802</v>
      </c>
    </row>
    <row r="819" spans="1:17" x14ac:dyDescent="0.3">
      <c r="A819" t="s">
        <v>6803</v>
      </c>
      <c r="B819" t="s">
        <v>6804</v>
      </c>
      <c r="C819" t="s">
        <v>4856</v>
      </c>
      <c r="D819" t="s">
        <v>13076</v>
      </c>
      <c r="E819">
        <v>249</v>
      </c>
      <c r="F819">
        <v>600</v>
      </c>
      <c r="G819" s="1">
        <v>0.59</v>
      </c>
      <c r="H819">
        <v>4</v>
      </c>
      <c r="I819" s="4">
        <v>1208</v>
      </c>
      <c r="J819" t="s">
        <v>6805</v>
      </c>
      <c r="K819" t="s">
        <v>6806</v>
      </c>
      <c r="L819" t="s">
        <v>6807</v>
      </c>
      <c r="M819" t="s">
        <v>6808</v>
      </c>
      <c r="N819" t="s">
        <v>6809</v>
      </c>
      <c r="O819" t="s">
        <v>6810</v>
      </c>
      <c r="P819" t="s">
        <v>6811</v>
      </c>
      <c r="Q819" t="s">
        <v>6812</v>
      </c>
    </row>
    <row r="820" spans="1:17" x14ac:dyDescent="0.3">
      <c r="A820" t="s">
        <v>312</v>
      </c>
      <c r="B820" t="s">
        <v>313</v>
      </c>
      <c r="C820" t="s">
        <v>18</v>
      </c>
      <c r="D820" t="s">
        <v>13076</v>
      </c>
      <c r="E820">
        <v>179</v>
      </c>
      <c r="F820">
        <v>499</v>
      </c>
      <c r="G820" s="1">
        <v>0.64</v>
      </c>
      <c r="H820">
        <v>4</v>
      </c>
      <c r="I820" s="4">
        <v>1933</v>
      </c>
      <c r="J820" t="s">
        <v>314</v>
      </c>
      <c r="K820" t="s">
        <v>315</v>
      </c>
      <c r="L820" t="s">
        <v>316</v>
      </c>
      <c r="M820" t="s">
        <v>317</v>
      </c>
      <c r="N820" t="s">
        <v>13025</v>
      </c>
      <c r="O820" t="s">
        <v>13026</v>
      </c>
      <c r="P820" t="s">
        <v>318</v>
      </c>
      <c r="Q820" t="s">
        <v>6813</v>
      </c>
    </row>
    <row r="821" spans="1:17" x14ac:dyDescent="0.3">
      <c r="A821" t="s">
        <v>6814</v>
      </c>
      <c r="B821" t="s">
        <v>6815</v>
      </c>
      <c r="C821" t="s">
        <v>5122</v>
      </c>
      <c r="D821" t="s">
        <v>13076</v>
      </c>
      <c r="E821" s="2">
        <v>4449</v>
      </c>
      <c r="F821" s="2">
        <v>5734</v>
      </c>
      <c r="G821" s="1">
        <v>0.22</v>
      </c>
      <c r="H821">
        <v>4.4000000000000004</v>
      </c>
      <c r="I821" s="4">
        <v>25006</v>
      </c>
      <c r="J821" t="s">
        <v>6816</v>
      </c>
      <c r="K821" t="s">
        <v>6817</v>
      </c>
      <c r="L821" t="s">
        <v>6818</v>
      </c>
      <c r="M821" t="s">
        <v>6819</v>
      </c>
      <c r="N821" t="s">
        <v>6820</v>
      </c>
      <c r="O821" t="s">
        <v>13055</v>
      </c>
      <c r="P821" t="s">
        <v>6821</v>
      </c>
      <c r="Q821" t="s">
        <v>6822</v>
      </c>
    </row>
    <row r="822" spans="1:17" x14ac:dyDescent="0.3">
      <c r="A822" t="s">
        <v>6823</v>
      </c>
      <c r="B822" t="s">
        <v>6824</v>
      </c>
      <c r="C822" t="s">
        <v>6007</v>
      </c>
      <c r="D822" t="s">
        <v>13076</v>
      </c>
      <c r="E822">
        <v>299</v>
      </c>
      <c r="F822">
        <v>550</v>
      </c>
      <c r="G822" s="1">
        <v>0.46</v>
      </c>
      <c r="H822">
        <v>4.5999999999999996</v>
      </c>
      <c r="I822" s="4">
        <v>33434</v>
      </c>
      <c r="J822" t="s">
        <v>6825</v>
      </c>
      <c r="K822" t="s">
        <v>6826</v>
      </c>
      <c r="L822" t="s">
        <v>6827</v>
      </c>
      <c r="M822" t="s">
        <v>6828</v>
      </c>
      <c r="N822" t="s">
        <v>6829</v>
      </c>
      <c r="O822" t="s">
        <v>6830</v>
      </c>
      <c r="P822" t="s">
        <v>6831</v>
      </c>
      <c r="Q822" t="s">
        <v>6832</v>
      </c>
    </row>
    <row r="823" spans="1:17" x14ac:dyDescent="0.3">
      <c r="A823" t="s">
        <v>6833</v>
      </c>
      <c r="B823" t="s">
        <v>6834</v>
      </c>
      <c r="C823" t="s">
        <v>4845</v>
      </c>
      <c r="D823" t="s">
        <v>13076</v>
      </c>
      <c r="E823">
        <v>629</v>
      </c>
      <c r="F823" s="2">
        <v>1390</v>
      </c>
      <c r="G823" s="1">
        <v>0.55000000000000004</v>
      </c>
      <c r="H823">
        <v>4.4000000000000004</v>
      </c>
      <c r="I823" s="4">
        <v>6301</v>
      </c>
      <c r="J823" t="s">
        <v>6835</v>
      </c>
      <c r="K823" t="s">
        <v>6836</v>
      </c>
      <c r="L823" t="s">
        <v>6837</v>
      </c>
      <c r="M823" t="s">
        <v>6838</v>
      </c>
      <c r="N823" t="s">
        <v>6839</v>
      </c>
      <c r="O823" t="s">
        <v>6840</v>
      </c>
      <c r="P823" t="s">
        <v>6841</v>
      </c>
      <c r="Q823" t="s">
        <v>6842</v>
      </c>
    </row>
    <row r="824" spans="1:17" x14ac:dyDescent="0.3">
      <c r="A824" t="s">
        <v>6843</v>
      </c>
      <c r="B824" t="s">
        <v>6844</v>
      </c>
      <c r="C824" t="s">
        <v>5006</v>
      </c>
      <c r="D824" t="s">
        <v>13076</v>
      </c>
      <c r="E824" s="2">
        <v>2595</v>
      </c>
      <c r="F824" s="2">
        <v>3295</v>
      </c>
      <c r="G824" s="1">
        <v>0.21</v>
      </c>
      <c r="H824">
        <v>4.4000000000000004</v>
      </c>
      <c r="I824" s="4">
        <v>22618</v>
      </c>
      <c r="J824" t="s">
        <v>6845</v>
      </c>
      <c r="K824" t="s">
        <v>6846</v>
      </c>
      <c r="L824" t="s">
        <v>6847</v>
      </c>
      <c r="M824" t="s">
        <v>6848</v>
      </c>
      <c r="N824" t="s">
        <v>6849</v>
      </c>
      <c r="O824" t="s">
        <v>6850</v>
      </c>
      <c r="P824" t="s">
        <v>6851</v>
      </c>
      <c r="Q824" t="s">
        <v>6852</v>
      </c>
    </row>
    <row r="825" spans="1:17" x14ac:dyDescent="0.3">
      <c r="A825" t="s">
        <v>320</v>
      </c>
      <c r="B825" t="s">
        <v>321</v>
      </c>
      <c r="C825" t="s">
        <v>18</v>
      </c>
      <c r="D825" t="s">
        <v>13076</v>
      </c>
      <c r="E825">
        <v>389</v>
      </c>
      <c r="F825" s="2">
        <v>1099</v>
      </c>
      <c r="G825" s="1">
        <v>0.65</v>
      </c>
      <c r="H825">
        <v>4.3</v>
      </c>
      <c r="I825" s="4">
        <v>974</v>
      </c>
      <c r="J825" t="s">
        <v>322</v>
      </c>
      <c r="K825" t="s">
        <v>323</v>
      </c>
      <c r="L825" t="s">
        <v>324</v>
      </c>
      <c r="M825" t="s">
        <v>325</v>
      </c>
      <c r="N825" t="s">
        <v>326</v>
      </c>
      <c r="O825" t="s">
        <v>327</v>
      </c>
      <c r="P825" t="s">
        <v>6853</v>
      </c>
      <c r="Q825" t="s">
        <v>6854</v>
      </c>
    </row>
    <row r="826" spans="1:17" x14ac:dyDescent="0.3">
      <c r="A826" t="s">
        <v>6855</v>
      </c>
      <c r="B826" t="s">
        <v>6856</v>
      </c>
      <c r="C826" t="s">
        <v>5443</v>
      </c>
      <c r="D826" t="s">
        <v>13076</v>
      </c>
      <c r="E826" s="2">
        <v>1799</v>
      </c>
      <c r="F826" s="2">
        <v>2911</v>
      </c>
      <c r="G826" s="1">
        <v>0.38</v>
      </c>
      <c r="H826">
        <v>4.3</v>
      </c>
      <c r="I826" s="4">
        <v>20342</v>
      </c>
      <c r="J826" t="s">
        <v>6857</v>
      </c>
      <c r="K826" t="s">
        <v>6858</v>
      </c>
      <c r="L826" t="s">
        <v>6859</v>
      </c>
      <c r="M826" t="s">
        <v>6860</v>
      </c>
      <c r="N826" t="s">
        <v>6861</v>
      </c>
      <c r="O826" t="s">
        <v>6862</v>
      </c>
      <c r="P826" t="s">
        <v>6863</v>
      </c>
      <c r="Q826" t="s">
        <v>6864</v>
      </c>
    </row>
    <row r="827" spans="1:17" x14ac:dyDescent="0.3">
      <c r="A827" t="s">
        <v>6865</v>
      </c>
      <c r="B827" t="s">
        <v>6866</v>
      </c>
      <c r="C827" t="s">
        <v>5755</v>
      </c>
      <c r="D827" t="s">
        <v>13079</v>
      </c>
      <c r="E827">
        <v>90</v>
      </c>
      <c r="F827">
        <v>175</v>
      </c>
      <c r="G827" s="1">
        <v>0.49</v>
      </c>
      <c r="H827">
        <v>4.4000000000000004</v>
      </c>
      <c r="I827" s="4">
        <v>7429</v>
      </c>
      <c r="J827" t="s">
        <v>6867</v>
      </c>
      <c r="K827" t="s">
        <v>6868</v>
      </c>
      <c r="L827" t="s">
        <v>6869</v>
      </c>
      <c r="M827" t="s">
        <v>6870</v>
      </c>
      <c r="N827" t="s">
        <v>6871</v>
      </c>
      <c r="O827" t="s">
        <v>6872</v>
      </c>
      <c r="P827" t="s">
        <v>6873</v>
      </c>
      <c r="Q827" t="s">
        <v>6874</v>
      </c>
    </row>
    <row r="828" spans="1:17" x14ac:dyDescent="0.3">
      <c r="A828" t="s">
        <v>6875</v>
      </c>
      <c r="B828" t="s">
        <v>6876</v>
      </c>
      <c r="C828" t="s">
        <v>4876</v>
      </c>
      <c r="D828" t="s">
        <v>13076</v>
      </c>
      <c r="E828">
        <v>599</v>
      </c>
      <c r="F828">
        <v>599</v>
      </c>
      <c r="G828" s="1">
        <v>0</v>
      </c>
      <c r="H828">
        <v>4</v>
      </c>
      <c r="I828" s="4">
        <v>26423</v>
      </c>
      <c r="J828" t="s">
        <v>6877</v>
      </c>
      <c r="K828" t="s">
        <v>6878</v>
      </c>
      <c r="L828" t="s">
        <v>6879</v>
      </c>
      <c r="M828" t="s">
        <v>6880</v>
      </c>
      <c r="N828" t="s">
        <v>6881</v>
      </c>
      <c r="O828" t="s">
        <v>6882</v>
      </c>
      <c r="P828" t="s">
        <v>6883</v>
      </c>
      <c r="Q828" t="s">
        <v>6884</v>
      </c>
    </row>
    <row r="829" spans="1:17" x14ac:dyDescent="0.3">
      <c r="A829" t="s">
        <v>6885</v>
      </c>
      <c r="B829" t="s">
        <v>6886</v>
      </c>
      <c r="C829" t="s">
        <v>2948</v>
      </c>
      <c r="D829" t="s">
        <v>13077</v>
      </c>
      <c r="E829" s="2">
        <v>1999</v>
      </c>
      <c r="F829" s="2">
        <v>7999</v>
      </c>
      <c r="G829" s="1">
        <v>0.75</v>
      </c>
      <c r="H829">
        <v>4.2</v>
      </c>
      <c r="I829" s="4">
        <v>31305</v>
      </c>
      <c r="J829" t="s">
        <v>6887</v>
      </c>
      <c r="K829" t="s">
        <v>6888</v>
      </c>
      <c r="L829" t="s">
        <v>6889</v>
      </c>
      <c r="M829" t="s">
        <v>6890</v>
      </c>
      <c r="N829" t="s">
        <v>6891</v>
      </c>
      <c r="O829" t="s">
        <v>6892</v>
      </c>
      <c r="P829" t="s">
        <v>6893</v>
      </c>
      <c r="Q829" t="s">
        <v>6894</v>
      </c>
    </row>
    <row r="830" spans="1:17" x14ac:dyDescent="0.3">
      <c r="A830" t="s">
        <v>6895</v>
      </c>
      <c r="B830" t="s">
        <v>6896</v>
      </c>
      <c r="C830" t="s">
        <v>6897</v>
      </c>
      <c r="D830" t="s">
        <v>13076</v>
      </c>
      <c r="E830" s="2">
        <v>2099</v>
      </c>
      <c r="F830" s="2">
        <v>3250</v>
      </c>
      <c r="G830" s="1">
        <v>0.35</v>
      </c>
      <c r="H830">
        <v>3.8</v>
      </c>
      <c r="I830" s="4">
        <v>11213</v>
      </c>
      <c r="J830" t="s">
        <v>6898</v>
      </c>
      <c r="K830" t="s">
        <v>6899</v>
      </c>
      <c r="L830" t="s">
        <v>6900</v>
      </c>
      <c r="M830" t="s">
        <v>6901</v>
      </c>
      <c r="N830" t="s">
        <v>6902</v>
      </c>
      <c r="O830" t="s">
        <v>6903</v>
      </c>
      <c r="P830" t="s">
        <v>6904</v>
      </c>
      <c r="Q830" t="s">
        <v>6905</v>
      </c>
    </row>
    <row r="831" spans="1:17" x14ac:dyDescent="0.3">
      <c r="A831" t="s">
        <v>6906</v>
      </c>
      <c r="B831" t="s">
        <v>6907</v>
      </c>
      <c r="C831" t="s">
        <v>6908</v>
      </c>
      <c r="D831" t="s">
        <v>13076</v>
      </c>
      <c r="E831">
        <v>179</v>
      </c>
      <c r="F831">
        <v>499</v>
      </c>
      <c r="G831" s="1">
        <v>0.64</v>
      </c>
      <c r="H831">
        <v>4.0999999999999996</v>
      </c>
      <c r="I831" s="4">
        <v>10174</v>
      </c>
      <c r="J831" t="s">
        <v>6909</v>
      </c>
      <c r="K831" t="s">
        <v>6910</v>
      </c>
      <c r="L831" t="s">
        <v>6911</v>
      </c>
      <c r="M831" t="s">
        <v>6912</v>
      </c>
      <c r="N831" t="s">
        <v>6913</v>
      </c>
      <c r="O831" t="s">
        <v>6914</v>
      </c>
      <c r="P831" t="s">
        <v>6915</v>
      </c>
      <c r="Q831" t="s">
        <v>6916</v>
      </c>
    </row>
    <row r="832" spans="1:17" x14ac:dyDescent="0.3">
      <c r="A832" t="s">
        <v>6917</v>
      </c>
      <c r="B832" t="s">
        <v>6918</v>
      </c>
      <c r="C832" t="s">
        <v>5102</v>
      </c>
      <c r="D832" t="s">
        <v>13076</v>
      </c>
      <c r="E832" s="2">
        <v>1345</v>
      </c>
      <c r="F832" s="2">
        <v>2295</v>
      </c>
      <c r="G832" s="1">
        <v>0.41</v>
      </c>
      <c r="H832">
        <v>4.2</v>
      </c>
      <c r="I832" s="4">
        <v>17413</v>
      </c>
      <c r="J832" t="s">
        <v>6919</v>
      </c>
      <c r="K832" t="s">
        <v>6920</v>
      </c>
      <c r="L832" t="s">
        <v>6921</v>
      </c>
      <c r="M832" t="s">
        <v>6922</v>
      </c>
      <c r="N832" t="s">
        <v>6923</v>
      </c>
      <c r="O832" t="s">
        <v>6924</v>
      </c>
      <c r="P832" t="s">
        <v>6925</v>
      </c>
      <c r="Q832" t="s">
        <v>6926</v>
      </c>
    </row>
    <row r="833" spans="1:17" x14ac:dyDescent="0.3">
      <c r="A833" t="s">
        <v>6927</v>
      </c>
      <c r="B833" t="s">
        <v>6928</v>
      </c>
      <c r="C833" t="s">
        <v>5244</v>
      </c>
      <c r="D833" t="s">
        <v>13077</v>
      </c>
      <c r="E833">
        <v>349</v>
      </c>
      <c r="F833">
        <v>995</v>
      </c>
      <c r="G833" s="1">
        <v>0.65</v>
      </c>
      <c r="H833">
        <v>4.2</v>
      </c>
      <c r="I833" s="4">
        <v>6676</v>
      </c>
      <c r="J833" t="s">
        <v>6929</v>
      </c>
      <c r="K833" t="s">
        <v>6930</v>
      </c>
      <c r="L833" t="s">
        <v>6931</v>
      </c>
      <c r="M833" t="s">
        <v>6932</v>
      </c>
      <c r="N833" t="s">
        <v>6933</v>
      </c>
      <c r="O833" t="s">
        <v>6934</v>
      </c>
      <c r="P833" t="s">
        <v>6935</v>
      </c>
      <c r="Q833" t="s">
        <v>6936</v>
      </c>
    </row>
    <row r="834" spans="1:17" x14ac:dyDescent="0.3">
      <c r="A834" t="s">
        <v>6937</v>
      </c>
      <c r="B834" t="s">
        <v>6938</v>
      </c>
      <c r="C834" t="s">
        <v>6340</v>
      </c>
      <c r="D834" t="s">
        <v>13076</v>
      </c>
      <c r="E834">
        <v>287</v>
      </c>
      <c r="F834">
        <v>499</v>
      </c>
      <c r="G834" s="1">
        <v>0.42</v>
      </c>
      <c r="H834">
        <v>4.4000000000000004</v>
      </c>
      <c r="I834" s="4">
        <v>8076</v>
      </c>
      <c r="J834" t="s">
        <v>6939</v>
      </c>
      <c r="K834" t="s">
        <v>6940</v>
      </c>
      <c r="L834" t="s">
        <v>6941</v>
      </c>
      <c r="M834" t="s">
        <v>6942</v>
      </c>
      <c r="N834" t="s">
        <v>6943</v>
      </c>
      <c r="O834" t="s">
        <v>6944</v>
      </c>
      <c r="P834" t="s">
        <v>6945</v>
      </c>
      <c r="Q834" t="s">
        <v>6946</v>
      </c>
    </row>
    <row r="835" spans="1:17" x14ac:dyDescent="0.3">
      <c r="A835" t="s">
        <v>330</v>
      </c>
      <c r="B835" t="s">
        <v>331</v>
      </c>
      <c r="C835" t="s">
        <v>18</v>
      </c>
      <c r="D835" t="s">
        <v>13076</v>
      </c>
      <c r="E835">
        <v>599</v>
      </c>
      <c r="F835">
        <v>599</v>
      </c>
      <c r="G835" s="1">
        <v>0</v>
      </c>
      <c r="H835">
        <v>4.3</v>
      </c>
      <c r="I835" s="4">
        <v>355</v>
      </c>
      <c r="J835" t="s">
        <v>332</v>
      </c>
      <c r="K835" t="s">
        <v>333</v>
      </c>
      <c r="L835" t="s">
        <v>334</v>
      </c>
      <c r="M835" t="s">
        <v>335</v>
      </c>
      <c r="N835" t="s">
        <v>336</v>
      </c>
      <c r="O835" t="s">
        <v>6947</v>
      </c>
      <c r="P835" t="s">
        <v>6948</v>
      </c>
      <c r="Q835" t="s">
        <v>6949</v>
      </c>
    </row>
    <row r="836" spans="1:17" x14ac:dyDescent="0.3">
      <c r="A836" t="s">
        <v>6950</v>
      </c>
      <c r="B836" t="s">
        <v>6951</v>
      </c>
      <c r="C836" t="s">
        <v>4834</v>
      </c>
      <c r="D836" t="s">
        <v>13076</v>
      </c>
      <c r="E836">
        <v>349</v>
      </c>
      <c r="F836">
        <v>450</v>
      </c>
      <c r="G836" s="1">
        <v>0.22</v>
      </c>
      <c r="H836">
        <v>4.0999999999999996</v>
      </c>
      <c r="I836" s="4">
        <v>18656</v>
      </c>
      <c r="J836" t="s">
        <v>6952</v>
      </c>
      <c r="K836" t="s">
        <v>6953</v>
      </c>
      <c r="L836" t="s">
        <v>6954</v>
      </c>
      <c r="M836" t="s">
        <v>6955</v>
      </c>
      <c r="N836" t="s">
        <v>6956</v>
      </c>
      <c r="O836" t="s">
        <v>6957</v>
      </c>
      <c r="P836" t="s">
        <v>6958</v>
      </c>
      <c r="Q836" t="s">
        <v>6959</v>
      </c>
    </row>
    <row r="837" spans="1:17" x14ac:dyDescent="0.3">
      <c r="A837" t="s">
        <v>6960</v>
      </c>
      <c r="B837" t="s">
        <v>6961</v>
      </c>
      <c r="C837" t="s">
        <v>5047</v>
      </c>
      <c r="D837" t="s">
        <v>13077</v>
      </c>
      <c r="E837">
        <v>879</v>
      </c>
      <c r="F837" s="2">
        <v>1109</v>
      </c>
      <c r="G837" s="1">
        <v>0.21</v>
      </c>
      <c r="H837">
        <v>4.4000000000000004</v>
      </c>
      <c r="I837" s="4">
        <v>31599</v>
      </c>
      <c r="J837" t="s">
        <v>6962</v>
      </c>
      <c r="K837" t="s">
        <v>6963</v>
      </c>
      <c r="L837" t="s">
        <v>6964</v>
      </c>
      <c r="M837" t="s">
        <v>6965</v>
      </c>
      <c r="N837" t="s">
        <v>6966</v>
      </c>
      <c r="O837" t="s">
        <v>6967</v>
      </c>
      <c r="P837" t="s">
        <v>6968</v>
      </c>
      <c r="Q837" t="s">
        <v>6969</v>
      </c>
    </row>
    <row r="838" spans="1:17" x14ac:dyDescent="0.3">
      <c r="A838" t="s">
        <v>340</v>
      </c>
      <c r="B838" t="s">
        <v>341</v>
      </c>
      <c r="C838" t="s">
        <v>18</v>
      </c>
      <c r="D838" t="s">
        <v>13076</v>
      </c>
      <c r="E838">
        <v>199</v>
      </c>
      <c r="F838">
        <v>999</v>
      </c>
      <c r="G838" s="1">
        <v>0.8</v>
      </c>
      <c r="H838">
        <v>3.9</v>
      </c>
      <c r="I838" s="4">
        <v>1075</v>
      </c>
      <c r="J838" t="s">
        <v>342</v>
      </c>
      <c r="K838" t="s">
        <v>343</v>
      </c>
      <c r="L838" t="s">
        <v>344</v>
      </c>
      <c r="M838" t="s">
        <v>345</v>
      </c>
      <c r="N838" t="s">
        <v>346</v>
      </c>
      <c r="O838" t="s">
        <v>347</v>
      </c>
      <c r="P838" t="s">
        <v>348</v>
      </c>
      <c r="Q838" t="s">
        <v>6970</v>
      </c>
    </row>
    <row r="839" spans="1:17" x14ac:dyDescent="0.3">
      <c r="A839" t="s">
        <v>6971</v>
      </c>
      <c r="B839" t="s">
        <v>6972</v>
      </c>
      <c r="C839" t="s">
        <v>5647</v>
      </c>
      <c r="D839" t="s">
        <v>13077</v>
      </c>
      <c r="E839">
        <v>250</v>
      </c>
      <c r="F839">
        <v>250</v>
      </c>
      <c r="G839" s="1">
        <v>0</v>
      </c>
      <c r="H839">
        <v>3.9</v>
      </c>
      <c r="I839" s="4">
        <v>13971</v>
      </c>
      <c r="J839" t="s">
        <v>6973</v>
      </c>
      <c r="K839" t="s">
        <v>6974</v>
      </c>
      <c r="L839" t="s">
        <v>6975</v>
      </c>
      <c r="M839" t="s">
        <v>6976</v>
      </c>
      <c r="N839" t="s">
        <v>6977</v>
      </c>
      <c r="O839" t="s">
        <v>13056</v>
      </c>
      <c r="P839" t="s">
        <v>6978</v>
      </c>
      <c r="Q839" t="s">
        <v>6979</v>
      </c>
    </row>
    <row r="840" spans="1:17" x14ac:dyDescent="0.3">
      <c r="A840" t="s">
        <v>6980</v>
      </c>
      <c r="B840" t="s">
        <v>6981</v>
      </c>
      <c r="C840" t="s">
        <v>3066</v>
      </c>
      <c r="D840" t="s">
        <v>13077</v>
      </c>
      <c r="E840">
        <v>199</v>
      </c>
      <c r="F840">
        <v>499</v>
      </c>
      <c r="G840" s="1">
        <v>0.6</v>
      </c>
      <c r="H840">
        <v>3.6</v>
      </c>
      <c r="I840" s="4">
        <v>2492</v>
      </c>
      <c r="J840" t="s">
        <v>6982</v>
      </c>
      <c r="K840" t="s">
        <v>6983</v>
      </c>
      <c r="L840" t="s">
        <v>6984</v>
      </c>
      <c r="M840" t="s">
        <v>6985</v>
      </c>
      <c r="N840" t="s">
        <v>6986</v>
      </c>
      <c r="O840" t="s">
        <v>6987</v>
      </c>
      <c r="P840" t="s">
        <v>6988</v>
      </c>
      <c r="Q840" t="s">
        <v>6989</v>
      </c>
    </row>
    <row r="841" spans="1:17" x14ac:dyDescent="0.3">
      <c r="A841" t="s">
        <v>356</v>
      </c>
      <c r="B841" t="s">
        <v>357</v>
      </c>
      <c r="C841" t="s">
        <v>18</v>
      </c>
      <c r="D841" t="s">
        <v>13076</v>
      </c>
      <c r="E841">
        <v>899</v>
      </c>
      <c r="F841" s="2">
        <v>1900</v>
      </c>
      <c r="G841" s="1">
        <v>0.53</v>
      </c>
      <c r="H841">
        <v>4.4000000000000004</v>
      </c>
      <c r="I841" s="4">
        <v>13552</v>
      </c>
      <c r="J841" t="s">
        <v>358</v>
      </c>
      <c r="K841" t="s">
        <v>359</v>
      </c>
      <c r="L841" t="s">
        <v>360</v>
      </c>
      <c r="M841" t="s">
        <v>361</v>
      </c>
      <c r="N841" t="s">
        <v>362</v>
      </c>
      <c r="O841" t="s">
        <v>363</v>
      </c>
      <c r="P841" t="s">
        <v>6990</v>
      </c>
      <c r="Q841" t="s">
        <v>6991</v>
      </c>
    </row>
    <row r="842" spans="1:17" x14ac:dyDescent="0.3">
      <c r="A842" t="s">
        <v>366</v>
      </c>
      <c r="B842" t="s">
        <v>367</v>
      </c>
      <c r="C842" t="s">
        <v>18</v>
      </c>
      <c r="D842" t="s">
        <v>13076</v>
      </c>
      <c r="E842">
        <v>199</v>
      </c>
      <c r="F842">
        <v>999</v>
      </c>
      <c r="G842" s="1">
        <v>0.8</v>
      </c>
      <c r="H842">
        <v>4</v>
      </c>
      <c r="I842" s="4">
        <v>575</v>
      </c>
      <c r="J842" t="s">
        <v>368</v>
      </c>
      <c r="K842" t="s">
        <v>369</v>
      </c>
      <c r="L842" t="s">
        <v>370</v>
      </c>
      <c r="M842" t="s">
        <v>371</v>
      </c>
      <c r="N842" t="s">
        <v>372</v>
      </c>
      <c r="O842" t="s">
        <v>373</v>
      </c>
      <c r="P842" t="s">
        <v>6992</v>
      </c>
      <c r="Q842" t="s">
        <v>6993</v>
      </c>
    </row>
    <row r="843" spans="1:17" x14ac:dyDescent="0.3">
      <c r="A843" t="s">
        <v>6994</v>
      </c>
      <c r="B843" t="s">
        <v>6995</v>
      </c>
      <c r="C843" t="s">
        <v>6908</v>
      </c>
      <c r="D843" t="s">
        <v>13076</v>
      </c>
      <c r="E843">
        <v>149</v>
      </c>
      <c r="F843">
        <v>999</v>
      </c>
      <c r="G843" s="1">
        <v>0.85</v>
      </c>
      <c r="H843">
        <v>3.5</v>
      </c>
      <c r="I843" s="4">
        <v>2523</v>
      </c>
      <c r="J843" t="s">
        <v>6996</v>
      </c>
      <c r="K843" t="s">
        <v>6997</v>
      </c>
      <c r="L843" t="s">
        <v>6998</v>
      </c>
      <c r="M843" t="s">
        <v>6999</v>
      </c>
      <c r="N843" t="s">
        <v>7000</v>
      </c>
      <c r="O843" t="s">
        <v>7001</v>
      </c>
      <c r="P843" t="s">
        <v>7002</v>
      </c>
      <c r="Q843" t="s">
        <v>7003</v>
      </c>
    </row>
    <row r="844" spans="1:17" x14ac:dyDescent="0.3">
      <c r="A844" t="s">
        <v>7004</v>
      </c>
      <c r="B844" t="s">
        <v>7005</v>
      </c>
      <c r="C844" t="s">
        <v>4856</v>
      </c>
      <c r="D844" t="s">
        <v>13076</v>
      </c>
      <c r="E844">
        <v>469</v>
      </c>
      <c r="F844" s="2">
        <v>1499</v>
      </c>
      <c r="G844" s="1">
        <v>0.69</v>
      </c>
      <c r="H844">
        <v>4.0999999999999996</v>
      </c>
      <c r="I844" s="4">
        <v>352</v>
      </c>
      <c r="J844" t="s">
        <v>7006</v>
      </c>
      <c r="K844" t="s">
        <v>7007</v>
      </c>
      <c r="L844" t="s">
        <v>7008</v>
      </c>
      <c r="M844" t="s">
        <v>7009</v>
      </c>
      <c r="N844" t="s">
        <v>7010</v>
      </c>
      <c r="O844" t="s">
        <v>7011</v>
      </c>
      <c r="P844" t="s">
        <v>7012</v>
      </c>
      <c r="Q844" t="s">
        <v>7013</v>
      </c>
    </row>
    <row r="845" spans="1:17" x14ac:dyDescent="0.3">
      <c r="A845" t="s">
        <v>7014</v>
      </c>
      <c r="B845" t="s">
        <v>7015</v>
      </c>
      <c r="C845" t="s">
        <v>6103</v>
      </c>
      <c r="D845" t="s">
        <v>13076</v>
      </c>
      <c r="E845" s="2">
        <v>1187</v>
      </c>
      <c r="F845" s="2">
        <v>1929</v>
      </c>
      <c r="G845" s="1">
        <v>0.38</v>
      </c>
      <c r="H845">
        <v>4.0999999999999996</v>
      </c>
      <c r="I845" s="4">
        <v>1662</v>
      </c>
      <c r="J845" t="s">
        <v>7016</v>
      </c>
      <c r="K845" t="s">
        <v>7017</v>
      </c>
      <c r="L845" t="s">
        <v>7018</v>
      </c>
      <c r="M845" t="s">
        <v>7019</v>
      </c>
      <c r="N845" t="s">
        <v>7020</v>
      </c>
      <c r="O845" t="s">
        <v>7021</v>
      </c>
      <c r="P845" t="s">
        <v>7022</v>
      </c>
      <c r="Q845" t="s">
        <v>7023</v>
      </c>
    </row>
    <row r="846" spans="1:17" x14ac:dyDescent="0.3">
      <c r="A846" t="s">
        <v>7024</v>
      </c>
      <c r="B846" t="s">
        <v>7025</v>
      </c>
      <c r="C846" t="s">
        <v>7026</v>
      </c>
      <c r="D846" t="s">
        <v>13076</v>
      </c>
      <c r="E846">
        <v>849</v>
      </c>
      <c r="F846" s="2">
        <v>1499</v>
      </c>
      <c r="G846" s="1">
        <v>0.43</v>
      </c>
      <c r="H846">
        <v>4</v>
      </c>
      <c r="I846" s="4">
        <v>7352</v>
      </c>
      <c r="J846" t="s">
        <v>7027</v>
      </c>
      <c r="K846" t="s">
        <v>7028</v>
      </c>
      <c r="L846" t="s">
        <v>7029</v>
      </c>
      <c r="M846" t="s">
        <v>7030</v>
      </c>
      <c r="N846" t="s">
        <v>7031</v>
      </c>
      <c r="O846" t="s">
        <v>7032</v>
      </c>
      <c r="P846" t="s">
        <v>7033</v>
      </c>
      <c r="Q846" t="s">
        <v>7034</v>
      </c>
    </row>
    <row r="847" spans="1:17" x14ac:dyDescent="0.3">
      <c r="A847" t="s">
        <v>7035</v>
      </c>
      <c r="B847" t="s">
        <v>7036</v>
      </c>
      <c r="C847" t="s">
        <v>4845</v>
      </c>
      <c r="D847" t="s">
        <v>13076</v>
      </c>
      <c r="E847">
        <v>328</v>
      </c>
      <c r="F847">
        <v>399</v>
      </c>
      <c r="G847" s="1">
        <v>0.18</v>
      </c>
      <c r="H847">
        <v>4.0999999999999996</v>
      </c>
      <c r="I847" s="4">
        <v>3441</v>
      </c>
      <c r="J847" t="s">
        <v>7037</v>
      </c>
      <c r="K847" t="s">
        <v>7038</v>
      </c>
      <c r="L847" t="s">
        <v>7039</v>
      </c>
      <c r="M847" t="s">
        <v>7040</v>
      </c>
      <c r="N847" t="s">
        <v>7041</v>
      </c>
      <c r="O847" t="s">
        <v>7042</v>
      </c>
      <c r="P847" t="s">
        <v>7043</v>
      </c>
      <c r="Q847" t="s">
        <v>7044</v>
      </c>
    </row>
    <row r="848" spans="1:17" x14ac:dyDescent="0.3">
      <c r="A848" t="s">
        <v>7045</v>
      </c>
      <c r="B848" t="s">
        <v>7046</v>
      </c>
      <c r="C848" t="s">
        <v>4876</v>
      </c>
      <c r="D848" t="s">
        <v>13076</v>
      </c>
      <c r="E848">
        <v>269</v>
      </c>
      <c r="F848">
        <v>699</v>
      </c>
      <c r="G848" s="1">
        <v>0.62</v>
      </c>
      <c r="H848">
        <v>4</v>
      </c>
      <c r="I848" s="4">
        <v>93</v>
      </c>
      <c r="J848" t="s">
        <v>7047</v>
      </c>
      <c r="K848" t="s">
        <v>7048</v>
      </c>
      <c r="L848" t="s">
        <v>7049</v>
      </c>
      <c r="M848" t="s">
        <v>7050</v>
      </c>
      <c r="N848" t="s">
        <v>7051</v>
      </c>
      <c r="O848" t="s">
        <v>7052</v>
      </c>
      <c r="P848" t="s">
        <v>7053</v>
      </c>
      <c r="Q848" t="s">
        <v>7054</v>
      </c>
    </row>
    <row r="849" spans="1:17" x14ac:dyDescent="0.3">
      <c r="A849" t="s">
        <v>7055</v>
      </c>
      <c r="B849" t="s">
        <v>7056</v>
      </c>
      <c r="C849" t="s">
        <v>7057</v>
      </c>
      <c r="D849" t="s">
        <v>13077</v>
      </c>
      <c r="E849">
        <v>299</v>
      </c>
      <c r="F849">
        <v>400</v>
      </c>
      <c r="G849" s="1">
        <v>0.25</v>
      </c>
      <c r="H849">
        <v>3.8</v>
      </c>
      <c r="I849" s="4">
        <v>40895</v>
      </c>
      <c r="J849" t="s">
        <v>7058</v>
      </c>
      <c r="K849" t="s">
        <v>7059</v>
      </c>
      <c r="L849" t="s">
        <v>7060</v>
      </c>
      <c r="M849" t="s">
        <v>7061</v>
      </c>
      <c r="N849" t="s">
        <v>7062</v>
      </c>
      <c r="O849" t="s">
        <v>7063</v>
      </c>
      <c r="P849" t="s">
        <v>7064</v>
      </c>
      <c r="Q849" t="s">
        <v>7065</v>
      </c>
    </row>
    <row r="850" spans="1:17" x14ac:dyDescent="0.3">
      <c r="A850" t="s">
        <v>7066</v>
      </c>
      <c r="B850" t="s">
        <v>7067</v>
      </c>
      <c r="C850" t="s">
        <v>7068</v>
      </c>
      <c r="D850" t="s">
        <v>13076</v>
      </c>
      <c r="E850">
        <v>549</v>
      </c>
      <c r="F850" s="2">
        <v>1499</v>
      </c>
      <c r="G850" s="1">
        <v>0.63</v>
      </c>
      <c r="H850">
        <v>4.3</v>
      </c>
      <c r="I850" s="4">
        <v>11006</v>
      </c>
      <c r="J850" t="s">
        <v>7069</v>
      </c>
      <c r="K850" t="s">
        <v>7070</v>
      </c>
      <c r="L850" t="s">
        <v>7071</v>
      </c>
      <c r="M850" t="s">
        <v>7072</v>
      </c>
      <c r="N850" t="s">
        <v>7073</v>
      </c>
      <c r="O850" t="s">
        <v>7074</v>
      </c>
      <c r="P850" t="s">
        <v>7075</v>
      </c>
      <c r="Q850" t="s">
        <v>7076</v>
      </c>
    </row>
    <row r="851" spans="1:17" x14ac:dyDescent="0.3">
      <c r="A851" t="s">
        <v>7077</v>
      </c>
      <c r="B851" t="s">
        <v>7078</v>
      </c>
      <c r="C851" t="s">
        <v>5623</v>
      </c>
      <c r="D851" t="s">
        <v>13079</v>
      </c>
      <c r="E851">
        <v>114</v>
      </c>
      <c r="F851">
        <v>120</v>
      </c>
      <c r="G851" s="1">
        <v>0.05</v>
      </c>
      <c r="H851">
        <v>4.2</v>
      </c>
      <c r="I851" s="4">
        <v>8938</v>
      </c>
      <c r="J851" t="s">
        <v>7079</v>
      </c>
      <c r="K851" t="s">
        <v>7080</v>
      </c>
      <c r="L851" t="s">
        <v>7081</v>
      </c>
      <c r="M851" t="s">
        <v>7082</v>
      </c>
      <c r="N851" t="s">
        <v>7083</v>
      </c>
      <c r="O851" t="s">
        <v>7084</v>
      </c>
      <c r="P851" t="s">
        <v>7085</v>
      </c>
      <c r="Q851" t="s">
        <v>7086</v>
      </c>
    </row>
    <row r="852" spans="1:17" x14ac:dyDescent="0.3">
      <c r="A852" t="s">
        <v>7087</v>
      </c>
      <c r="B852" t="s">
        <v>7088</v>
      </c>
      <c r="C852" t="s">
        <v>7089</v>
      </c>
      <c r="D852" t="s">
        <v>13079</v>
      </c>
      <c r="E852">
        <v>120</v>
      </c>
      <c r="F852">
        <v>120</v>
      </c>
      <c r="G852" s="1">
        <v>0</v>
      </c>
      <c r="H852">
        <v>4.0999999999999996</v>
      </c>
      <c r="I852" s="4">
        <v>4308</v>
      </c>
      <c r="J852" t="s">
        <v>7090</v>
      </c>
      <c r="K852" t="s">
        <v>7091</v>
      </c>
      <c r="L852" t="s">
        <v>7092</v>
      </c>
      <c r="M852" t="s">
        <v>7093</v>
      </c>
      <c r="N852" t="s">
        <v>7094</v>
      </c>
      <c r="O852" t="s">
        <v>7095</v>
      </c>
      <c r="P852" t="s">
        <v>7096</v>
      </c>
      <c r="Q852" t="s">
        <v>7097</v>
      </c>
    </row>
    <row r="853" spans="1:17" x14ac:dyDescent="0.3">
      <c r="A853" t="s">
        <v>386</v>
      </c>
      <c r="B853" t="s">
        <v>387</v>
      </c>
      <c r="C853" t="s">
        <v>18</v>
      </c>
      <c r="D853" t="s">
        <v>13076</v>
      </c>
      <c r="E853">
        <v>970</v>
      </c>
      <c r="F853" s="2">
        <v>1999</v>
      </c>
      <c r="G853" s="1">
        <v>0.51</v>
      </c>
      <c r="H853">
        <v>4.2</v>
      </c>
      <c r="I853" s="4">
        <v>462</v>
      </c>
      <c r="J853" t="s">
        <v>388</v>
      </c>
      <c r="K853" t="s">
        <v>389</v>
      </c>
      <c r="L853" t="s">
        <v>390</v>
      </c>
      <c r="M853" t="s">
        <v>391</v>
      </c>
      <c r="N853" t="s">
        <v>392</v>
      </c>
      <c r="O853" t="s">
        <v>393</v>
      </c>
      <c r="P853" t="s">
        <v>7098</v>
      </c>
      <c r="Q853" t="s">
        <v>7099</v>
      </c>
    </row>
    <row r="854" spans="1:17" x14ac:dyDescent="0.3">
      <c r="A854" t="s">
        <v>396</v>
      </c>
      <c r="B854" t="s">
        <v>397</v>
      </c>
      <c r="C854" t="s">
        <v>18</v>
      </c>
      <c r="D854" t="s">
        <v>13076</v>
      </c>
      <c r="E854">
        <v>209</v>
      </c>
      <c r="F854">
        <v>695</v>
      </c>
      <c r="G854" s="1">
        <v>0.7</v>
      </c>
      <c r="H854">
        <v>4.5</v>
      </c>
      <c r="I854" s="4">
        <v>107686</v>
      </c>
      <c r="J854" t="s">
        <v>398</v>
      </c>
      <c r="K854" t="s">
        <v>399</v>
      </c>
      <c r="L854" t="s">
        <v>400</v>
      </c>
      <c r="M854" t="s">
        <v>401</v>
      </c>
      <c r="N854" t="s">
        <v>402</v>
      </c>
      <c r="O854" t="s">
        <v>403</v>
      </c>
      <c r="P854" t="s">
        <v>404</v>
      </c>
      <c r="Q854" t="s">
        <v>7100</v>
      </c>
    </row>
    <row r="855" spans="1:17" x14ac:dyDescent="0.3">
      <c r="A855" t="s">
        <v>7101</v>
      </c>
      <c r="B855" t="s">
        <v>7102</v>
      </c>
      <c r="C855" t="s">
        <v>4845</v>
      </c>
      <c r="D855" t="s">
        <v>13076</v>
      </c>
      <c r="E855" s="2">
        <v>1490</v>
      </c>
      <c r="F855" s="2">
        <v>2295</v>
      </c>
      <c r="G855" s="1">
        <v>0.35</v>
      </c>
      <c r="H855">
        <v>4.5999999999999996</v>
      </c>
      <c r="I855" s="4">
        <v>10652</v>
      </c>
      <c r="J855" t="s">
        <v>7103</v>
      </c>
      <c r="K855" t="s">
        <v>7104</v>
      </c>
      <c r="L855" t="s">
        <v>7105</v>
      </c>
      <c r="M855" t="s">
        <v>7106</v>
      </c>
      <c r="N855" t="s">
        <v>7107</v>
      </c>
      <c r="O855" t="s">
        <v>7108</v>
      </c>
      <c r="P855" t="s">
        <v>7109</v>
      </c>
      <c r="Q855" t="s">
        <v>7110</v>
      </c>
    </row>
    <row r="856" spans="1:17" x14ac:dyDescent="0.3">
      <c r="A856" t="s">
        <v>7111</v>
      </c>
      <c r="B856" t="s">
        <v>7112</v>
      </c>
      <c r="C856" t="s">
        <v>7113</v>
      </c>
      <c r="D856" t="s">
        <v>13080</v>
      </c>
      <c r="E856">
        <v>99</v>
      </c>
      <c r="F856">
        <v>99</v>
      </c>
      <c r="G856" s="1">
        <v>0</v>
      </c>
      <c r="H856">
        <v>4.3</v>
      </c>
      <c r="I856" s="4">
        <v>5036</v>
      </c>
      <c r="J856" t="s">
        <v>7114</v>
      </c>
      <c r="K856" t="s">
        <v>7115</v>
      </c>
      <c r="L856" t="s">
        <v>7116</v>
      </c>
      <c r="M856" t="s">
        <v>7117</v>
      </c>
      <c r="N856" t="s">
        <v>7118</v>
      </c>
      <c r="O856" t="s">
        <v>7119</v>
      </c>
      <c r="P856" t="s">
        <v>7120</v>
      </c>
      <c r="Q856" t="s">
        <v>7121</v>
      </c>
    </row>
    <row r="857" spans="1:17" x14ac:dyDescent="0.3">
      <c r="A857" t="s">
        <v>7122</v>
      </c>
      <c r="B857" t="s">
        <v>7123</v>
      </c>
      <c r="C857" t="s">
        <v>4845</v>
      </c>
      <c r="D857" t="s">
        <v>13076</v>
      </c>
      <c r="E857">
        <v>149</v>
      </c>
      <c r="F857">
        <v>249</v>
      </c>
      <c r="G857" s="1">
        <v>0.4</v>
      </c>
      <c r="H857">
        <v>4</v>
      </c>
      <c r="I857" s="4">
        <v>5057</v>
      </c>
      <c r="J857" t="s">
        <v>7124</v>
      </c>
      <c r="K857" t="s">
        <v>7125</v>
      </c>
      <c r="L857" t="s">
        <v>7126</v>
      </c>
      <c r="M857" t="s">
        <v>7127</v>
      </c>
      <c r="N857" t="s">
        <v>7128</v>
      </c>
      <c r="O857" t="s">
        <v>7129</v>
      </c>
      <c r="P857" t="s">
        <v>7130</v>
      </c>
      <c r="Q857" t="s">
        <v>7131</v>
      </c>
    </row>
    <row r="858" spans="1:17" x14ac:dyDescent="0.3">
      <c r="A858" t="s">
        <v>7132</v>
      </c>
      <c r="B858" t="s">
        <v>7133</v>
      </c>
      <c r="C858" t="s">
        <v>5336</v>
      </c>
      <c r="D858" t="s">
        <v>13076</v>
      </c>
      <c r="E858">
        <v>575</v>
      </c>
      <c r="F858" s="2">
        <v>2799</v>
      </c>
      <c r="G858" s="1">
        <v>0.79</v>
      </c>
      <c r="H858">
        <v>4.2</v>
      </c>
      <c r="I858" s="4">
        <v>8537</v>
      </c>
      <c r="J858" t="s">
        <v>7134</v>
      </c>
      <c r="K858" t="s">
        <v>7135</v>
      </c>
      <c r="L858" t="s">
        <v>7136</v>
      </c>
      <c r="M858" t="s">
        <v>7137</v>
      </c>
      <c r="N858" t="s">
        <v>7138</v>
      </c>
      <c r="O858" t="s">
        <v>13057</v>
      </c>
      <c r="P858" t="s">
        <v>7139</v>
      </c>
      <c r="Q858" t="s">
        <v>7140</v>
      </c>
    </row>
    <row r="859" spans="1:17" x14ac:dyDescent="0.3">
      <c r="A859" t="s">
        <v>435</v>
      </c>
      <c r="B859" t="s">
        <v>436</v>
      </c>
      <c r="C859" t="s">
        <v>18</v>
      </c>
      <c r="D859" t="s">
        <v>13076</v>
      </c>
      <c r="E859">
        <v>333</v>
      </c>
      <c r="F859">
        <v>999</v>
      </c>
      <c r="G859" s="1">
        <v>0.67</v>
      </c>
      <c r="H859">
        <v>3.3</v>
      </c>
      <c r="I859" s="4">
        <v>9792</v>
      </c>
      <c r="J859" t="s">
        <v>437</v>
      </c>
      <c r="K859" t="s">
        <v>438</v>
      </c>
      <c r="L859" t="s">
        <v>439</v>
      </c>
      <c r="M859" t="s">
        <v>440</v>
      </c>
      <c r="N859" t="s">
        <v>441</v>
      </c>
      <c r="O859" t="s">
        <v>442</v>
      </c>
      <c r="P859" t="s">
        <v>443</v>
      </c>
      <c r="Q859" t="s">
        <v>7141</v>
      </c>
    </row>
    <row r="860" spans="1:17" x14ac:dyDescent="0.3">
      <c r="A860" t="s">
        <v>7142</v>
      </c>
      <c r="B860" t="s">
        <v>7143</v>
      </c>
      <c r="C860" t="s">
        <v>6314</v>
      </c>
      <c r="D860" t="s">
        <v>13079</v>
      </c>
      <c r="E860">
        <v>178</v>
      </c>
      <c r="F860">
        <v>210</v>
      </c>
      <c r="G860" s="1">
        <v>0.15</v>
      </c>
      <c r="H860">
        <v>4.3</v>
      </c>
      <c r="I860" s="4">
        <v>2450</v>
      </c>
      <c r="J860" t="s">
        <v>7144</v>
      </c>
      <c r="K860" t="s">
        <v>7145</v>
      </c>
      <c r="L860" t="s">
        <v>7146</v>
      </c>
      <c r="M860" t="s">
        <v>7147</v>
      </c>
      <c r="N860" t="s">
        <v>7148</v>
      </c>
      <c r="O860" t="s">
        <v>7149</v>
      </c>
      <c r="P860" t="s">
        <v>7150</v>
      </c>
      <c r="Q860" t="s">
        <v>7151</v>
      </c>
    </row>
    <row r="861" spans="1:17" x14ac:dyDescent="0.3">
      <c r="A861" t="s">
        <v>7152</v>
      </c>
      <c r="B861" t="s">
        <v>7153</v>
      </c>
      <c r="C861" t="s">
        <v>3066</v>
      </c>
      <c r="D861" t="s">
        <v>13077</v>
      </c>
      <c r="E861" s="2">
        <v>1599</v>
      </c>
      <c r="F861" s="2">
        <v>3490</v>
      </c>
      <c r="G861" s="1">
        <v>0.54</v>
      </c>
      <c r="H861">
        <v>3.7</v>
      </c>
      <c r="I861" s="4">
        <v>676</v>
      </c>
      <c r="J861" t="s">
        <v>7154</v>
      </c>
      <c r="K861" t="s">
        <v>7155</v>
      </c>
      <c r="L861" t="s">
        <v>7156</v>
      </c>
      <c r="M861" t="s">
        <v>7157</v>
      </c>
      <c r="N861" t="s">
        <v>7158</v>
      </c>
      <c r="O861" t="s">
        <v>7159</v>
      </c>
      <c r="P861" t="s">
        <v>7160</v>
      </c>
      <c r="Q861" t="s">
        <v>7161</v>
      </c>
    </row>
    <row r="862" spans="1:17" x14ac:dyDescent="0.3">
      <c r="A862" t="s">
        <v>7162</v>
      </c>
      <c r="B862" t="s">
        <v>7163</v>
      </c>
      <c r="C862" t="s">
        <v>3066</v>
      </c>
      <c r="D862" t="s">
        <v>13077</v>
      </c>
      <c r="E862">
        <v>499</v>
      </c>
      <c r="F862" s="2">
        <v>1299</v>
      </c>
      <c r="G862" s="1">
        <v>0.62</v>
      </c>
      <c r="H862">
        <v>3.9</v>
      </c>
      <c r="I862" s="4">
        <v>1173</v>
      </c>
      <c r="J862" t="s">
        <v>7164</v>
      </c>
      <c r="K862" t="s">
        <v>7165</v>
      </c>
      <c r="L862" t="s">
        <v>7166</v>
      </c>
      <c r="M862" t="s">
        <v>7167</v>
      </c>
      <c r="N862" t="s">
        <v>7168</v>
      </c>
      <c r="O862" t="s">
        <v>7169</v>
      </c>
      <c r="P862" t="s">
        <v>7170</v>
      </c>
      <c r="Q862" t="s">
        <v>7171</v>
      </c>
    </row>
    <row r="863" spans="1:17" x14ac:dyDescent="0.3">
      <c r="A863" t="s">
        <v>7172</v>
      </c>
      <c r="B863" t="s">
        <v>7173</v>
      </c>
      <c r="C863" t="s">
        <v>5358</v>
      </c>
      <c r="D863" t="s">
        <v>13076</v>
      </c>
      <c r="E863">
        <v>199</v>
      </c>
      <c r="F863">
        <v>499</v>
      </c>
      <c r="G863" s="1">
        <v>0.6</v>
      </c>
      <c r="H863">
        <v>4.3</v>
      </c>
      <c r="I863" s="4">
        <v>9998</v>
      </c>
      <c r="J863" t="s">
        <v>7174</v>
      </c>
      <c r="K863" t="s">
        <v>7175</v>
      </c>
      <c r="L863" t="s">
        <v>7176</v>
      </c>
      <c r="M863" t="s">
        <v>7177</v>
      </c>
      <c r="N863" t="s">
        <v>7178</v>
      </c>
      <c r="O863" t="s">
        <v>7179</v>
      </c>
      <c r="P863" t="s">
        <v>7180</v>
      </c>
      <c r="Q863" t="s">
        <v>7181</v>
      </c>
    </row>
    <row r="864" spans="1:17" x14ac:dyDescent="0.3">
      <c r="A864" t="s">
        <v>7182</v>
      </c>
      <c r="B864" t="s">
        <v>7183</v>
      </c>
      <c r="C864" t="s">
        <v>2948</v>
      </c>
      <c r="D864" t="s">
        <v>13077</v>
      </c>
      <c r="E864" s="2">
        <v>2499</v>
      </c>
      <c r="F864" s="2">
        <v>5999</v>
      </c>
      <c r="G864" s="1">
        <v>0.57999999999999996</v>
      </c>
      <c r="H864">
        <v>4.0999999999999996</v>
      </c>
      <c r="I864" s="4">
        <v>5852</v>
      </c>
      <c r="J864" t="s">
        <v>7184</v>
      </c>
      <c r="K864" t="s">
        <v>7185</v>
      </c>
      <c r="L864" t="s">
        <v>7186</v>
      </c>
      <c r="M864" t="s">
        <v>7187</v>
      </c>
      <c r="N864" t="s">
        <v>7188</v>
      </c>
      <c r="O864" t="s">
        <v>7189</v>
      </c>
      <c r="P864" t="s">
        <v>7190</v>
      </c>
      <c r="Q864" t="s">
        <v>7191</v>
      </c>
    </row>
    <row r="865" spans="1:17" x14ac:dyDescent="0.3">
      <c r="A865" t="s">
        <v>7192</v>
      </c>
      <c r="B865" t="s">
        <v>7193</v>
      </c>
      <c r="C865" t="s">
        <v>7194</v>
      </c>
      <c r="D865" t="s">
        <v>13076</v>
      </c>
      <c r="E865">
        <v>199</v>
      </c>
      <c r="F865">
        <v>999</v>
      </c>
      <c r="G865" s="1">
        <v>0.8</v>
      </c>
      <c r="H865">
        <v>4.2</v>
      </c>
      <c r="I865" s="4">
        <v>362</v>
      </c>
      <c r="J865" t="s">
        <v>7195</v>
      </c>
      <c r="K865" t="s">
        <v>7196</v>
      </c>
      <c r="L865" t="s">
        <v>7197</v>
      </c>
      <c r="M865" t="s">
        <v>7198</v>
      </c>
      <c r="N865" t="s">
        <v>7199</v>
      </c>
      <c r="O865" t="s">
        <v>7200</v>
      </c>
      <c r="P865" t="s">
        <v>7201</v>
      </c>
      <c r="Q865" t="s">
        <v>7202</v>
      </c>
    </row>
    <row r="866" spans="1:17" x14ac:dyDescent="0.3">
      <c r="A866" t="s">
        <v>7203</v>
      </c>
      <c r="B866" t="s">
        <v>7204</v>
      </c>
      <c r="C866" t="s">
        <v>3024</v>
      </c>
      <c r="D866" t="s">
        <v>13077</v>
      </c>
      <c r="E866">
        <v>939</v>
      </c>
      <c r="F866" s="2">
        <v>1800</v>
      </c>
      <c r="G866" s="1">
        <v>0.48</v>
      </c>
      <c r="H866">
        <v>4.5</v>
      </c>
      <c r="I866" s="4">
        <v>205052</v>
      </c>
      <c r="J866" t="s">
        <v>7205</v>
      </c>
      <c r="K866" t="s">
        <v>7206</v>
      </c>
      <c r="L866" t="s">
        <v>7207</v>
      </c>
      <c r="M866" t="s">
        <v>7208</v>
      </c>
      <c r="N866" t="s">
        <v>7209</v>
      </c>
      <c r="O866" t="s">
        <v>7210</v>
      </c>
      <c r="P866" t="s">
        <v>7211</v>
      </c>
      <c r="Q866" t="s">
        <v>7212</v>
      </c>
    </row>
    <row r="867" spans="1:17" x14ac:dyDescent="0.3">
      <c r="A867" t="s">
        <v>7213</v>
      </c>
      <c r="B867" t="s">
        <v>7214</v>
      </c>
      <c r="C867" t="s">
        <v>2948</v>
      </c>
      <c r="D867" t="s">
        <v>13077</v>
      </c>
      <c r="E867" s="2">
        <v>2499</v>
      </c>
      <c r="F867" s="2">
        <v>9999</v>
      </c>
      <c r="G867" s="1">
        <v>0.75</v>
      </c>
      <c r="H867">
        <v>4</v>
      </c>
      <c r="I867" s="4">
        <v>9090</v>
      </c>
      <c r="J867" t="s">
        <v>7215</v>
      </c>
      <c r="K867" t="s">
        <v>7216</v>
      </c>
      <c r="L867" t="s">
        <v>7217</v>
      </c>
      <c r="M867" t="s">
        <v>7218</v>
      </c>
      <c r="N867" t="s">
        <v>7219</v>
      </c>
      <c r="O867" t="s">
        <v>7220</v>
      </c>
      <c r="P867" t="s">
        <v>7221</v>
      </c>
      <c r="Q867" t="s">
        <v>7222</v>
      </c>
    </row>
    <row r="868" spans="1:17" x14ac:dyDescent="0.3">
      <c r="A868" t="s">
        <v>7223</v>
      </c>
      <c r="B868" t="s">
        <v>7224</v>
      </c>
      <c r="C868" t="s">
        <v>4845</v>
      </c>
      <c r="D868" t="s">
        <v>13076</v>
      </c>
      <c r="E868" s="2">
        <v>1439</v>
      </c>
      <c r="F868" s="2">
        <v>2890</v>
      </c>
      <c r="G868" s="1">
        <v>0.5</v>
      </c>
      <c r="H868">
        <v>4.5</v>
      </c>
      <c r="I868" s="4">
        <v>4099</v>
      </c>
      <c r="J868" t="s">
        <v>7225</v>
      </c>
      <c r="K868" t="s">
        <v>7226</v>
      </c>
      <c r="L868" t="s">
        <v>7227</v>
      </c>
      <c r="M868" t="s">
        <v>7228</v>
      </c>
      <c r="N868" t="s">
        <v>7229</v>
      </c>
      <c r="O868" t="s">
        <v>7230</v>
      </c>
      <c r="P868" t="s">
        <v>7231</v>
      </c>
      <c r="Q868" t="s">
        <v>7232</v>
      </c>
    </row>
    <row r="869" spans="1:17" x14ac:dyDescent="0.3">
      <c r="A869" t="s">
        <v>7233</v>
      </c>
      <c r="B869" t="s">
        <v>7234</v>
      </c>
      <c r="C869" t="s">
        <v>3066</v>
      </c>
      <c r="D869" t="s">
        <v>13077</v>
      </c>
      <c r="E869" s="2">
        <v>1099</v>
      </c>
      <c r="F869" s="2">
        <v>5999</v>
      </c>
      <c r="G869" s="1">
        <v>0.82</v>
      </c>
      <c r="H869">
        <v>3.5</v>
      </c>
      <c r="I869" s="4">
        <v>12966</v>
      </c>
      <c r="J869" t="s">
        <v>5296</v>
      </c>
      <c r="K869" t="s">
        <v>7235</v>
      </c>
      <c r="L869" t="s">
        <v>7236</v>
      </c>
      <c r="M869" t="s">
        <v>7237</v>
      </c>
      <c r="N869" t="s">
        <v>7238</v>
      </c>
      <c r="O869" t="s">
        <v>7239</v>
      </c>
      <c r="P869" t="s">
        <v>7240</v>
      </c>
      <c r="Q869" t="s">
        <v>7241</v>
      </c>
    </row>
    <row r="870" spans="1:17" x14ac:dyDescent="0.3">
      <c r="A870" t="s">
        <v>7242</v>
      </c>
      <c r="B870" t="s">
        <v>7243</v>
      </c>
      <c r="C870" t="s">
        <v>5623</v>
      </c>
      <c r="D870" t="s">
        <v>13079</v>
      </c>
      <c r="E870">
        <v>157</v>
      </c>
      <c r="F870">
        <v>160</v>
      </c>
      <c r="G870" s="1">
        <v>0.02</v>
      </c>
      <c r="H870">
        <v>4.5</v>
      </c>
      <c r="I870" s="4">
        <v>4428</v>
      </c>
      <c r="J870" t="s">
        <v>7244</v>
      </c>
      <c r="K870" t="s">
        <v>7245</v>
      </c>
      <c r="L870" t="s">
        <v>7246</v>
      </c>
      <c r="M870" t="s">
        <v>7247</v>
      </c>
      <c r="N870" t="s">
        <v>7248</v>
      </c>
      <c r="O870" t="s">
        <v>7249</v>
      </c>
      <c r="P870" t="s">
        <v>7250</v>
      </c>
      <c r="Q870" t="s">
        <v>7251</v>
      </c>
    </row>
    <row r="871" spans="1:17" x14ac:dyDescent="0.3">
      <c r="A871" t="s">
        <v>420</v>
      </c>
      <c r="B871" t="s">
        <v>421</v>
      </c>
      <c r="C871" t="s">
        <v>98</v>
      </c>
      <c r="D871" t="s">
        <v>13076</v>
      </c>
      <c r="E871">
        <v>999</v>
      </c>
      <c r="F871" s="2">
        <v>1599</v>
      </c>
      <c r="G871" s="1">
        <v>0.38</v>
      </c>
      <c r="H871">
        <v>4.3</v>
      </c>
      <c r="I871" s="4">
        <v>12093</v>
      </c>
      <c r="J871" t="s">
        <v>422</v>
      </c>
      <c r="K871" t="s">
        <v>423</v>
      </c>
      <c r="L871" t="s">
        <v>424</v>
      </c>
      <c r="M871" t="s">
        <v>425</v>
      </c>
      <c r="N871" t="s">
        <v>426</v>
      </c>
      <c r="O871" t="s">
        <v>427</v>
      </c>
      <c r="P871" t="s">
        <v>7252</v>
      </c>
      <c r="Q871" t="s">
        <v>7253</v>
      </c>
    </row>
    <row r="872" spans="1:17" x14ac:dyDescent="0.3">
      <c r="A872" t="s">
        <v>7254</v>
      </c>
      <c r="B872" t="s">
        <v>7255</v>
      </c>
      <c r="C872" t="s">
        <v>5275</v>
      </c>
      <c r="D872" t="s">
        <v>13076</v>
      </c>
      <c r="E872">
        <v>115</v>
      </c>
      <c r="F872">
        <v>999</v>
      </c>
      <c r="G872" s="1">
        <v>0.88</v>
      </c>
      <c r="H872">
        <v>3.3</v>
      </c>
      <c r="I872" s="4">
        <v>5692</v>
      </c>
      <c r="J872" t="s">
        <v>7256</v>
      </c>
      <c r="K872" t="s">
        <v>7257</v>
      </c>
      <c r="L872" t="s">
        <v>7258</v>
      </c>
      <c r="M872" t="s">
        <v>7259</v>
      </c>
      <c r="N872" t="s">
        <v>7260</v>
      </c>
      <c r="O872" t="s">
        <v>7261</v>
      </c>
      <c r="P872" t="s">
        <v>7262</v>
      </c>
      <c r="Q872" t="s">
        <v>7263</v>
      </c>
    </row>
    <row r="873" spans="1:17" x14ac:dyDescent="0.3">
      <c r="A873" t="s">
        <v>7264</v>
      </c>
      <c r="B873" t="s">
        <v>7265</v>
      </c>
      <c r="C873" t="s">
        <v>4856</v>
      </c>
      <c r="D873" t="s">
        <v>13076</v>
      </c>
      <c r="E873">
        <v>175</v>
      </c>
      <c r="F873">
        <v>499</v>
      </c>
      <c r="G873" s="1">
        <v>0.65</v>
      </c>
      <c r="H873">
        <v>4.0999999999999996</v>
      </c>
      <c r="I873" s="4">
        <v>21</v>
      </c>
      <c r="J873" t="s">
        <v>7266</v>
      </c>
      <c r="K873" t="s">
        <v>7267</v>
      </c>
      <c r="L873" t="s">
        <v>7268</v>
      </c>
      <c r="M873" t="s">
        <v>7269</v>
      </c>
      <c r="N873" t="s">
        <v>7270</v>
      </c>
      <c r="O873" t="s">
        <v>7271</v>
      </c>
      <c r="P873" t="s">
        <v>7272</v>
      </c>
      <c r="Q873" t="s">
        <v>7273</v>
      </c>
    </row>
    <row r="874" spans="1:17" x14ac:dyDescent="0.3">
      <c r="A874" t="s">
        <v>7274</v>
      </c>
      <c r="B874" t="s">
        <v>7275</v>
      </c>
      <c r="C874" t="s">
        <v>5904</v>
      </c>
      <c r="D874" t="s">
        <v>13077</v>
      </c>
      <c r="E874" s="2">
        <v>1999</v>
      </c>
      <c r="F874" s="2">
        <v>4700</v>
      </c>
      <c r="G874" s="1">
        <v>0.56999999999999995</v>
      </c>
      <c r="H874">
        <v>3.8</v>
      </c>
      <c r="I874" s="4">
        <v>1880</v>
      </c>
      <c r="J874" t="s">
        <v>7276</v>
      </c>
      <c r="K874" t="s">
        <v>7277</v>
      </c>
      <c r="L874" t="s">
        <v>7278</v>
      </c>
      <c r="M874" t="s">
        <v>7279</v>
      </c>
      <c r="N874" t="s">
        <v>7280</v>
      </c>
      <c r="O874" t="s">
        <v>7281</v>
      </c>
      <c r="P874" t="s">
        <v>7282</v>
      </c>
      <c r="Q874" t="s">
        <v>7283</v>
      </c>
    </row>
    <row r="875" spans="1:17" x14ac:dyDescent="0.3">
      <c r="A875" t="s">
        <v>7284</v>
      </c>
      <c r="B875" t="s">
        <v>7285</v>
      </c>
      <c r="C875" t="s">
        <v>7286</v>
      </c>
      <c r="D875" t="s">
        <v>13076</v>
      </c>
      <c r="E875" s="2">
        <v>3999</v>
      </c>
      <c r="F875" s="3">
        <v>4332.96</v>
      </c>
      <c r="G875" s="1">
        <v>0.08</v>
      </c>
      <c r="H875">
        <v>3.5</v>
      </c>
      <c r="I875" s="4">
        <v>21762</v>
      </c>
      <c r="J875" t="s">
        <v>7287</v>
      </c>
      <c r="K875" t="s">
        <v>7288</v>
      </c>
      <c r="L875" t="s">
        <v>7289</v>
      </c>
      <c r="M875" t="s">
        <v>7290</v>
      </c>
      <c r="N875" t="s">
        <v>7291</v>
      </c>
      <c r="O875" t="s">
        <v>7292</v>
      </c>
      <c r="P875" t="s">
        <v>7293</v>
      </c>
      <c r="Q875" t="s">
        <v>7294</v>
      </c>
    </row>
    <row r="876" spans="1:17" x14ac:dyDescent="0.3">
      <c r="A876" t="s">
        <v>7295</v>
      </c>
      <c r="B876" t="s">
        <v>7296</v>
      </c>
      <c r="C876" t="s">
        <v>5443</v>
      </c>
      <c r="D876" t="s">
        <v>13076</v>
      </c>
      <c r="E876">
        <v>899</v>
      </c>
      <c r="F876" s="2">
        <v>1800</v>
      </c>
      <c r="G876" s="1">
        <v>0.5</v>
      </c>
      <c r="H876">
        <v>4.0999999999999996</v>
      </c>
      <c r="I876" s="4">
        <v>22375</v>
      </c>
      <c r="J876" t="s">
        <v>7297</v>
      </c>
      <c r="K876" t="s">
        <v>7298</v>
      </c>
      <c r="L876" t="s">
        <v>7299</v>
      </c>
      <c r="M876" t="s">
        <v>7300</v>
      </c>
      <c r="N876" t="s">
        <v>7301</v>
      </c>
      <c r="O876" t="s">
        <v>7302</v>
      </c>
      <c r="P876" t="s">
        <v>7303</v>
      </c>
      <c r="Q876" t="s">
        <v>7304</v>
      </c>
    </row>
    <row r="877" spans="1:17" x14ac:dyDescent="0.3">
      <c r="A877" t="s">
        <v>7305</v>
      </c>
      <c r="B877" t="s">
        <v>7306</v>
      </c>
      <c r="C877" t="s">
        <v>5358</v>
      </c>
      <c r="D877" t="s">
        <v>13076</v>
      </c>
      <c r="E877">
        <v>299</v>
      </c>
      <c r="F877">
        <v>990</v>
      </c>
      <c r="G877" s="1">
        <v>0.7</v>
      </c>
      <c r="H877">
        <v>4.5</v>
      </c>
      <c r="I877" s="4">
        <v>2453</v>
      </c>
      <c r="J877" t="s">
        <v>7307</v>
      </c>
      <c r="K877" t="s">
        <v>7308</v>
      </c>
      <c r="L877" t="s">
        <v>7309</v>
      </c>
      <c r="M877" t="s">
        <v>7310</v>
      </c>
      <c r="N877" t="s">
        <v>7311</v>
      </c>
      <c r="O877" t="s">
        <v>7312</v>
      </c>
      <c r="P877" t="s">
        <v>7313</v>
      </c>
      <c r="Q877" t="s">
        <v>7314</v>
      </c>
    </row>
    <row r="878" spans="1:17" x14ac:dyDescent="0.3">
      <c r="A878" t="s">
        <v>7315</v>
      </c>
      <c r="B878" t="s">
        <v>7316</v>
      </c>
      <c r="C878" t="s">
        <v>4856</v>
      </c>
      <c r="D878" t="s">
        <v>13076</v>
      </c>
      <c r="E878" s="2">
        <v>3303</v>
      </c>
      <c r="F878" s="2">
        <v>4699</v>
      </c>
      <c r="G878" s="1">
        <v>0.3</v>
      </c>
      <c r="H878">
        <v>4.4000000000000004</v>
      </c>
      <c r="I878" s="4">
        <v>13544</v>
      </c>
      <c r="J878" t="s">
        <v>7317</v>
      </c>
      <c r="K878" t="s">
        <v>7318</v>
      </c>
      <c r="L878" t="s">
        <v>7319</v>
      </c>
      <c r="M878" t="s">
        <v>7320</v>
      </c>
      <c r="N878" t="s">
        <v>7321</v>
      </c>
      <c r="O878" t="s">
        <v>7322</v>
      </c>
      <c r="P878" t="s">
        <v>7323</v>
      </c>
      <c r="Q878" t="s">
        <v>7324</v>
      </c>
    </row>
    <row r="879" spans="1:17" x14ac:dyDescent="0.3">
      <c r="A879" t="s">
        <v>7325</v>
      </c>
      <c r="B879" t="s">
        <v>7326</v>
      </c>
      <c r="C879" t="s">
        <v>6577</v>
      </c>
      <c r="D879" t="s">
        <v>13076</v>
      </c>
      <c r="E879" s="2">
        <v>1890</v>
      </c>
      <c r="F879" s="2">
        <v>5490</v>
      </c>
      <c r="G879" s="1">
        <v>0.66</v>
      </c>
      <c r="H879">
        <v>4.0999999999999996</v>
      </c>
      <c r="I879" s="4">
        <v>10976</v>
      </c>
      <c r="J879" t="s">
        <v>7327</v>
      </c>
      <c r="K879" t="s">
        <v>7328</v>
      </c>
      <c r="L879" t="s">
        <v>7329</v>
      </c>
      <c r="M879" t="s">
        <v>7330</v>
      </c>
      <c r="N879" t="s">
        <v>7331</v>
      </c>
      <c r="O879" t="s">
        <v>7332</v>
      </c>
      <c r="P879" t="s">
        <v>7333</v>
      </c>
      <c r="Q879" t="s">
        <v>7334</v>
      </c>
    </row>
    <row r="880" spans="1:17" x14ac:dyDescent="0.3">
      <c r="A880" t="s">
        <v>7335</v>
      </c>
      <c r="B880" t="s">
        <v>7336</v>
      </c>
      <c r="C880" t="s">
        <v>6232</v>
      </c>
      <c r="D880" t="s">
        <v>13079</v>
      </c>
      <c r="E880">
        <v>90</v>
      </c>
      <c r="F880">
        <v>100</v>
      </c>
      <c r="G880" s="1">
        <v>0.1</v>
      </c>
      <c r="H880">
        <v>4.3</v>
      </c>
      <c r="I880" s="4">
        <v>3061</v>
      </c>
      <c r="J880" t="s">
        <v>7337</v>
      </c>
      <c r="K880" t="s">
        <v>7338</v>
      </c>
      <c r="L880" t="s">
        <v>7339</v>
      </c>
      <c r="M880" t="s">
        <v>7340</v>
      </c>
      <c r="N880" t="s">
        <v>7341</v>
      </c>
      <c r="O880" t="s">
        <v>7342</v>
      </c>
      <c r="P880" t="s">
        <v>7343</v>
      </c>
      <c r="Q880" t="s">
        <v>7344</v>
      </c>
    </row>
    <row r="881" spans="1:17" x14ac:dyDescent="0.3">
      <c r="A881" t="s">
        <v>7345</v>
      </c>
      <c r="B881" t="s">
        <v>7346</v>
      </c>
      <c r="C881" t="s">
        <v>3066</v>
      </c>
      <c r="D881" t="s">
        <v>13077</v>
      </c>
      <c r="E881" s="2">
        <v>1599</v>
      </c>
      <c r="F881" s="2">
        <v>2790</v>
      </c>
      <c r="G881" s="1">
        <v>0.43</v>
      </c>
      <c r="H881">
        <v>3.6</v>
      </c>
      <c r="I881" s="4">
        <v>2272</v>
      </c>
      <c r="J881" t="s">
        <v>7347</v>
      </c>
      <c r="K881" t="s">
        <v>7348</v>
      </c>
      <c r="L881" t="s">
        <v>7349</v>
      </c>
      <c r="M881" t="s">
        <v>7350</v>
      </c>
      <c r="N881" t="s">
        <v>7351</v>
      </c>
      <c r="O881" t="s">
        <v>7352</v>
      </c>
      <c r="P881" t="s">
        <v>7353</v>
      </c>
      <c r="Q881" t="s">
        <v>7354</v>
      </c>
    </row>
    <row r="882" spans="1:17" x14ac:dyDescent="0.3">
      <c r="A882" t="s">
        <v>7355</v>
      </c>
      <c r="B882" t="s">
        <v>7356</v>
      </c>
      <c r="C882" t="s">
        <v>6606</v>
      </c>
      <c r="D882" t="s">
        <v>13076</v>
      </c>
      <c r="E882">
        <v>599</v>
      </c>
      <c r="F882">
        <v>999</v>
      </c>
      <c r="G882" s="1">
        <v>0.4</v>
      </c>
      <c r="H882">
        <v>4</v>
      </c>
      <c r="I882" s="4">
        <v>7601</v>
      </c>
      <c r="J882" t="s">
        <v>7357</v>
      </c>
      <c r="K882" t="s">
        <v>7358</v>
      </c>
      <c r="L882" t="s">
        <v>7359</v>
      </c>
      <c r="M882" t="s">
        <v>7360</v>
      </c>
      <c r="N882" t="s">
        <v>7361</v>
      </c>
      <c r="O882" t="s">
        <v>7362</v>
      </c>
      <c r="P882" t="s">
        <v>7363</v>
      </c>
      <c r="Q882" t="s">
        <v>7364</v>
      </c>
    </row>
    <row r="883" spans="1:17" x14ac:dyDescent="0.3">
      <c r="A883" t="s">
        <v>445</v>
      </c>
      <c r="B883" t="s">
        <v>446</v>
      </c>
      <c r="C883" t="s">
        <v>98</v>
      </c>
      <c r="D883" t="s">
        <v>13076</v>
      </c>
      <c r="E883">
        <v>507</v>
      </c>
      <c r="F883" s="2">
        <v>1208</v>
      </c>
      <c r="G883" s="1">
        <v>0.57999999999999996</v>
      </c>
      <c r="H883">
        <v>4.0999999999999996</v>
      </c>
      <c r="I883" s="4">
        <v>8131</v>
      </c>
      <c r="J883" t="s">
        <v>447</v>
      </c>
      <c r="K883" t="s">
        <v>448</v>
      </c>
      <c r="L883" t="s">
        <v>449</v>
      </c>
      <c r="M883" t="s">
        <v>450</v>
      </c>
      <c r="N883" t="s">
        <v>451</v>
      </c>
      <c r="O883" t="s">
        <v>452</v>
      </c>
      <c r="P883" t="s">
        <v>7365</v>
      </c>
      <c r="Q883" t="s">
        <v>7366</v>
      </c>
    </row>
    <row r="884" spans="1:17" x14ac:dyDescent="0.3">
      <c r="A884" t="s">
        <v>7367</v>
      </c>
      <c r="B884" t="s">
        <v>7368</v>
      </c>
      <c r="C884" t="s">
        <v>5358</v>
      </c>
      <c r="D884" t="s">
        <v>13076</v>
      </c>
      <c r="E884">
        <v>425</v>
      </c>
      <c r="F884">
        <v>899</v>
      </c>
      <c r="G884" s="1">
        <v>0.53</v>
      </c>
      <c r="H884">
        <v>4.5</v>
      </c>
      <c r="I884" s="4">
        <v>4219</v>
      </c>
      <c r="J884" t="s">
        <v>7369</v>
      </c>
      <c r="K884" t="s">
        <v>7370</v>
      </c>
      <c r="L884" t="s">
        <v>7371</v>
      </c>
      <c r="M884" t="s">
        <v>7372</v>
      </c>
      <c r="N884" t="s">
        <v>7373</v>
      </c>
      <c r="O884" t="s">
        <v>7374</v>
      </c>
      <c r="P884" t="s">
        <v>7375</v>
      </c>
      <c r="Q884" t="s">
        <v>7376</v>
      </c>
    </row>
    <row r="885" spans="1:17" x14ac:dyDescent="0.3">
      <c r="A885" t="s">
        <v>7377</v>
      </c>
      <c r="B885" t="s">
        <v>7378</v>
      </c>
      <c r="C885" t="s">
        <v>4425</v>
      </c>
      <c r="D885" t="s">
        <v>13077</v>
      </c>
      <c r="E885" s="2">
        <v>1499</v>
      </c>
      <c r="F885" s="2">
        <v>3999</v>
      </c>
      <c r="G885" s="1">
        <v>0.63</v>
      </c>
      <c r="H885">
        <v>4.2</v>
      </c>
      <c r="I885" s="4">
        <v>42775</v>
      </c>
      <c r="J885" t="s">
        <v>7379</v>
      </c>
      <c r="K885" t="s">
        <v>7380</v>
      </c>
      <c r="L885" t="s">
        <v>7381</v>
      </c>
      <c r="M885" t="s">
        <v>7382</v>
      </c>
      <c r="N885" t="s">
        <v>7383</v>
      </c>
      <c r="O885" t="s">
        <v>13058</v>
      </c>
      <c r="P885" t="s">
        <v>7384</v>
      </c>
      <c r="Q885" t="s">
        <v>7385</v>
      </c>
    </row>
    <row r="886" spans="1:17" x14ac:dyDescent="0.3">
      <c r="A886" t="s">
        <v>7386</v>
      </c>
      <c r="B886" t="s">
        <v>7387</v>
      </c>
      <c r="C886" t="s">
        <v>7068</v>
      </c>
      <c r="D886" t="s">
        <v>13076</v>
      </c>
      <c r="E886">
        <v>549</v>
      </c>
      <c r="F886" s="2">
        <v>2499</v>
      </c>
      <c r="G886" s="1">
        <v>0.78</v>
      </c>
      <c r="H886">
        <v>4.3</v>
      </c>
      <c r="I886" s="4">
        <v>5556</v>
      </c>
      <c r="J886" t="s">
        <v>7388</v>
      </c>
      <c r="K886" t="s">
        <v>7389</v>
      </c>
      <c r="L886" t="s">
        <v>7390</v>
      </c>
      <c r="M886" t="s">
        <v>7391</v>
      </c>
      <c r="N886" t="s">
        <v>7392</v>
      </c>
      <c r="O886" t="s">
        <v>7393</v>
      </c>
      <c r="P886" t="s">
        <v>7394</v>
      </c>
      <c r="Q886" t="s">
        <v>7395</v>
      </c>
    </row>
    <row r="887" spans="1:17" x14ac:dyDescent="0.3">
      <c r="A887" t="s">
        <v>471</v>
      </c>
      <c r="B887" t="s">
        <v>472</v>
      </c>
      <c r="C887" t="s">
        <v>18</v>
      </c>
      <c r="D887" t="s">
        <v>13076</v>
      </c>
      <c r="E887">
        <v>199</v>
      </c>
      <c r="F887">
        <v>395</v>
      </c>
      <c r="G887" s="1">
        <v>0.5</v>
      </c>
      <c r="H887">
        <v>4.2</v>
      </c>
      <c r="I887" s="4">
        <v>92595</v>
      </c>
      <c r="J887" t="s">
        <v>473</v>
      </c>
      <c r="K887" t="s">
        <v>474</v>
      </c>
      <c r="L887" t="s">
        <v>475</v>
      </c>
      <c r="M887" t="s">
        <v>476</v>
      </c>
      <c r="N887" t="s">
        <v>477</v>
      </c>
      <c r="O887" t="s">
        <v>478</v>
      </c>
      <c r="P887" t="s">
        <v>479</v>
      </c>
      <c r="Q887" t="s">
        <v>7396</v>
      </c>
    </row>
    <row r="888" spans="1:17" x14ac:dyDescent="0.3">
      <c r="A888" t="s">
        <v>7397</v>
      </c>
      <c r="B888" t="s">
        <v>7398</v>
      </c>
      <c r="C888" t="s">
        <v>4845</v>
      </c>
      <c r="D888" t="s">
        <v>13076</v>
      </c>
      <c r="E888" s="2">
        <v>1295</v>
      </c>
      <c r="F888" s="2">
        <v>1645</v>
      </c>
      <c r="G888" s="1">
        <v>0.21</v>
      </c>
      <c r="H888">
        <v>4.5999999999999996</v>
      </c>
      <c r="I888" s="4">
        <v>12375</v>
      </c>
      <c r="J888" t="s">
        <v>7399</v>
      </c>
      <c r="K888" t="s">
        <v>7400</v>
      </c>
      <c r="L888" t="s">
        <v>7401</v>
      </c>
      <c r="M888" t="s">
        <v>7402</v>
      </c>
      <c r="N888" t="s">
        <v>7403</v>
      </c>
      <c r="O888" t="s">
        <v>7404</v>
      </c>
      <c r="P888" t="s">
        <v>7405</v>
      </c>
      <c r="Q888" t="s">
        <v>7406</v>
      </c>
    </row>
    <row r="889" spans="1:17" x14ac:dyDescent="0.3">
      <c r="A889" t="s">
        <v>7407</v>
      </c>
      <c r="B889" t="s">
        <v>7408</v>
      </c>
      <c r="C889" t="s">
        <v>5347</v>
      </c>
      <c r="D889" t="s">
        <v>13080</v>
      </c>
      <c r="E889">
        <v>310</v>
      </c>
      <c r="F889">
        <v>310</v>
      </c>
      <c r="G889" s="1">
        <v>0</v>
      </c>
      <c r="H889">
        <v>4.5</v>
      </c>
      <c r="I889" s="4">
        <v>5882</v>
      </c>
      <c r="J889" t="s">
        <v>7409</v>
      </c>
      <c r="K889" t="s">
        <v>7410</v>
      </c>
      <c r="L889" t="s">
        <v>7411</v>
      </c>
      <c r="M889" t="s">
        <v>7412</v>
      </c>
      <c r="N889" t="s">
        <v>7413</v>
      </c>
      <c r="O889" t="s">
        <v>7414</v>
      </c>
      <c r="P889" t="s">
        <v>7415</v>
      </c>
      <c r="Q889" t="s">
        <v>7416</v>
      </c>
    </row>
    <row r="890" spans="1:17" x14ac:dyDescent="0.3">
      <c r="A890" t="s">
        <v>4448</v>
      </c>
      <c r="B890" t="s">
        <v>4449</v>
      </c>
      <c r="C890" t="s">
        <v>4450</v>
      </c>
      <c r="D890" t="s">
        <v>13076</v>
      </c>
      <c r="E890">
        <v>149</v>
      </c>
      <c r="F890">
        <v>149</v>
      </c>
      <c r="G890" s="1">
        <v>0</v>
      </c>
      <c r="H890">
        <v>4.3</v>
      </c>
      <c r="I890" s="4">
        <v>10833</v>
      </c>
      <c r="J890" t="s">
        <v>4451</v>
      </c>
      <c r="K890" t="s">
        <v>4452</v>
      </c>
      <c r="L890" t="s">
        <v>4453</v>
      </c>
      <c r="M890" t="s">
        <v>4454</v>
      </c>
      <c r="N890" t="s">
        <v>4455</v>
      </c>
      <c r="O890" t="s">
        <v>4456</v>
      </c>
      <c r="P890" t="s">
        <v>7417</v>
      </c>
      <c r="Q890" t="s">
        <v>7418</v>
      </c>
    </row>
    <row r="891" spans="1:17" x14ac:dyDescent="0.3">
      <c r="A891" t="s">
        <v>7419</v>
      </c>
      <c r="B891" t="s">
        <v>7420</v>
      </c>
      <c r="C891" t="s">
        <v>5102</v>
      </c>
      <c r="D891" t="s">
        <v>13076</v>
      </c>
      <c r="E891" s="2">
        <v>1149</v>
      </c>
      <c r="F891" s="2">
        <v>1499</v>
      </c>
      <c r="G891" s="1">
        <v>0.23</v>
      </c>
      <c r="H891">
        <v>4.0999999999999996</v>
      </c>
      <c r="I891" s="4">
        <v>10443</v>
      </c>
      <c r="J891" t="s">
        <v>7421</v>
      </c>
      <c r="K891" t="s">
        <v>7422</v>
      </c>
      <c r="L891" t="s">
        <v>7423</v>
      </c>
      <c r="M891" t="s">
        <v>7424</v>
      </c>
      <c r="N891" t="s">
        <v>7425</v>
      </c>
      <c r="O891" t="s">
        <v>7426</v>
      </c>
      <c r="P891" t="s">
        <v>7427</v>
      </c>
      <c r="Q891" t="s">
        <v>7428</v>
      </c>
    </row>
    <row r="892" spans="1:17" x14ac:dyDescent="0.3">
      <c r="A892" t="s">
        <v>7429</v>
      </c>
      <c r="B892" t="s">
        <v>7430</v>
      </c>
      <c r="C892" t="s">
        <v>4876</v>
      </c>
      <c r="D892" t="s">
        <v>13076</v>
      </c>
      <c r="E892">
        <v>499</v>
      </c>
      <c r="F892" s="2">
        <v>1299</v>
      </c>
      <c r="G892" s="1">
        <v>0.62</v>
      </c>
      <c r="H892">
        <v>4.5</v>
      </c>
      <c r="I892" s="4">
        <v>434</v>
      </c>
      <c r="J892" t="s">
        <v>7431</v>
      </c>
      <c r="K892" t="s">
        <v>7432</v>
      </c>
      <c r="L892" t="s">
        <v>7433</v>
      </c>
      <c r="M892" t="s">
        <v>7434</v>
      </c>
      <c r="N892" t="s">
        <v>7435</v>
      </c>
      <c r="O892" t="s">
        <v>7436</v>
      </c>
      <c r="P892" t="s">
        <v>7437</v>
      </c>
      <c r="Q892" t="s">
        <v>7438</v>
      </c>
    </row>
    <row r="893" spans="1:17" x14ac:dyDescent="0.3">
      <c r="A893" t="s">
        <v>7439</v>
      </c>
      <c r="B893" t="s">
        <v>7440</v>
      </c>
      <c r="C893" t="s">
        <v>3066</v>
      </c>
      <c r="D893" t="s">
        <v>13077</v>
      </c>
      <c r="E893">
        <v>999</v>
      </c>
      <c r="F893" s="2">
        <v>4199</v>
      </c>
      <c r="G893" s="1">
        <v>0.76</v>
      </c>
      <c r="H893">
        <v>3.5</v>
      </c>
      <c r="I893" s="4">
        <v>1913</v>
      </c>
      <c r="J893" t="s">
        <v>7441</v>
      </c>
      <c r="K893" t="s">
        <v>7442</v>
      </c>
      <c r="L893" t="s">
        <v>7443</v>
      </c>
      <c r="M893" t="s">
        <v>7444</v>
      </c>
      <c r="N893" t="s">
        <v>7445</v>
      </c>
      <c r="O893" t="s">
        <v>7446</v>
      </c>
      <c r="P893" t="s">
        <v>7447</v>
      </c>
      <c r="Q893" t="s">
        <v>7448</v>
      </c>
    </row>
    <row r="894" spans="1:17" x14ac:dyDescent="0.3">
      <c r="A894" t="s">
        <v>7449</v>
      </c>
      <c r="B894" t="s">
        <v>7450</v>
      </c>
      <c r="C894" t="s">
        <v>6733</v>
      </c>
      <c r="D894" t="s">
        <v>13076</v>
      </c>
      <c r="E894" s="2">
        <v>1709</v>
      </c>
      <c r="F894" s="2">
        <v>4000</v>
      </c>
      <c r="G894" s="1">
        <v>0.56999999999999995</v>
      </c>
      <c r="H894">
        <v>4.4000000000000004</v>
      </c>
      <c r="I894" s="4">
        <v>3029</v>
      </c>
      <c r="J894" t="s">
        <v>7451</v>
      </c>
      <c r="K894" t="s">
        <v>7452</v>
      </c>
      <c r="L894" t="s">
        <v>7453</v>
      </c>
      <c r="M894" t="s">
        <v>7454</v>
      </c>
      <c r="N894" t="s">
        <v>7455</v>
      </c>
      <c r="O894" t="s">
        <v>7456</v>
      </c>
      <c r="P894" t="s">
        <v>7457</v>
      </c>
      <c r="Q894" t="s">
        <v>7458</v>
      </c>
    </row>
    <row r="895" spans="1:17" x14ac:dyDescent="0.3">
      <c r="A895" t="s">
        <v>7459</v>
      </c>
      <c r="B895" t="s">
        <v>7460</v>
      </c>
      <c r="C895" t="s">
        <v>5058</v>
      </c>
      <c r="D895" t="s">
        <v>13079</v>
      </c>
      <c r="E895">
        <v>250</v>
      </c>
      <c r="F895">
        <v>250</v>
      </c>
      <c r="G895" s="1">
        <v>0</v>
      </c>
      <c r="H895">
        <v>4.2</v>
      </c>
      <c r="I895" s="4">
        <v>2628</v>
      </c>
      <c r="J895" t="s">
        <v>7461</v>
      </c>
      <c r="K895" t="s">
        <v>7462</v>
      </c>
      <c r="L895" t="s">
        <v>7463</v>
      </c>
      <c r="M895" t="s">
        <v>7464</v>
      </c>
      <c r="N895" t="s">
        <v>7465</v>
      </c>
      <c r="O895" t="s">
        <v>7466</v>
      </c>
      <c r="P895" t="s">
        <v>7467</v>
      </c>
      <c r="Q895" t="s">
        <v>7468</v>
      </c>
    </row>
    <row r="896" spans="1:17" x14ac:dyDescent="0.3">
      <c r="A896" t="s">
        <v>481</v>
      </c>
      <c r="B896" t="s">
        <v>482</v>
      </c>
      <c r="C896" t="s">
        <v>98</v>
      </c>
      <c r="D896" t="s">
        <v>13076</v>
      </c>
      <c r="E896" s="2">
        <v>1199</v>
      </c>
      <c r="F896" s="2">
        <v>2199</v>
      </c>
      <c r="G896" s="1">
        <v>0.45</v>
      </c>
      <c r="H896">
        <v>4.4000000000000004</v>
      </c>
      <c r="I896" s="4">
        <v>24780</v>
      </c>
      <c r="J896" t="s">
        <v>483</v>
      </c>
      <c r="K896" t="s">
        <v>484</v>
      </c>
      <c r="L896" t="s">
        <v>485</v>
      </c>
      <c r="M896" t="s">
        <v>486</v>
      </c>
      <c r="N896" t="s">
        <v>487</v>
      </c>
      <c r="O896" t="s">
        <v>488</v>
      </c>
      <c r="P896" t="s">
        <v>489</v>
      </c>
      <c r="Q896" t="s">
        <v>7469</v>
      </c>
    </row>
    <row r="897" spans="1:17" x14ac:dyDescent="0.3">
      <c r="A897" t="s">
        <v>7470</v>
      </c>
      <c r="B897" t="s">
        <v>7471</v>
      </c>
      <c r="C897" t="s">
        <v>7472</v>
      </c>
      <c r="D897" t="s">
        <v>13080</v>
      </c>
      <c r="E897">
        <v>90</v>
      </c>
      <c r="F897">
        <v>100</v>
      </c>
      <c r="G897" s="1">
        <v>0.1</v>
      </c>
      <c r="H897">
        <v>4.4000000000000004</v>
      </c>
      <c r="I897" s="4">
        <v>10718</v>
      </c>
      <c r="J897" t="s">
        <v>7473</v>
      </c>
      <c r="K897" t="s">
        <v>7474</v>
      </c>
      <c r="L897" t="s">
        <v>7475</v>
      </c>
      <c r="M897" t="s">
        <v>7476</v>
      </c>
      <c r="N897" t="s">
        <v>7477</v>
      </c>
      <c r="O897" t="s">
        <v>7478</v>
      </c>
      <c r="P897" t="s">
        <v>7479</v>
      </c>
      <c r="Q897" t="s">
        <v>7480</v>
      </c>
    </row>
    <row r="898" spans="1:17" x14ac:dyDescent="0.3">
      <c r="A898" t="s">
        <v>7481</v>
      </c>
      <c r="B898" t="s">
        <v>7482</v>
      </c>
      <c r="C898" t="s">
        <v>3867</v>
      </c>
      <c r="D898" t="s">
        <v>13077</v>
      </c>
      <c r="E898" s="2">
        <v>2025</v>
      </c>
      <c r="F898" s="2">
        <v>5999</v>
      </c>
      <c r="G898" s="1">
        <v>0.66</v>
      </c>
      <c r="H898">
        <v>4.2</v>
      </c>
      <c r="I898" s="4">
        <v>6233</v>
      </c>
      <c r="J898" t="s">
        <v>7483</v>
      </c>
      <c r="K898" t="s">
        <v>7484</v>
      </c>
      <c r="L898" t="s">
        <v>7485</v>
      </c>
      <c r="M898" t="s">
        <v>7486</v>
      </c>
      <c r="N898" t="s">
        <v>7487</v>
      </c>
      <c r="O898" t="s">
        <v>7488</v>
      </c>
      <c r="P898" t="s">
        <v>7489</v>
      </c>
      <c r="Q898" t="s">
        <v>7490</v>
      </c>
    </row>
    <row r="899" spans="1:17" x14ac:dyDescent="0.3">
      <c r="A899" t="s">
        <v>7491</v>
      </c>
      <c r="B899" t="s">
        <v>7492</v>
      </c>
      <c r="C899" t="s">
        <v>5336</v>
      </c>
      <c r="D899" t="s">
        <v>13076</v>
      </c>
      <c r="E899" s="2">
        <v>1495</v>
      </c>
      <c r="F899" s="2">
        <v>1995</v>
      </c>
      <c r="G899" s="1">
        <v>0.25</v>
      </c>
      <c r="H899">
        <v>4.5</v>
      </c>
      <c r="I899" s="4">
        <v>10541</v>
      </c>
      <c r="J899" t="s">
        <v>7493</v>
      </c>
      <c r="K899" t="s">
        <v>7494</v>
      </c>
      <c r="L899" t="s">
        <v>7495</v>
      </c>
      <c r="M899" t="s">
        <v>7496</v>
      </c>
      <c r="N899" t="s">
        <v>7497</v>
      </c>
      <c r="O899" t="s">
        <v>7498</v>
      </c>
      <c r="P899" t="s">
        <v>7499</v>
      </c>
      <c r="Q899" t="s">
        <v>7500</v>
      </c>
    </row>
    <row r="900" spans="1:17" x14ac:dyDescent="0.3">
      <c r="A900" t="s">
        <v>496</v>
      </c>
      <c r="B900" t="s">
        <v>497</v>
      </c>
      <c r="C900" t="s">
        <v>18</v>
      </c>
      <c r="D900" t="s">
        <v>13076</v>
      </c>
      <c r="E900">
        <v>799</v>
      </c>
      <c r="F900" s="2">
        <v>2100</v>
      </c>
      <c r="G900" s="1">
        <v>0.62</v>
      </c>
      <c r="H900">
        <v>4.3</v>
      </c>
      <c r="I900" s="4">
        <v>8188</v>
      </c>
      <c r="J900" t="s">
        <v>498</v>
      </c>
      <c r="K900" t="s">
        <v>499</v>
      </c>
      <c r="L900" t="s">
        <v>500</v>
      </c>
      <c r="M900" t="s">
        <v>501</v>
      </c>
      <c r="N900" t="s">
        <v>502</v>
      </c>
      <c r="O900" t="s">
        <v>503</v>
      </c>
      <c r="P900" t="s">
        <v>7501</v>
      </c>
      <c r="Q900" t="s">
        <v>7502</v>
      </c>
    </row>
    <row r="901" spans="1:17" x14ac:dyDescent="0.3">
      <c r="A901" t="s">
        <v>7503</v>
      </c>
      <c r="B901" t="s">
        <v>7504</v>
      </c>
      <c r="C901" t="s">
        <v>5515</v>
      </c>
      <c r="D901" t="s">
        <v>13077</v>
      </c>
      <c r="E901">
        <v>899</v>
      </c>
      <c r="F901" s="2">
        <v>1199</v>
      </c>
      <c r="G901" s="1">
        <v>0.25</v>
      </c>
      <c r="H901">
        <v>3.8</v>
      </c>
      <c r="I901" s="4">
        <v>10751</v>
      </c>
      <c r="J901" t="s">
        <v>7505</v>
      </c>
      <c r="K901" t="s">
        <v>7506</v>
      </c>
      <c r="L901" t="s">
        <v>7507</v>
      </c>
      <c r="M901" t="s">
        <v>7508</v>
      </c>
      <c r="N901" t="s">
        <v>7509</v>
      </c>
      <c r="O901" t="s">
        <v>7510</v>
      </c>
      <c r="P901" t="s">
        <v>7511</v>
      </c>
      <c r="Q901" t="s">
        <v>7512</v>
      </c>
    </row>
    <row r="902" spans="1:17" x14ac:dyDescent="0.3">
      <c r="A902" t="s">
        <v>7513</v>
      </c>
      <c r="B902" t="s">
        <v>7514</v>
      </c>
      <c r="C902" t="s">
        <v>7515</v>
      </c>
      <c r="D902" t="s">
        <v>13076</v>
      </c>
      <c r="E902">
        <v>349</v>
      </c>
      <c r="F902">
        <v>999</v>
      </c>
      <c r="G902" s="1">
        <v>0.65</v>
      </c>
      <c r="H902">
        <v>3.9</v>
      </c>
      <c r="I902" s="4">
        <v>817</v>
      </c>
      <c r="J902" t="s">
        <v>7516</v>
      </c>
      <c r="K902" t="s">
        <v>7517</v>
      </c>
      <c r="L902" t="s">
        <v>7518</v>
      </c>
      <c r="M902" t="s">
        <v>7519</v>
      </c>
      <c r="N902" t="s">
        <v>7520</v>
      </c>
      <c r="O902" t="s">
        <v>7521</v>
      </c>
      <c r="P902" t="s">
        <v>7522</v>
      </c>
      <c r="Q902" t="s">
        <v>7523</v>
      </c>
    </row>
    <row r="903" spans="1:17" x14ac:dyDescent="0.3">
      <c r="A903" t="s">
        <v>7524</v>
      </c>
      <c r="B903" t="s">
        <v>7525</v>
      </c>
      <c r="C903" t="s">
        <v>2979</v>
      </c>
      <c r="D903" t="s">
        <v>13077</v>
      </c>
      <c r="E903">
        <v>900</v>
      </c>
      <c r="F903" s="2">
        <v>2499</v>
      </c>
      <c r="G903" s="1">
        <v>0.64</v>
      </c>
      <c r="H903">
        <v>4</v>
      </c>
      <c r="I903" s="4">
        <v>36384</v>
      </c>
      <c r="J903" t="s">
        <v>7526</v>
      </c>
      <c r="K903" t="s">
        <v>4564</v>
      </c>
      <c r="L903" t="s">
        <v>4565</v>
      </c>
      <c r="M903" t="s">
        <v>4566</v>
      </c>
      <c r="N903" t="s">
        <v>4567</v>
      </c>
      <c r="O903" t="s">
        <v>4568</v>
      </c>
      <c r="P903" t="s">
        <v>7527</v>
      </c>
      <c r="Q903" t="s">
        <v>7528</v>
      </c>
    </row>
    <row r="904" spans="1:17" x14ac:dyDescent="0.3">
      <c r="A904" t="s">
        <v>7529</v>
      </c>
      <c r="B904" t="s">
        <v>7530</v>
      </c>
      <c r="C904" t="s">
        <v>5904</v>
      </c>
      <c r="D904" t="s">
        <v>13077</v>
      </c>
      <c r="E904" s="2">
        <v>2490</v>
      </c>
      <c r="F904" s="2">
        <v>3990</v>
      </c>
      <c r="G904" s="1">
        <v>0.38</v>
      </c>
      <c r="H904">
        <v>4.0999999999999996</v>
      </c>
      <c r="I904" s="4">
        <v>3606</v>
      </c>
      <c r="J904" t="s">
        <v>7531</v>
      </c>
      <c r="K904" t="s">
        <v>7532</v>
      </c>
      <c r="L904" t="s">
        <v>7533</v>
      </c>
      <c r="M904" t="s">
        <v>7534</v>
      </c>
      <c r="N904" t="s">
        <v>7535</v>
      </c>
      <c r="O904" t="s">
        <v>7536</v>
      </c>
      <c r="P904" t="s">
        <v>7537</v>
      </c>
      <c r="Q904" t="s">
        <v>7538</v>
      </c>
    </row>
    <row r="905" spans="1:17" x14ac:dyDescent="0.3">
      <c r="A905" t="s">
        <v>7539</v>
      </c>
      <c r="B905" t="s">
        <v>7540</v>
      </c>
      <c r="C905" t="s">
        <v>5531</v>
      </c>
      <c r="D905" t="s">
        <v>13077</v>
      </c>
      <c r="E905">
        <v>116</v>
      </c>
      <c r="F905">
        <v>200</v>
      </c>
      <c r="G905" s="1">
        <v>0.42</v>
      </c>
      <c r="H905">
        <v>4.4000000000000004</v>
      </c>
      <c r="I905" s="4">
        <v>357</v>
      </c>
      <c r="J905" t="s">
        <v>7541</v>
      </c>
      <c r="K905" t="s">
        <v>7542</v>
      </c>
      <c r="L905" t="s">
        <v>7543</v>
      </c>
      <c r="M905" t="s">
        <v>7544</v>
      </c>
      <c r="N905" t="s">
        <v>7545</v>
      </c>
      <c r="O905" t="s">
        <v>7546</v>
      </c>
      <c r="P905" t="s">
        <v>7547</v>
      </c>
      <c r="Q905" t="s">
        <v>7548</v>
      </c>
    </row>
    <row r="906" spans="1:17" x14ac:dyDescent="0.3">
      <c r="A906" t="s">
        <v>7549</v>
      </c>
      <c r="B906" t="s">
        <v>7550</v>
      </c>
      <c r="C906" t="s">
        <v>5347</v>
      </c>
      <c r="D906" t="s">
        <v>13080</v>
      </c>
      <c r="E906">
        <v>200</v>
      </c>
      <c r="F906">
        <v>230</v>
      </c>
      <c r="G906" s="1">
        <v>0.13</v>
      </c>
      <c r="H906">
        <v>4.4000000000000004</v>
      </c>
      <c r="I906" s="4">
        <v>10170</v>
      </c>
      <c r="J906" t="s">
        <v>7551</v>
      </c>
      <c r="K906" t="s">
        <v>7552</v>
      </c>
      <c r="L906" t="s">
        <v>7553</v>
      </c>
      <c r="M906" t="s">
        <v>7554</v>
      </c>
      <c r="N906" t="s">
        <v>7555</v>
      </c>
      <c r="O906" t="s">
        <v>7556</v>
      </c>
      <c r="P906" t="s">
        <v>7557</v>
      </c>
      <c r="Q906" t="s">
        <v>7558</v>
      </c>
    </row>
    <row r="907" spans="1:17" x14ac:dyDescent="0.3">
      <c r="A907" t="s">
        <v>7559</v>
      </c>
      <c r="B907" t="s">
        <v>7560</v>
      </c>
      <c r="C907" t="s">
        <v>6908</v>
      </c>
      <c r="D907" t="s">
        <v>13076</v>
      </c>
      <c r="E907" s="2">
        <v>1249</v>
      </c>
      <c r="F907" s="2">
        <v>2796</v>
      </c>
      <c r="G907" s="1">
        <v>0.55000000000000004</v>
      </c>
      <c r="H907">
        <v>4.4000000000000004</v>
      </c>
      <c r="I907" s="4">
        <v>4598</v>
      </c>
      <c r="J907" t="s">
        <v>7561</v>
      </c>
      <c r="K907" t="s">
        <v>7562</v>
      </c>
      <c r="L907" t="s">
        <v>7563</v>
      </c>
      <c r="M907" t="s">
        <v>7564</v>
      </c>
      <c r="N907" t="s">
        <v>7565</v>
      </c>
      <c r="O907" t="s">
        <v>7566</v>
      </c>
      <c r="P907" t="s">
        <v>7567</v>
      </c>
      <c r="Q907" t="s">
        <v>7568</v>
      </c>
    </row>
    <row r="908" spans="1:17" x14ac:dyDescent="0.3">
      <c r="A908" t="s">
        <v>7569</v>
      </c>
      <c r="B908" t="s">
        <v>7570</v>
      </c>
      <c r="C908" t="s">
        <v>7571</v>
      </c>
      <c r="D908" t="s">
        <v>13076</v>
      </c>
      <c r="E908">
        <v>649</v>
      </c>
      <c r="F908">
        <v>999</v>
      </c>
      <c r="G908" s="1">
        <v>0.35</v>
      </c>
      <c r="H908">
        <v>3.5</v>
      </c>
      <c r="I908" s="4">
        <v>7222</v>
      </c>
      <c r="J908" t="s">
        <v>7572</v>
      </c>
      <c r="K908" t="s">
        <v>7573</v>
      </c>
      <c r="L908" t="s">
        <v>7574</v>
      </c>
      <c r="M908" t="s">
        <v>7575</v>
      </c>
      <c r="N908" t="s">
        <v>7576</v>
      </c>
      <c r="O908" t="s">
        <v>7577</v>
      </c>
      <c r="P908" t="s">
        <v>7578</v>
      </c>
      <c r="Q908" t="s">
        <v>7579</v>
      </c>
    </row>
    <row r="909" spans="1:17" x14ac:dyDescent="0.3">
      <c r="A909" t="s">
        <v>7580</v>
      </c>
      <c r="B909" t="s">
        <v>7581</v>
      </c>
      <c r="C909" t="s">
        <v>7582</v>
      </c>
      <c r="D909" t="s">
        <v>13076</v>
      </c>
      <c r="E909" s="2">
        <v>2649</v>
      </c>
      <c r="F909" s="2">
        <v>3499</v>
      </c>
      <c r="G909" s="1">
        <v>0.24</v>
      </c>
      <c r="H909">
        <v>4.5</v>
      </c>
      <c r="I909" s="4">
        <v>1271</v>
      </c>
      <c r="J909" t="s">
        <v>7583</v>
      </c>
      <c r="K909" t="s">
        <v>7584</v>
      </c>
      <c r="L909" t="s">
        <v>7585</v>
      </c>
      <c r="M909" t="s">
        <v>7586</v>
      </c>
      <c r="N909" t="s">
        <v>7587</v>
      </c>
      <c r="O909" t="s">
        <v>7588</v>
      </c>
      <c r="P909" t="s">
        <v>7589</v>
      </c>
      <c r="Q909" t="s">
        <v>7590</v>
      </c>
    </row>
    <row r="910" spans="1:17" x14ac:dyDescent="0.3">
      <c r="A910" t="s">
        <v>516</v>
      </c>
      <c r="B910" t="s">
        <v>517</v>
      </c>
      <c r="C910" t="s">
        <v>18</v>
      </c>
      <c r="D910" t="s">
        <v>13076</v>
      </c>
      <c r="E910">
        <v>199</v>
      </c>
      <c r="F910">
        <v>349</v>
      </c>
      <c r="G910" s="1">
        <v>0.43</v>
      </c>
      <c r="H910">
        <v>4.0999999999999996</v>
      </c>
      <c r="I910" s="4">
        <v>314</v>
      </c>
      <c r="J910" t="s">
        <v>518</v>
      </c>
      <c r="K910" t="s">
        <v>519</v>
      </c>
      <c r="L910" t="s">
        <v>520</v>
      </c>
      <c r="M910" t="s">
        <v>521</v>
      </c>
      <c r="N910" t="s">
        <v>522</v>
      </c>
      <c r="O910" t="s">
        <v>523</v>
      </c>
      <c r="P910" t="s">
        <v>7591</v>
      </c>
      <c r="Q910" t="s">
        <v>7592</v>
      </c>
    </row>
    <row r="911" spans="1:17" x14ac:dyDescent="0.3">
      <c r="A911" t="s">
        <v>7593</v>
      </c>
      <c r="B911" t="s">
        <v>7594</v>
      </c>
      <c r="C911" t="s">
        <v>5262</v>
      </c>
      <c r="D911" t="s">
        <v>13076</v>
      </c>
      <c r="E911">
        <v>596</v>
      </c>
      <c r="F911">
        <v>723</v>
      </c>
      <c r="G911" s="1">
        <v>0.18</v>
      </c>
      <c r="H911">
        <v>4.4000000000000004</v>
      </c>
      <c r="I911" s="4">
        <v>3219</v>
      </c>
      <c r="J911" t="s">
        <v>7595</v>
      </c>
      <c r="K911" t="s">
        <v>7596</v>
      </c>
      <c r="L911" t="s">
        <v>7597</v>
      </c>
      <c r="M911" t="s">
        <v>7598</v>
      </c>
      <c r="N911" t="s">
        <v>7599</v>
      </c>
      <c r="O911" t="s">
        <v>7600</v>
      </c>
      <c r="P911" t="s">
        <v>7601</v>
      </c>
      <c r="Q911" t="s">
        <v>7602</v>
      </c>
    </row>
    <row r="912" spans="1:17" x14ac:dyDescent="0.3">
      <c r="A912" t="s">
        <v>7603</v>
      </c>
      <c r="B912" t="s">
        <v>7604</v>
      </c>
      <c r="C912" t="s">
        <v>2948</v>
      </c>
      <c r="D912" t="s">
        <v>13077</v>
      </c>
      <c r="E912" s="2">
        <v>2499</v>
      </c>
      <c r="F912" s="2">
        <v>5999</v>
      </c>
      <c r="G912" s="1">
        <v>0.57999999999999996</v>
      </c>
      <c r="H912">
        <v>4.0999999999999996</v>
      </c>
      <c r="I912" s="4">
        <v>38879</v>
      </c>
      <c r="J912" t="s">
        <v>7605</v>
      </c>
      <c r="K912" t="s">
        <v>4416</v>
      </c>
      <c r="L912" t="s">
        <v>4417</v>
      </c>
      <c r="M912" t="s">
        <v>4418</v>
      </c>
      <c r="N912" t="s">
        <v>4419</v>
      </c>
      <c r="O912" t="s">
        <v>4420</v>
      </c>
      <c r="P912" t="s">
        <v>7606</v>
      </c>
      <c r="Q912" t="s">
        <v>7607</v>
      </c>
    </row>
    <row r="913" spans="1:17" x14ac:dyDescent="0.3">
      <c r="A913" t="s">
        <v>7608</v>
      </c>
      <c r="B913" t="s">
        <v>7609</v>
      </c>
      <c r="C913" t="s">
        <v>7610</v>
      </c>
      <c r="D913" t="s">
        <v>13077</v>
      </c>
      <c r="E913" s="2">
        <v>4999</v>
      </c>
      <c r="F913" s="2">
        <v>12499</v>
      </c>
      <c r="G913" s="1">
        <v>0.6</v>
      </c>
      <c r="H913">
        <v>4.2</v>
      </c>
      <c r="I913" s="4">
        <v>4541</v>
      </c>
      <c r="J913" t="s">
        <v>7611</v>
      </c>
      <c r="K913" t="s">
        <v>7612</v>
      </c>
      <c r="L913" t="s">
        <v>7613</v>
      </c>
      <c r="M913" t="s">
        <v>7614</v>
      </c>
      <c r="N913" t="s">
        <v>7615</v>
      </c>
      <c r="O913" t="s">
        <v>7616</v>
      </c>
      <c r="P913" t="s">
        <v>7617</v>
      </c>
      <c r="Q913" t="s">
        <v>7618</v>
      </c>
    </row>
    <row r="914" spans="1:17" x14ac:dyDescent="0.3">
      <c r="A914" t="s">
        <v>7619</v>
      </c>
      <c r="B914" t="s">
        <v>7620</v>
      </c>
      <c r="C914" t="s">
        <v>3066</v>
      </c>
      <c r="D914" t="s">
        <v>13077</v>
      </c>
      <c r="E914">
        <v>399</v>
      </c>
      <c r="F914" s="2">
        <v>1290</v>
      </c>
      <c r="G914" s="1">
        <v>0.69</v>
      </c>
      <c r="H914">
        <v>4.2</v>
      </c>
      <c r="I914" s="4">
        <v>76042</v>
      </c>
      <c r="J914" t="s">
        <v>7621</v>
      </c>
      <c r="K914" t="s">
        <v>7622</v>
      </c>
      <c r="L914" t="s">
        <v>7623</v>
      </c>
      <c r="M914" t="s">
        <v>7624</v>
      </c>
      <c r="N914" t="s">
        <v>7625</v>
      </c>
      <c r="O914" t="s">
        <v>7626</v>
      </c>
      <c r="P914" t="s">
        <v>7627</v>
      </c>
      <c r="Q914" t="s">
        <v>7628</v>
      </c>
    </row>
    <row r="915" spans="1:17" x14ac:dyDescent="0.3">
      <c r="A915" t="s">
        <v>7629</v>
      </c>
      <c r="B915" t="s">
        <v>7630</v>
      </c>
      <c r="C915" t="s">
        <v>5531</v>
      </c>
      <c r="D915" t="s">
        <v>13077</v>
      </c>
      <c r="E915">
        <v>116</v>
      </c>
      <c r="F915">
        <v>200</v>
      </c>
      <c r="G915" s="1">
        <v>0.42</v>
      </c>
      <c r="H915">
        <v>4.3</v>
      </c>
      <c r="I915" s="4">
        <v>485</v>
      </c>
      <c r="J915" t="s">
        <v>7631</v>
      </c>
      <c r="K915" t="s">
        <v>7632</v>
      </c>
      <c r="L915" t="s">
        <v>7633</v>
      </c>
      <c r="M915" t="s">
        <v>7634</v>
      </c>
      <c r="N915" t="s">
        <v>7635</v>
      </c>
      <c r="O915" t="s">
        <v>7636</v>
      </c>
      <c r="P915" t="s">
        <v>7637</v>
      </c>
      <c r="Q915" t="s">
        <v>7638</v>
      </c>
    </row>
    <row r="916" spans="1:17" x14ac:dyDescent="0.3">
      <c r="A916" t="s">
        <v>7639</v>
      </c>
      <c r="B916" t="s">
        <v>7640</v>
      </c>
      <c r="C916" t="s">
        <v>5904</v>
      </c>
      <c r="D916" t="s">
        <v>13077</v>
      </c>
      <c r="E916" s="2">
        <v>4499</v>
      </c>
      <c r="F916" s="2">
        <v>5999</v>
      </c>
      <c r="G916" s="1">
        <v>0.25</v>
      </c>
      <c r="H916">
        <v>4.3</v>
      </c>
      <c r="I916" s="4">
        <v>44696</v>
      </c>
      <c r="J916" t="s">
        <v>7641</v>
      </c>
      <c r="K916" t="s">
        <v>7642</v>
      </c>
      <c r="L916" t="s">
        <v>7643</v>
      </c>
      <c r="M916" t="s">
        <v>7644</v>
      </c>
      <c r="N916" t="s">
        <v>7645</v>
      </c>
      <c r="O916" t="s">
        <v>7646</v>
      </c>
      <c r="P916" t="s">
        <v>7647</v>
      </c>
      <c r="Q916" t="s">
        <v>7648</v>
      </c>
    </row>
    <row r="917" spans="1:17" x14ac:dyDescent="0.3">
      <c r="A917" t="s">
        <v>7649</v>
      </c>
      <c r="B917" t="s">
        <v>7650</v>
      </c>
      <c r="C917" t="s">
        <v>6103</v>
      </c>
      <c r="D917" t="s">
        <v>13076</v>
      </c>
      <c r="E917">
        <v>330</v>
      </c>
      <c r="F917">
        <v>499</v>
      </c>
      <c r="G917" s="1">
        <v>0.34</v>
      </c>
      <c r="H917">
        <v>3.7</v>
      </c>
      <c r="I917" s="4">
        <v>8566</v>
      </c>
      <c r="J917" t="s">
        <v>7651</v>
      </c>
      <c r="K917" t="s">
        <v>7652</v>
      </c>
      <c r="L917" t="s">
        <v>7653</v>
      </c>
      <c r="M917" t="s">
        <v>7654</v>
      </c>
      <c r="N917" t="s">
        <v>7655</v>
      </c>
      <c r="O917" t="s">
        <v>7656</v>
      </c>
      <c r="P917" t="s">
        <v>7657</v>
      </c>
      <c r="Q917" t="s">
        <v>7658</v>
      </c>
    </row>
    <row r="918" spans="1:17" x14ac:dyDescent="0.3">
      <c r="A918" t="s">
        <v>7659</v>
      </c>
      <c r="B918" t="s">
        <v>7660</v>
      </c>
      <c r="C918" t="s">
        <v>5454</v>
      </c>
      <c r="D918" t="s">
        <v>13077</v>
      </c>
      <c r="E918">
        <v>649</v>
      </c>
      <c r="F918" s="2">
        <v>2499</v>
      </c>
      <c r="G918" s="1">
        <v>0.74</v>
      </c>
      <c r="H918">
        <v>3.9</v>
      </c>
      <c r="I918" s="4">
        <v>13049</v>
      </c>
      <c r="J918" t="s">
        <v>7661</v>
      </c>
      <c r="K918" t="s">
        <v>7662</v>
      </c>
      <c r="L918" t="s">
        <v>7663</v>
      </c>
      <c r="M918" t="s">
        <v>7664</v>
      </c>
      <c r="N918" t="s">
        <v>7665</v>
      </c>
      <c r="O918" t="s">
        <v>13059</v>
      </c>
      <c r="P918" t="s">
        <v>7666</v>
      </c>
      <c r="Q918" t="s">
        <v>7667</v>
      </c>
    </row>
    <row r="919" spans="1:17" x14ac:dyDescent="0.3">
      <c r="A919" t="s">
        <v>7668</v>
      </c>
      <c r="B919" t="s">
        <v>7669</v>
      </c>
      <c r="C919" t="s">
        <v>5996</v>
      </c>
      <c r="D919" t="s">
        <v>13076</v>
      </c>
      <c r="E919" s="2">
        <v>1234</v>
      </c>
      <c r="F919" s="2">
        <v>1599</v>
      </c>
      <c r="G919" s="1">
        <v>0.23</v>
      </c>
      <c r="H919">
        <v>4.5</v>
      </c>
      <c r="I919" s="4">
        <v>16680</v>
      </c>
      <c r="J919" t="s">
        <v>7670</v>
      </c>
      <c r="K919" t="s">
        <v>7671</v>
      </c>
      <c r="L919" t="s">
        <v>7672</v>
      </c>
      <c r="M919" t="s">
        <v>7673</v>
      </c>
      <c r="N919" t="s">
        <v>7674</v>
      </c>
      <c r="O919" t="s">
        <v>7675</v>
      </c>
      <c r="P919" t="s">
        <v>7676</v>
      </c>
      <c r="Q919" t="s">
        <v>7677</v>
      </c>
    </row>
    <row r="920" spans="1:17" x14ac:dyDescent="0.3">
      <c r="A920" t="s">
        <v>4423</v>
      </c>
      <c r="B920" t="s">
        <v>4424</v>
      </c>
      <c r="C920" t="s">
        <v>4425</v>
      </c>
      <c r="D920" t="s">
        <v>13077</v>
      </c>
      <c r="E920" s="2">
        <v>1399</v>
      </c>
      <c r="F920" s="2">
        <v>2990</v>
      </c>
      <c r="G920" s="1">
        <v>0.53</v>
      </c>
      <c r="H920">
        <v>4.0999999999999996</v>
      </c>
      <c r="I920" s="4">
        <v>97174</v>
      </c>
      <c r="J920" t="s">
        <v>4426</v>
      </c>
      <c r="K920" t="s">
        <v>4427</v>
      </c>
      <c r="L920" t="s">
        <v>4428</v>
      </c>
      <c r="M920" t="s">
        <v>4429</v>
      </c>
      <c r="N920" t="s">
        <v>4430</v>
      </c>
      <c r="O920" t="s">
        <v>4431</v>
      </c>
      <c r="P920" t="s">
        <v>7678</v>
      </c>
      <c r="Q920" t="s">
        <v>7679</v>
      </c>
    </row>
    <row r="921" spans="1:17" x14ac:dyDescent="0.3">
      <c r="A921" t="s">
        <v>7680</v>
      </c>
      <c r="B921" t="s">
        <v>7681</v>
      </c>
      <c r="C921" t="s">
        <v>7089</v>
      </c>
      <c r="D921" t="s">
        <v>13079</v>
      </c>
      <c r="E921">
        <v>272</v>
      </c>
      <c r="F921">
        <v>320</v>
      </c>
      <c r="G921" s="1">
        <v>0.15</v>
      </c>
      <c r="H921">
        <v>4</v>
      </c>
      <c r="I921" s="4">
        <v>3686</v>
      </c>
      <c r="J921" t="s">
        <v>7682</v>
      </c>
      <c r="K921" t="s">
        <v>7683</v>
      </c>
      <c r="L921" t="s">
        <v>7684</v>
      </c>
      <c r="M921" t="s">
        <v>7685</v>
      </c>
      <c r="N921" t="s">
        <v>7686</v>
      </c>
      <c r="O921" t="s">
        <v>7687</v>
      </c>
      <c r="P921" t="s">
        <v>7688</v>
      </c>
      <c r="Q921" t="s">
        <v>7689</v>
      </c>
    </row>
    <row r="922" spans="1:17" x14ac:dyDescent="0.3">
      <c r="A922" t="s">
        <v>7690</v>
      </c>
      <c r="B922" t="s">
        <v>7691</v>
      </c>
      <c r="C922" t="s">
        <v>7692</v>
      </c>
      <c r="D922" t="s">
        <v>13077</v>
      </c>
      <c r="E922">
        <v>99</v>
      </c>
      <c r="F922">
        <v>999</v>
      </c>
      <c r="G922" s="1">
        <v>0.9</v>
      </c>
      <c r="H922">
        <v>3.8</v>
      </c>
      <c r="I922" s="4">
        <v>594</v>
      </c>
      <c r="J922" t="s">
        <v>7693</v>
      </c>
      <c r="K922" t="s">
        <v>7694</v>
      </c>
      <c r="L922" t="s">
        <v>7695</v>
      </c>
      <c r="M922" t="s">
        <v>7696</v>
      </c>
      <c r="N922" t="s">
        <v>7697</v>
      </c>
      <c r="O922" t="s">
        <v>7698</v>
      </c>
      <c r="P922" t="s">
        <v>7699</v>
      </c>
      <c r="Q922" t="s">
        <v>7700</v>
      </c>
    </row>
    <row r="923" spans="1:17" x14ac:dyDescent="0.3">
      <c r="A923" t="s">
        <v>7701</v>
      </c>
      <c r="B923" t="s">
        <v>7702</v>
      </c>
      <c r="C923" t="s">
        <v>7703</v>
      </c>
      <c r="D923" t="s">
        <v>13076</v>
      </c>
      <c r="E923" s="2">
        <v>3498</v>
      </c>
      <c r="F923" s="2">
        <v>3875</v>
      </c>
      <c r="G923" s="1">
        <v>0.1</v>
      </c>
      <c r="H923">
        <v>3.4</v>
      </c>
      <c r="I923" s="4">
        <v>12185</v>
      </c>
      <c r="J923" t="s">
        <v>7704</v>
      </c>
      <c r="K923" t="s">
        <v>7705</v>
      </c>
      <c r="L923" t="s">
        <v>7706</v>
      </c>
      <c r="M923" t="s">
        <v>7707</v>
      </c>
      <c r="N923" t="s">
        <v>7708</v>
      </c>
      <c r="O923" t="s">
        <v>7709</v>
      </c>
      <c r="P923" t="s">
        <v>7710</v>
      </c>
      <c r="Q923" t="s">
        <v>7711</v>
      </c>
    </row>
    <row r="924" spans="1:17" x14ac:dyDescent="0.3">
      <c r="A924" t="s">
        <v>7712</v>
      </c>
      <c r="B924" t="s">
        <v>7713</v>
      </c>
      <c r="C924" t="s">
        <v>5818</v>
      </c>
      <c r="D924" t="s">
        <v>13076</v>
      </c>
      <c r="E924" s="2">
        <v>10099</v>
      </c>
      <c r="F924" s="2">
        <v>19110</v>
      </c>
      <c r="G924" s="1">
        <v>0.47</v>
      </c>
      <c r="H924">
        <v>4.3</v>
      </c>
      <c r="I924" s="4">
        <v>2623</v>
      </c>
      <c r="J924" t="s">
        <v>7714</v>
      </c>
      <c r="K924" t="s">
        <v>7715</v>
      </c>
      <c r="L924" t="s">
        <v>7716</v>
      </c>
      <c r="M924" t="s">
        <v>7717</v>
      </c>
      <c r="N924" t="s">
        <v>7718</v>
      </c>
      <c r="O924" t="s">
        <v>7719</v>
      </c>
      <c r="P924" t="s">
        <v>7720</v>
      </c>
      <c r="Q924" t="s">
        <v>7721</v>
      </c>
    </row>
    <row r="925" spans="1:17" x14ac:dyDescent="0.3">
      <c r="A925" t="s">
        <v>7722</v>
      </c>
      <c r="B925" t="s">
        <v>7723</v>
      </c>
      <c r="C925" t="s">
        <v>6200</v>
      </c>
      <c r="D925" t="s">
        <v>13076</v>
      </c>
      <c r="E925">
        <v>449</v>
      </c>
      <c r="F925">
        <v>999</v>
      </c>
      <c r="G925" s="1">
        <v>0.55000000000000004</v>
      </c>
      <c r="H925">
        <v>4.3</v>
      </c>
      <c r="I925" s="4">
        <v>9701</v>
      </c>
      <c r="J925" t="s">
        <v>7724</v>
      </c>
      <c r="K925" t="s">
        <v>7725</v>
      </c>
      <c r="L925" t="s">
        <v>7726</v>
      </c>
      <c r="M925" t="s">
        <v>7727</v>
      </c>
      <c r="N925" t="s">
        <v>7728</v>
      </c>
      <c r="O925" t="s">
        <v>7729</v>
      </c>
      <c r="P925" t="s">
        <v>7730</v>
      </c>
      <c r="Q925" t="s">
        <v>7731</v>
      </c>
    </row>
    <row r="926" spans="1:17" x14ac:dyDescent="0.3">
      <c r="A926" t="s">
        <v>7732</v>
      </c>
      <c r="B926" t="s">
        <v>7733</v>
      </c>
      <c r="C926" t="s">
        <v>7734</v>
      </c>
      <c r="D926" t="s">
        <v>13082</v>
      </c>
      <c r="E926">
        <v>150</v>
      </c>
      <c r="F926">
        <v>150</v>
      </c>
      <c r="G926" s="1">
        <v>0</v>
      </c>
      <c r="H926">
        <v>4.3</v>
      </c>
      <c r="I926" s="4">
        <v>15867</v>
      </c>
      <c r="J926" t="s">
        <v>7735</v>
      </c>
      <c r="K926" t="s">
        <v>7736</v>
      </c>
      <c r="L926" t="s">
        <v>7737</v>
      </c>
      <c r="M926" t="s">
        <v>7738</v>
      </c>
      <c r="N926" t="s">
        <v>7739</v>
      </c>
      <c r="O926" t="s">
        <v>7740</v>
      </c>
      <c r="P926" t="s">
        <v>7741</v>
      </c>
      <c r="Q926" t="s">
        <v>7742</v>
      </c>
    </row>
    <row r="927" spans="1:17" x14ac:dyDescent="0.3">
      <c r="A927" t="s">
        <v>546</v>
      </c>
      <c r="B927" t="s">
        <v>547</v>
      </c>
      <c r="C927" t="s">
        <v>18</v>
      </c>
      <c r="D927" t="s">
        <v>13076</v>
      </c>
      <c r="E927">
        <v>348</v>
      </c>
      <c r="F927" s="2">
        <v>1499</v>
      </c>
      <c r="G927" s="1">
        <v>0.77</v>
      </c>
      <c r="H927">
        <v>4.2</v>
      </c>
      <c r="I927" s="4">
        <v>656</v>
      </c>
      <c r="J927" t="s">
        <v>548</v>
      </c>
      <c r="K927" t="s">
        <v>549</v>
      </c>
      <c r="L927" t="s">
        <v>550</v>
      </c>
      <c r="M927" t="s">
        <v>551</v>
      </c>
      <c r="N927" t="s">
        <v>552</v>
      </c>
      <c r="O927" t="s">
        <v>553</v>
      </c>
      <c r="P927" t="s">
        <v>554</v>
      </c>
      <c r="Q927" t="s">
        <v>7743</v>
      </c>
    </row>
    <row r="928" spans="1:17" x14ac:dyDescent="0.3">
      <c r="A928" t="s">
        <v>7744</v>
      </c>
      <c r="B928" t="s">
        <v>7745</v>
      </c>
      <c r="C928" t="s">
        <v>5443</v>
      </c>
      <c r="D928" t="s">
        <v>13076</v>
      </c>
      <c r="E928" s="2">
        <v>1199</v>
      </c>
      <c r="F928" s="2">
        <v>2999</v>
      </c>
      <c r="G928" s="1">
        <v>0.6</v>
      </c>
      <c r="H928">
        <v>4.0999999999999996</v>
      </c>
      <c r="I928" s="4">
        <v>10725</v>
      </c>
      <c r="J928" t="s">
        <v>7746</v>
      </c>
      <c r="K928" t="s">
        <v>7747</v>
      </c>
      <c r="L928" t="s">
        <v>7748</v>
      </c>
      <c r="M928" t="s">
        <v>7749</v>
      </c>
      <c r="N928" t="s">
        <v>7750</v>
      </c>
      <c r="O928" t="s">
        <v>13060</v>
      </c>
      <c r="P928" t="s">
        <v>7751</v>
      </c>
      <c r="Q928" t="s">
        <v>7752</v>
      </c>
    </row>
    <row r="929" spans="1:17" x14ac:dyDescent="0.3">
      <c r="A929" t="s">
        <v>7753</v>
      </c>
      <c r="B929" t="s">
        <v>7754</v>
      </c>
      <c r="C929" t="s">
        <v>5369</v>
      </c>
      <c r="D929" t="s">
        <v>13076</v>
      </c>
      <c r="E929">
        <v>397</v>
      </c>
      <c r="F929">
        <v>899</v>
      </c>
      <c r="G929" s="1">
        <v>0.56000000000000005</v>
      </c>
      <c r="H929">
        <v>4</v>
      </c>
      <c r="I929" s="4">
        <v>3025</v>
      </c>
      <c r="J929" t="s">
        <v>7755</v>
      </c>
      <c r="K929" t="s">
        <v>7756</v>
      </c>
      <c r="L929" t="s">
        <v>7757</v>
      </c>
      <c r="M929" t="s">
        <v>7758</v>
      </c>
      <c r="N929" t="s">
        <v>13061</v>
      </c>
      <c r="O929" t="s">
        <v>7759</v>
      </c>
      <c r="P929" t="s">
        <v>7760</v>
      </c>
      <c r="Q929" t="s">
        <v>7761</v>
      </c>
    </row>
    <row r="930" spans="1:17" x14ac:dyDescent="0.3">
      <c r="A930" t="s">
        <v>556</v>
      </c>
      <c r="B930" t="s">
        <v>557</v>
      </c>
      <c r="C930" t="s">
        <v>18</v>
      </c>
      <c r="D930" t="s">
        <v>13076</v>
      </c>
      <c r="E930">
        <v>154</v>
      </c>
      <c r="F930">
        <v>349</v>
      </c>
      <c r="G930" s="1">
        <v>0.56000000000000005</v>
      </c>
      <c r="H930">
        <v>4.3</v>
      </c>
      <c r="I930" s="4">
        <v>7064</v>
      </c>
      <c r="J930" t="s">
        <v>558</v>
      </c>
      <c r="K930" t="s">
        <v>559</v>
      </c>
      <c r="L930" t="s">
        <v>560</v>
      </c>
      <c r="M930" t="s">
        <v>561</v>
      </c>
      <c r="N930" t="s">
        <v>562</v>
      </c>
      <c r="O930" t="s">
        <v>563</v>
      </c>
      <c r="P930" t="s">
        <v>7762</v>
      </c>
      <c r="Q930" t="s">
        <v>7763</v>
      </c>
    </row>
    <row r="931" spans="1:17" x14ac:dyDescent="0.3">
      <c r="A931" t="s">
        <v>7764</v>
      </c>
      <c r="B931" t="s">
        <v>7765</v>
      </c>
      <c r="C931" t="s">
        <v>6007</v>
      </c>
      <c r="D931" t="s">
        <v>13076</v>
      </c>
      <c r="E931">
        <v>699</v>
      </c>
      <c r="F931" s="2">
        <v>1490</v>
      </c>
      <c r="G931" s="1">
        <v>0.53</v>
      </c>
      <c r="H931">
        <v>4</v>
      </c>
      <c r="I931" s="4">
        <v>5736</v>
      </c>
      <c r="J931" t="s">
        <v>7766</v>
      </c>
      <c r="K931" t="s">
        <v>7767</v>
      </c>
      <c r="L931" t="s">
        <v>7768</v>
      </c>
      <c r="M931" t="s">
        <v>7769</v>
      </c>
      <c r="N931" t="s">
        <v>7770</v>
      </c>
      <c r="O931" t="s">
        <v>7771</v>
      </c>
      <c r="P931" t="s">
        <v>7772</v>
      </c>
      <c r="Q931" t="s">
        <v>7773</v>
      </c>
    </row>
    <row r="932" spans="1:17" x14ac:dyDescent="0.3">
      <c r="A932" t="s">
        <v>7774</v>
      </c>
      <c r="B932" t="s">
        <v>7775</v>
      </c>
      <c r="C932" t="s">
        <v>3066</v>
      </c>
      <c r="D932" t="s">
        <v>13077</v>
      </c>
      <c r="E932" s="2">
        <v>1679</v>
      </c>
      <c r="F932" s="2">
        <v>1999</v>
      </c>
      <c r="G932" s="1">
        <v>0.16</v>
      </c>
      <c r="H932">
        <v>4.0999999999999996</v>
      </c>
      <c r="I932" s="4">
        <v>72563</v>
      </c>
      <c r="J932" t="s">
        <v>7776</v>
      </c>
      <c r="K932" t="s">
        <v>7777</v>
      </c>
      <c r="L932" t="s">
        <v>7778</v>
      </c>
      <c r="M932" t="s">
        <v>7779</v>
      </c>
      <c r="N932" t="s">
        <v>7780</v>
      </c>
      <c r="O932" t="s">
        <v>7781</v>
      </c>
      <c r="P932" t="s">
        <v>7782</v>
      </c>
      <c r="Q932" t="s">
        <v>7783</v>
      </c>
    </row>
    <row r="933" spans="1:17" x14ac:dyDescent="0.3">
      <c r="A933" t="s">
        <v>7784</v>
      </c>
      <c r="B933" t="s">
        <v>7785</v>
      </c>
      <c r="C933" t="s">
        <v>4856</v>
      </c>
      <c r="D933" t="s">
        <v>13076</v>
      </c>
      <c r="E933">
        <v>354</v>
      </c>
      <c r="F933" s="2">
        <v>1500</v>
      </c>
      <c r="G933" s="1">
        <v>0.76</v>
      </c>
      <c r="H933">
        <v>4</v>
      </c>
      <c r="I933" s="4">
        <v>1026</v>
      </c>
      <c r="J933" t="s">
        <v>7786</v>
      </c>
      <c r="K933" t="s">
        <v>7787</v>
      </c>
      <c r="L933" t="s">
        <v>7788</v>
      </c>
      <c r="M933" t="s">
        <v>7789</v>
      </c>
      <c r="N933" t="s">
        <v>7790</v>
      </c>
      <c r="O933" t="s">
        <v>7791</v>
      </c>
      <c r="P933" t="s">
        <v>7792</v>
      </c>
      <c r="Q933" t="s">
        <v>7793</v>
      </c>
    </row>
    <row r="934" spans="1:17" x14ac:dyDescent="0.3">
      <c r="A934" t="s">
        <v>7794</v>
      </c>
      <c r="B934" t="s">
        <v>7795</v>
      </c>
      <c r="C934" t="s">
        <v>7796</v>
      </c>
      <c r="D934" t="s">
        <v>13076</v>
      </c>
      <c r="E934" s="2">
        <v>1199</v>
      </c>
      <c r="F934" s="2">
        <v>5499</v>
      </c>
      <c r="G934" s="1">
        <v>0.78</v>
      </c>
      <c r="H934">
        <v>3.8</v>
      </c>
      <c r="I934" s="4">
        <v>2043</v>
      </c>
      <c r="J934" t="s">
        <v>7797</v>
      </c>
      <c r="K934" t="s">
        <v>7798</v>
      </c>
      <c r="L934" t="s">
        <v>7799</v>
      </c>
      <c r="M934" t="s">
        <v>7800</v>
      </c>
      <c r="N934" t="s">
        <v>7801</v>
      </c>
      <c r="O934" t="s">
        <v>7802</v>
      </c>
      <c r="P934" t="s">
        <v>7803</v>
      </c>
      <c r="Q934" t="s">
        <v>7804</v>
      </c>
    </row>
    <row r="935" spans="1:17" x14ac:dyDescent="0.3">
      <c r="A935" t="s">
        <v>7805</v>
      </c>
      <c r="B935" t="s">
        <v>7806</v>
      </c>
      <c r="C935" t="s">
        <v>5996</v>
      </c>
      <c r="D935" t="s">
        <v>13076</v>
      </c>
      <c r="E935">
        <v>379</v>
      </c>
      <c r="F935" s="2">
        <v>1499</v>
      </c>
      <c r="G935" s="1">
        <v>0.75</v>
      </c>
      <c r="H935">
        <v>4.2</v>
      </c>
      <c r="I935" s="4">
        <v>4149</v>
      </c>
      <c r="J935" t="s">
        <v>7807</v>
      </c>
      <c r="K935" t="s">
        <v>7808</v>
      </c>
      <c r="L935" t="s">
        <v>7809</v>
      </c>
      <c r="M935" t="s">
        <v>7810</v>
      </c>
      <c r="N935" t="s">
        <v>7811</v>
      </c>
      <c r="O935" t="s">
        <v>7812</v>
      </c>
      <c r="P935" t="s">
        <v>7813</v>
      </c>
      <c r="Q935" t="s">
        <v>7814</v>
      </c>
    </row>
    <row r="936" spans="1:17" x14ac:dyDescent="0.3">
      <c r="A936" t="s">
        <v>7815</v>
      </c>
      <c r="B936" t="s">
        <v>7816</v>
      </c>
      <c r="C936" t="s">
        <v>5122</v>
      </c>
      <c r="D936" t="s">
        <v>13076</v>
      </c>
      <c r="E936">
        <v>499</v>
      </c>
      <c r="F936">
        <v>775</v>
      </c>
      <c r="G936" s="1">
        <v>0.36</v>
      </c>
      <c r="H936">
        <v>4.3</v>
      </c>
      <c r="I936" s="4">
        <v>74</v>
      </c>
      <c r="J936" t="s">
        <v>7817</v>
      </c>
      <c r="K936" t="s">
        <v>7818</v>
      </c>
      <c r="L936" t="s">
        <v>7819</v>
      </c>
      <c r="M936" t="s">
        <v>7820</v>
      </c>
      <c r="N936" t="s">
        <v>7821</v>
      </c>
      <c r="O936" t="s">
        <v>7822</v>
      </c>
      <c r="P936" t="s">
        <v>7823</v>
      </c>
      <c r="Q936" t="s">
        <v>7824</v>
      </c>
    </row>
    <row r="937" spans="1:17" x14ac:dyDescent="0.3">
      <c r="A937" t="s">
        <v>7825</v>
      </c>
      <c r="B937" t="s">
        <v>7826</v>
      </c>
      <c r="C937" t="s">
        <v>7827</v>
      </c>
      <c r="D937" t="s">
        <v>13076</v>
      </c>
      <c r="E937" s="2">
        <v>10389</v>
      </c>
      <c r="F937" s="2">
        <v>32000</v>
      </c>
      <c r="G937" s="1">
        <v>0.68</v>
      </c>
      <c r="H937">
        <v>4.4000000000000004</v>
      </c>
      <c r="I937" s="4">
        <v>41398</v>
      </c>
      <c r="J937" t="s">
        <v>7828</v>
      </c>
      <c r="K937" t="s">
        <v>7829</v>
      </c>
      <c r="L937" t="s">
        <v>7830</v>
      </c>
      <c r="M937" t="s">
        <v>7831</v>
      </c>
      <c r="N937" t="s">
        <v>7832</v>
      </c>
      <c r="O937" t="s">
        <v>7833</v>
      </c>
      <c r="P937" t="s">
        <v>7834</v>
      </c>
      <c r="Q937" t="s">
        <v>7835</v>
      </c>
    </row>
    <row r="938" spans="1:17" x14ac:dyDescent="0.3">
      <c r="A938" t="s">
        <v>7836</v>
      </c>
      <c r="B938" t="s">
        <v>7837</v>
      </c>
      <c r="C938" t="s">
        <v>7026</v>
      </c>
      <c r="D938" t="s">
        <v>13076</v>
      </c>
      <c r="E938">
        <v>649</v>
      </c>
      <c r="F938" s="2">
        <v>1300</v>
      </c>
      <c r="G938" s="1">
        <v>0.5</v>
      </c>
      <c r="H938">
        <v>4.0999999999999996</v>
      </c>
      <c r="I938" s="4">
        <v>5195</v>
      </c>
      <c r="J938" t="s">
        <v>7838</v>
      </c>
      <c r="K938" t="s">
        <v>7839</v>
      </c>
      <c r="L938" t="s">
        <v>7840</v>
      </c>
      <c r="M938" t="s">
        <v>7841</v>
      </c>
      <c r="N938" t="s">
        <v>7842</v>
      </c>
      <c r="O938" t="s">
        <v>7843</v>
      </c>
      <c r="P938" t="s">
        <v>7844</v>
      </c>
      <c r="Q938" t="s">
        <v>7845</v>
      </c>
    </row>
    <row r="939" spans="1:17" x14ac:dyDescent="0.3">
      <c r="A939" t="s">
        <v>7846</v>
      </c>
      <c r="B939" t="s">
        <v>7847</v>
      </c>
      <c r="C939" t="s">
        <v>7848</v>
      </c>
      <c r="D939" t="s">
        <v>13076</v>
      </c>
      <c r="E939" s="2">
        <v>1199</v>
      </c>
      <c r="F939" s="2">
        <v>1999</v>
      </c>
      <c r="G939" s="1">
        <v>0.4</v>
      </c>
      <c r="H939">
        <v>4.5</v>
      </c>
      <c r="I939" s="4">
        <v>22420</v>
      </c>
      <c r="J939" t="s">
        <v>7849</v>
      </c>
      <c r="K939" t="s">
        <v>900</v>
      </c>
      <c r="L939" t="s">
        <v>901</v>
      </c>
      <c r="M939" t="s">
        <v>902</v>
      </c>
      <c r="N939" t="s">
        <v>903</v>
      </c>
      <c r="O939" t="s">
        <v>904</v>
      </c>
      <c r="P939" t="s">
        <v>7850</v>
      </c>
      <c r="Q939" t="s">
        <v>7851</v>
      </c>
    </row>
    <row r="940" spans="1:17" x14ac:dyDescent="0.3">
      <c r="A940" t="s">
        <v>586</v>
      </c>
      <c r="B940" t="s">
        <v>587</v>
      </c>
      <c r="C940" t="s">
        <v>18</v>
      </c>
      <c r="D940" t="s">
        <v>13076</v>
      </c>
      <c r="E940">
        <v>139</v>
      </c>
      <c r="F940">
        <v>999</v>
      </c>
      <c r="G940" s="1">
        <v>0.86</v>
      </c>
      <c r="H940">
        <v>4</v>
      </c>
      <c r="I940" s="4">
        <v>1313</v>
      </c>
      <c r="J940" t="s">
        <v>588</v>
      </c>
      <c r="K940" t="s">
        <v>589</v>
      </c>
      <c r="L940" t="s">
        <v>590</v>
      </c>
      <c r="M940" t="s">
        <v>591</v>
      </c>
      <c r="N940" t="s">
        <v>592</v>
      </c>
      <c r="O940" t="s">
        <v>593</v>
      </c>
      <c r="P940" t="s">
        <v>594</v>
      </c>
      <c r="Q940" t="s">
        <v>7852</v>
      </c>
    </row>
    <row r="941" spans="1:17" x14ac:dyDescent="0.3">
      <c r="A941" t="s">
        <v>7853</v>
      </c>
      <c r="B941" t="s">
        <v>7854</v>
      </c>
      <c r="C941" t="s">
        <v>3066</v>
      </c>
      <c r="D941" t="s">
        <v>13077</v>
      </c>
      <c r="E941">
        <v>889</v>
      </c>
      <c r="F941" s="2">
        <v>1999</v>
      </c>
      <c r="G941" s="1">
        <v>0.56000000000000005</v>
      </c>
      <c r="H941">
        <v>4.2</v>
      </c>
      <c r="I941" s="4">
        <v>2284</v>
      </c>
      <c r="J941" t="s">
        <v>7855</v>
      </c>
      <c r="K941" t="s">
        <v>7856</v>
      </c>
      <c r="L941" t="s">
        <v>7857</v>
      </c>
      <c r="M941" t="s">
        <v>7858</v>
      </c>
      <c r="N941" t="s">
        <v>7859</v>
      </c>
      <c r="O941" t="s">
        <v>7860</v>
      </c>
      <c r="P941" t="s">
        <v>7861</v>
      </c>
      <c r="Q941" t="s">
        <v>7862</v>
      </c>
    </row>
    <row r="942" spans="1:17" x14ac:dyDescent="0.3">
      <c r="A942" t="s">
        <v>7863</v>
      </c>
      <c r="B942" t="s">
        <v>7864</v>
      </c>
      <c r="C942" t="s">
        <v>5102</v>
      </c>
      <c r="D942" t="s">
        <v>13076</v>
      </c>
      <c r="E942" s="2">
        <v>1409</v>
      </c>
      <c r="F942" s="2">
        <v>2199</v>
      </c>
      <c r="G942" s="1">
        <v>0.36</v>
      </c>
      <c r="H942">
        <v>3.9</v>
      </c>
      <c r="I942" s="4">
        <v>427</v>
      </c>
      <c r="J942" t="s">
        <v>7865</v>
      </c>
      <c r="K942" t="s">
        <v>7866</v>
      </c>
      <c r="L942" t="s">
        <v>7867</v>
      </c>
      <c r="M942" t="s">
        <v>7868</v>
      </c>
      <c r="N942" t="s">
        <v>7869</v>
      </c>
      <c r="O942" t="s">
        <v>7870</v>
      </c>
      <c r="P942" t="s">
        <v>7871</v>
      </c>
      <c r="Q942" t="s">
        <v>7872</v>
      </c>
    </row>
    <row r="943" spans="1:17" x14ac:dyDescent="0.3">
      <c r="A943" t="s">
        <v>7873</v>
      </c>
      <c r="B943" t="s">
        <v>7874</v>
      </c>
      <c r="C943" t="s">
        <v>7875</v>
      </c>
      <c r="D943" t="s">
        <v>13076</v>
      </c>
      <c r="E943">
        <v>549</v>
      </c>
      <c r="F943" s="2">
        <v>1999</v>
      </c>
      <c r="G943" s="1">
        <v>0.73</v>
      </c>
      <c r="H943">
        <v>4.3</v>
      </c>
      <c r="I943" s="4">
        <v>1367</v>
      </c>
      <c r="J943" t="s">
        <v>7876</v>
      </c>
      <c r="K943" t="s">
        <v>7877</v>
      </c>
      <c r="L943" t="s">
        <v>7878</v>
      </c>
      <c r="M943" t="s">
        <v>7879</v>
      </c>
      <c r="N943" t="s">
        <v>7880</v>
      </c>
      <c r="O943" t="s">
        <v>7881</v>
      </c>
      <c r="P943" t="s">
        <v>7882</v>
      </c>
      <c r="Q943" t="s">
        <v>7883</v>
      </c>
    </row>
    <row r="944" spans="1:17" x14ac:dyDescent="0.3">
      <c r="A944" t="s">
        <v>7884</v>
      </c>
      <c r="B944" t="s">
        <v>7885</v>
      </c>
      <c r="C944" t="s">
        <v>7796</v>
      </c>
      <c r="D944" t="s">
        <v>13076</v>
      </c>
      <c r="E944">
        <v>749</v>
      </c>
      <c r="F944" s="2">
        <v>1799</v>
      </c>
      <c r="G944" s="1">
        <v>0.57999999999999996</v>
      </c>
      <c r="H944">
        <v>4</v>
      </c>
      <c r="I944" s="4">
        <v>13199</v>
      </c>
      <c r="J944" t="s">
        <v>7886</v>
      </c>
      <c r="K944" t="s">
        <v>7887</v>
      </c>
      <c r="L944" t="s">
        <v>7888</v>
      </c>
      <c r="M944" t="s">
        <v>7889</v>
      </c>
      <c r="N944" t="s">
        <v>7890</v>
      </c>
      <c r="O944" t="s">
        <v>13062</v>
      </c>
      <c r="P944" t="s">
        <v>7891</v>
      </c>
      <c r="Q944" t="s">
        <v>7892</v>
      </c>
    </row>
    <row r="945" spans="1:17" x14ac:dyDescent="0.3">
      <c r="A945" t="s">
        <v>596</v>
      </c>
      <c r="B945" t="s">
        <v>597</v>
      </c>
      <c r="C945" t="s">
        <v>18</v>
      </c>
      <c r="D945" t="s">
        <v>13076</v>
      </c>
      <c r="E945">
        <v>329</v>
      </c>
      <c r="F945">
        <v>845</v>
      </c>
      <c r="G945" s="1">
        <v>0.61</v>
      </c>
      <c r="H945">
        <v>4.2</v>
      </c>
      <c r="I945" s="4">
        <v>29746</v>
      </c>
      <c r="J945" t="s">
        <v>598</v>
      </c>
      <c r="K945" t="s">
        <v>599</v>
      </c>
      <c r="L945" t="s">
        <v>600</v>
      </c>
      <c r="M945" t="s">
        <v>601</v>
      </c>
      <c r="N945" t="s">
        <v>602</v>
      </c>
      <c r="O945" t="s">
        <v>603</v>
      </c>
      <c r="P945" t="s">
        <v>7893</v>
      </c>
      <c r="Q945" t="s">
        <v>7894</v>
      </c>
    </row>
    <row r="946" spans="1:17" x14ac:dyDescent="0.3">
      <c r="A946" t="s">
        <v>7895</v>
      </c>
      <c r="B946" t="s">
        <v>7896</v>
      </c>
      <c r="C946" t="s">
        <v>18</v>
      </c>
      <c r="D946" t="s">
        <v>13076</v>
      </c>
      <c r="E946">
        <v>379</v>
      </c>
      <c r="F946" s="2">
        <v>1099</v>
      </c>
      <c r="G946" s="1">
        <v>0.66</v>
      </c>
      <c r="H946">
        <v>4.3</v>
      </c>
      <c r="I946" s="4">
        <v>2806</v>
      </c>
      <c r="J946" t="s">
        <v>7897</v>
      </c>
      <c r="K946" t="s">
        <v>964</v>
      </c>
      <c r="L946" t="s">
        <v>965</v>
      </c>
      <c r="M946" t="s">
        <v>966</v>
      </c>
      <c r="N946" t="s">
        <v>967</v>
      </c>
      <c r="O946" t="s">
        <v>968</v>
      </c>
      <c r="P946" t="s">
        <v>7898</v>
      </c>
      <c r="Q946" t="s">
        <v>7899</v>
      </c>
    </row>
    <row r="947" spans="1:17" x14ac:dyDescent="0.3">
      <c r="A947" t="s">
        <v>7900</v>
      </c>
      <c r="B947" t="s">
        <v>7901</v>
      </c>
      <c r="C947" t="s">
        <v>2948</v>
      </c>
      <c r="D947" t="s">
        <v>13077</v>
      </c>
      <c r="E947" s="2">
        <v>5998</v>
      </c>
      <c r="F947" s="2">
        <v>7999</v>
      </c>
      <c r="G947" s="1">
        <v>0.25</v>
      </c>
      <c r="H947">
        <v>4.2</v>
      </c>
      <c r="I947" s="4">
        <v>30355</v>
      </c>
      <c r="J947" t="s">
        <v>7902</v>
      </c>
      <c r="K947" t="s">
        <v>7903</v>
      </c>
      <c r="L947" t="s">
        <v>7904</v>
      </c>
      <c r="M947" t="s">
        <v>7905</v>
      </c>
      <c r="N947" t="s">
        <v>7906</v>
      </c>
      <c r="O947" t="s">
        <v>7907</v>
      </c>
      <c r="P947" t="s">
        <v>7908</v>
      </c>
      <c r="Q947" t="s">
        <v>7909</v>
      </c>
    </row>
    <row r="948" spans="1:17" x14ac:dyDescent="0.3">
      <c r="A948" t="s">
        <v>7910</v>
      </c>
      <c r="B948" t="s">
        <v>7911</v>
      </c>
      <c r="C948" t="s">
        <v>6200</v>
      </c>
      <c r="D948" t="s">
        <v>13076</v>
      </c>
      <c r="E948">
        <v>299</v>
      </c>
      <c r="F948" s="2">
        <v>1499</v>
      </c>
      <c r="G948" s="1">
        <v>0.8</v>
      </c>
      <c r="H948">
        <v>4.2</v>
      </c>
      <c r="I948" s="4">
        <v>2868</v>
      </c>
      <c r="J948" t="s">
        <v>7912</v>
      </c>
      <c r="K948" t="s">
        <v>7913</v>
      </c>
      <c r="L948" t="s">
        <v>7914</v>
      </c>
      <c r="M948" t="s">
        <v>7915</v>
      </c>
      <c r="N948" t="s">
        <v>7916</v>
      </c>
      <c r="O948" t="s">
        <v>7917</v>
      </c>
      <c r="P948" t="s">
        <v>7918</v>
      </c>
      <c r="Q948" t="s">
        <v>7919</v>
      </c>
    </row>
    <row r="949" spans="1:17" x14ac:dyDescent="0.3">
      <c r="A949" t="s">
        <v>7920</v>
      </c>
      <c r="B949" t="s">
        <v>7921</v>
      </c>
      <c r="C949" t="s">
        <v>5996</v>
      </c>
      <c r="D949" t="s">
        <v>13076</v>
      </c>
      <c r="E949">
        <v>379</v>
      </c>
      <c r="F949" s="2">
        <v>1499</v>
      </c>
      <c r="G949" s="1">
        <v>0.75</v>
      </c>
      <c r="H949">
        <v>4.0999999999999996</v>
      </c>
      <c r="I949" s="4">
        <v>670</v>
      </c>
      <c r="J949" t="s">
        <v>7922</v>
      </c>
      <c r="K949" t="s">
        <v>7923</v>
      </c>
      <c r="L949" t="s">
        <v>7924</v>
      </c>
      <c r="M949" t="s">
        <v>7925</v>
      </c>
      <c r="N949" t="s">
        <v>7926</v>
      </c>
      <c r="O949" t="s">
        <v>7927</v>
      </c>
      <c r="P949" t="s">
        <v>7928</v>
      </c>
      <c r="Q949" t="s">
        <v>7929</v>
      </c>
    </row>
    <row r="950" spans="1:17" x14ac:dyDescent="0.3">
      <c r="A950" t="s">
        <v>7930</v>
      </c>
      <c r="B950" t="s">
        <v>7931</v>
      </c>
      <c r="C950" t="s">
        <v>7932</v>
      </c>
      <c r="D950" t="s">
        <v>13079</v>
      </c>
      <c r="E950" s="2">
        <v>1399</v>
      </c>
      <c r="F950" s="2">
        <v>2999</v>
      </c>
      <c r="G950" s="1">
        <v>0.53</v>
      </c>
      <c r="H950">
        <v>4.3</v>
      </c>
      <c r="I950" s="4">
        <v>3530</v>
      </c>
      <c r="J950" t="s">
        <v>7933</v>
      </c>
      <c r="K950" t="s">
        <v>7934</v>
      </c>
      <c r="L950" t="s">
        <v>7935</v>
      </c>
      <c r="M950" t="s">
        <v>7936</v>
      </c>
      <c r="N950" t="s">
        <v>7937</v>
      </c>
      <c r="O950" t="s">
        <v>7938</v>
      </c>
      <c r="P950" t="s">
        <v>7939</v>
      </c>
      <c r="Q950" t="s">
        <v>7940</v>
      </c>
    </row>
    <row r="951" spans="1:17" x14ac:dyDescent="0.3">
      <c r="A951" t="s">
        <v>7941</v>
      </c>
      <c r="B951" t="s">
        <v>7942</v>
      </c>
      <c r="C951" t="s">
        <v>7943</v>
      </c>
      <c r="D951" t="s">
        <v>13077</v>
      </c>
      <c r="E951">
        <v>699</v>
      </c>
      <c r="F951" s="2">
        <v>1299</v>
      </c>
      <c r="G951" s="1">
        <v>0.46</v>
      </c>
      <c r="H951">
        <v>4.3</v>
      </c>
      <c r="I951" s="4">
        <v>6183</v>
      </c>
      <c r="J951" t="s">
        <v>7944</v>
      </c>
      <c r="K951" t="s">
        <v>7945</v>
      </c>
      <c r="L951" t="s">
        <v>7946</v>
      </c>
      <c r="M951" t="s">
        <v>7947</v>
      </c>
      <c r="N951" t="s">
        <v>7948</v>
      </c>
      <c r="O951" t="s">
        <v>7949</v>
      </c>
      <c r="P951" t="s">
        <v>7950</v>
      </c>
      <c r="Q951" t="s">
        <v>7951</v>
      </c>
    </row>
    <row r="952" spans="1:17" x14ac:dyDescent="0.3">
      <c r="A952" t="s">
        <v>7952</v>
      </c>
      <c r="B952" t="s">
        <v>7953</v>
      </c>
      <c r="C952" t="s">
        <v>6273</v>
      </c>
      <c r="D952" t="s">
        <v>13079</v>
      </c>
      <c r="E952">
        <v>300</v>
      </c>
      <c r="F952">
        <v>300</v>
      </c>
      <c r="G952" s="1">
        <v>0</v>
      </c>
      <c r="H952">
        <v>4.2</v>
      </c>
      <c r="I952" s="4">
        <v>419</v>
      </c>
      <c r="J952" t="s">
        <v>7954</v>
      </c>
      <c r="K952" t="s">
        <v>7955</v>
      </c>
      <c r="L952" t="s">
        <v>7956</v>
      </c>
      <c r="M952" t="s">
        <v>7957</v>
      </c>
      <c r="N952" t="s">
        <v>7958</v>
      </c>
      <c r="O952" t="s">
        <v>7959</v>
      </c>
      <c r="P952" t="s">
        <v>7960</v>
      </c>
      <c r="Q952" t="s">
        <v>7961</v>
      </c>
    </row>
    <row r="953" spans="1:17" x14ac:dyDescent="0.3">
      <c r="A953" t="s">
        <v>7962</v>
      </c>
      <c r="B953" t="s">
        <v>7963</v>
      </c>
      <c r="C953" t="s">
        <v>5358</v>
      </c>
      <c r="D953" t="s">
        <v>13076</v>
      </c>
      <c r="E953">
        <v>999</v>
      </c>
      <c r="F953" s="2">
        <v>1995</v>
      </c>
      <c r="G953" s="1">
        <v>0.5</v>
      </c>
      <c r="H953">
        <v>4.5</v>
      </c>
      <c r="I953" s="4">
        <v>7317</v>
      </c>
      <c r="J953" t="s">
        <v>7964</v>
      </c>
      <c r="K953" t="s">
        <v>7965</v>
      </c>
      <c r="L953" t="s">
        <v>7966</v>
      </c>
      <c r="M953" t="s">
        <v>7967</v>
      </c>
      <c r="N953" t="s">
        <v>7968</v>
      </c>
      <c r="O953" t="s">
        <v>7969</v>
      </c>
      <c r="P953" t="s">
        <v>7970</v>
      </c>
      <c r="Q953" t="s">
        <v>7971</v>
      </c>
    </row>
    <row r="954" spans="1:17" x14ac:dyDescent="0.3">
      <c r="A954" t="s">
        <v>7972</v>
      </c>
      <c r="B954" t="s">
        <v>7973</v>
      </c>
      <c r="C954" t="s">
        <v>7974</v>
      </c>
      <c r="D954" t="s">
        <v>13079</v>
      </c>
      <c r="E954">
        <v>535</v>
      </c>
      <c r="F954">
        <v>535</v>
      </c>
      <c r="G954" s="1">
        <v>0</v>
      </c>
      <c r="H954">
        <v>4.4000000000000004</v>
      </c>
      <c r="I954" s="4">
        <v>4426</v>
      </c>
      <c r="J954" t="s">
        <v>7975</v>
      </c>
      <c r="K954" t="s">
        <v>7976</v>
      </c>
      <c r="L954" t="s">
        <v>7977</v>
      </c>
      <c r="M954" t="s">
        <v>7978</v>
      </c>
      <c r="N954" t="s">
        <v>7979</v>
      </c>
      <c r="O954" t="s">
        <v>7980</v>
      </c>
      <c r="P954" t="s">
        <v>7981</v>
      </c>
      <c r="Q954" t="s">
        <v>7982</v>
      </c>
    </row>
    <row r="955" spans="1:17" x14ac:dyDescent="0.3">
      <c r="A955" t="s">
        <v>606</v>
      </c>
      <c r="B955" t="s">
        <v>607</v>
      </c>
      <c r="C955" t="s">
        <v>169</v>
      </c>
      <c r="D955" t="s">
        <v>13077</v>
      </c>
      <c r="E955" s="2">
        <v>13999</v>
      </c>
      <c r="F955" s="2">
        <v>24999</v>
      </c>
      <c r="G955" s="1">
        <v>0.44</v>
      </c>
      <c r="H955">
        <v>4.2</v>
      </c>
      <c r="I955" s="4">
        <v>45237</v>
      </c>
      <c r="J955" t="s">
        <v>608</v>
      </c>
      <c r="K955" t="s">
        <v>609</v>
      </c>
      <c r="L955" t="s">
        <v>610</v>
      </c>
      <c r="M955" t="s">
        <v>611</v>
      </c>
      <c r="N955" t="s">
        <v>612</v>
      </c>
      <c r="O955" t="s">
        <v>613</v>
      </c>
      <c r="P955" t="s">
        <v>7983</v>
      </c>
      <c r="Q955" t="s">
        <v>7984</v>
      </c>
    </row>
    <row r="956" spans="1:17" x14ac:dyDescent="0.3">
      <c r="A956" t="s">
        <v>7985</v>
      </c>
      <c r="B956" t="s">
        <v>7986</v>
      </c>
      <c r="C956" t="s">
        <v>6200</v>
      </c>
      <c r="D956" t="s">
        <v>13076</v>
      </c>
      <c r="E956">
        <v>269</v>
      </c>
      <c r="F956" s="2">
        <v>1099</v>
      </c>
      <c r="G956" s="1">
        <v>0.76</v>
      </c>
      <c r="H956">
        <v>4.0999999999999996</v>
      </c>
      <c r="I956" s="4">
        <v>1092</v>
      </c>
      <c r="J956" t="s">
        <v>7987</v>
      </c>
      <c r="K956" t="s">
        <v>7988</v>
      </c>
      <c r="L956" t="s">
        <v>7989</v>
      </c>
      <c r="M956" t="s">
        <v>7990</v>
      </c>
      <c r="N956" t="s">
        <v>7991</v>
      </c>
      <c r="O956" t="s">
        <v>7992</v>
      </c>
      <c r="P956" t="s">
        <v>7993</v>
      </c>
      <c r="Q956" t="s">
        <v>7994</v>
      </c>
    </row>
    <row r="957" spans="1:17" x14ac:dyDescent="0.3">
      <c r="A957" t="s">
        <v>7995</v>
      </c>
      <c r="B957" t="s">
        <v>7996</v>
      </c>
      <c r="C957" t="s">
        <v>7089</v>
      </c>
      <c r="D957" t="s">
        <v>13079</v>
      </c>
      <c r="E957">
        <v>341</v>
      </c>
      <c r="F957">
        <v>450</v>
      </c>
      <c r="G957" s="1">
        <v>0.24</v>
      </c>
      <c r="H957">
        <v>4.3</v>
      </c>
      <c r="I957" s="4">
        <v>2493</v>
      </c>
      <c r="J957" t="s">
        <v>7997</v>
      </c>
      <c r="K957" t="s">
        <v>7998</v>
      </c>
      <c r="L957" t="s">
        <v>7999</v>
      </c>
      <c r="M957" t="s">
        <v>8000</v>
      </c>
      <c r="N957" t="s">
        <v>8001</v>
      </c>
      <c r="O957" t="s">
        <v>8002</v>
      </c>
      <c r="P957" t="s">
        <v>8003</v>
      </c>
      <c r="Q957" t="s">
        <v>8004</v>
      </c>
    </row>
    <row r="958" spans="1:17" x14ac:dyDescent="0.3">
      <c r="A958" t="s">
        <v>8005</v>
      </c>
      <c r="B958" t="s">
        <v>8006</v>
      </c>
      <c r="C958" t="s">
        <v>5443</v>
      </c>
      <c r="D958" t="s">
        <v>13076</v>
      </c>
      <c r="E958" s="2">
        <v>2499</v>
      </c>
      <c r="F958" s="2">
        <v>3999</v>
      </c>
      <c r="G958" s="1">
        <v>0.38</v>
      </c>
      <c r="H958">
        <v>4.4000000000000004</v>
      </c>
      <c r="I958" s="4">
        <v>12679</v>
      </c>
      <c r="J958" t="s">
        <v>8007</v>
      </c>
      <c r="K958" t="s">
        <v>8008</v>
      </c>
      <c r="L958" t="s">
        <v>8009</v>
      </c>
      <c r="M958" t="s">
        <v>8010</v>
      </c>
      <c r="N958" t="s">
        <v>8011</v>
      </c>
      <c r="O958" t="s">
        <v>8012</v>
      </c>
      <c r="P958" t="s">
        <v>5450</v>
      </c>
      <c r="Q958" t="s">
        <v>8013</v>
      </c>
    </row>
    <row r="959" spans="1:17" x14ac:dyDescent="0.3">
      <c r="A959" t="s">
        <v>672</v>
      </c>
      <c r="B959" t="s">
        <v>673</v>
      </c>
      <c r="C959" t="s">
        <v>18</v>
      </c>
      <c r="D959" t="s">
        <v>13076</v>
      </c>
      <c r="E959">
        <v>349</v>
      </c>
      <c r="F959">
        <v>599</v>
      </c>
      <c r="G959" s="1">
        <v>0.42</v>
      </c>
      <c r="H959">
        <v>4.0999999999999996</v>
      </c>
      <c r="I959" s="4">
        <v>210</v>
      </c>
      <c r="J959" t="s">
        <v>674</v>
      </c>
      <c r="K959" t="s">
        <v>675</v>
      </c>
      <c r="L959" t="s">
        <v>676</v>
      </c>
      <c r="M959" t="s">
        <v>677</v>
      </c>
      <c r="N959" t="s">
        <v>678</v>
      </c>
      <c r="O959" t="s">
        <v>679</v>
      </c>
      <c r="P959" t="s">
        <v>8014</v>
      </c>
      <c r="Q959" t="s">
        <v>8015</v>
      </c>
    </row>
    <row r="960" spans="1:17" x14ac:dyDescent="0.3">
      <c r="A960" t="s">
        <v>8016</v>
      </c>
      <c r="B960" t="s">
        <v>8017</v>
      </c>
      <c r="C960" t="s">
        <v>7286</v>
      </c>
      <c r="D960" t="s">
        <v>13076</v>
      </c>
      <c r="E960" s="2">
        <v>5899</v>
      </c>
      <c r="F960" s="2">
        <v>7005</v>
      </c>
      <c r="G960" s="1">
        <v>0.16</v>
      </c>
      <c r="H960">
        <v>3.6</v>
      </c>
      <c r="I960" s="4">
        <v>4199</v>
      </c>
      <c r="J960" t="s">
        <v>8018</v>
      </c>
      <c r="K960" t="s">
        <v>8019</v>
      </c>
      <c r="L960" t="s">
        <v>8020</v>
      </c>
      <c r="M960" t="s">
        <v>8021</v>
      </c>
      <c r="N960" t="s">
        <v>8022</v>
      </c>
      <c r="O960" t="s">
        <v>8023</v>
      </c>
      <c r="P960" t="s">
        <v>8024</v>
      </c>
      <c r="Q960" t="s">
        <v>8025</v>
      </c>
    </row>
    <row r="961" spans="1:17" x14ac:dyDescent="0.3">
      <c r="A961" t="s">
        <v>4604</v>
      </c>
      <c r="B961" t="s">
        <v>4605</v>
      </c>
      <c r="C961" t="s">
        <v>3162</v>
      </c>
      <c r="D961" t="s">
        <v>13077</v>
      </c>
      <c r="E961">
        <v>699</v>
      </c>
      <c r="F961" s="2">
        <v>1199</v>
      </c>
      <c r="G961" s="1">
        <v>0.42</v>
      </c>
      <c r="H961">
        <v>4</v>
      </c>
      <c r="I961" s="4">
        <v>14403</v>
      </c>
      <c r="J961" t="s">
        <v>4606</v>
      </c>
      <c r="K961" t="s">
        <v>3666</v>
      </c>
      <c r="L961" t="s">
        <v>3667</v>
      </c>
      <c r="M961" t="s">
        <v>3668</v>
      </c>
      <c r="N961" t="s">
        <v>3669</v>
      </c>
      <c r="O961" t="s">
        <v>3670</v>
      </c>
      <c r="P961" t="s">
        <v>8026</v>
      </c>
      <c r="Q961" t="s">
        <v>8027</v>
      </c>
    </row>
    <row r="962" spans="1:17" x14ac:dyDescent="0.3">
      <c r="A962" t="s">
        <v>8028</v>
      </c>
      <c r="B962" t="s">
        <v>8029</v>
      </c>
      <c r="C962" t="s">
        <v>5443</v>
      </c>
      <c r="D962" t="s">
        <v>13076</v>
      </c>
      <c r="E962" s="2">
        <v>1565</v>
      </c>
      <c r="F962" s="2">
        <v>2999</v>
      </c>
      <c r="G962" s="1">
        <v>0.48</v>
      </c>
      <c r="H962">
        <v>4</v>
      </c>
      <c r="I962" s="4">
        <v>11113</v>
      </c>
      <c r="J962" t="s">
        <v>8030</v>
      </c>
      <c r="K962" t="s">
        <v>8031</v>
      </c>
      <c r="L962" t="s">
        <v>8032</v>
      </c>
      <c r="M962" t="s">
        <v>8033</v>
      </c>
      <c r="N962" t="s">
        <v>8034</v>
      </c>
      <c r="O962" t="s">
        <v>8035</v>
      </c>
      <c r="P962" t="s">
        <v>8036</v>
      </c>
      <c r="Q962" t="s">
        <v>8037</v>
      </c>
    </row>
    <row r="963" spans="1:17" x14ac:dyDescent="0.3">
      <c r="A963" t="s">
        <v>8038</v>
      </c>
      <c r="B963" t="s">
        <v>8039</v>
      </c>
      <c r="C963" t="s">
        <v>5166</v>
      </c>
      <c r="D963" t="s">
        <v>13077</v>
      </c>
      <c r="E963">
        <v>326</v>
      </c>
      <c r="F963">
        <v>799</v>
      </c>
      <c r="G963" s="1">
        <v>0.59</v>
      </c>
      <c r="H963">
        <v>4.4000000000000004</v>
      </c>
      <c r="I963" s="4">
        <v>10773</v>
      </c>
      <c r="J963" t="s">
        <v>8040</v>
      </c>
      <c r="K963" t="s">
        <v>8041</v>
      </c>
      <c r="L963" t="s">
        <v>8042</v>
      </c>
      <c r="M963" t="s">
        <v>8043</v>
      </c>
      <c r="N963" t="s">
        <v>8044</v>
      </c>
      <c r="O963" t="s">
        <v>8045</v>
      </c>
      <c r="P963" t="s">
        <v>8046</v>
      </c>
      <c r="Q963" t="s">
        <v>8047</v>
      </c>
    </row>
    <row r="964" spans="1:17" x14ac:dyDescent="0.3">
      <c r="A964" t="s">
        <v>4571</v>
      </c>
      <c r="B964" t="s">
        <v>4572</v>
      </c>
      <c r="C964" t="s">
        <v>4573</v>
      </c>
      <c r="D964" t="s">
        <v>13077</v>
      </c>
      <c r="E964">
        <v>120</v>
      </c>
      <c r="F964">
        <v>999</v>
      </c>
      <c r="G964" s="1">
        <v>0.88</v>
      </c>
      <c r="H964">
        <v>3.9</v>
      </c>
      <c r="I964" s="4">
        <v>6491</v>
      </c>
      <c r="J964" t="s">
        <v>4574</v>
      </c>
      <c r="K964" t="s">
        <v>4575</v>
      </c>
      <c r="L964" t="s">
        <v>4576</v>
      </c>
      <c r="M964" t="s">
        <v>4577</v>
      </c>
      <c r="N964" t="s">
        <v>4578</v>
      </c>
      <c r="O964" t="s">
        <v>8048</v>
      </c>
      <c r="P964" t="s">
        <v>8049</v>
      </c>
      <c r="Q964" t="s">
        <v>8050</v>
      </c>
    </row>
    <row r="965" spans="1:17" x14ac:dyDescent="0.3">
      <c r="A965" t="s">
        <v>8051</v>
      </c>
      <c r="B965" t="s">
        <v>8052</v>
      </c>
      <c r="C965" t="s">
        <v>5122</v>
      </c>
      <c r="D965" t="s">
        <v>13076</v>
      </c>
      <c r="E965">
        <v>657</v>
      </c>
      <c r="F965">
        <v>999</v>
      </c>
      <c r="G965" s="1">
        <v>0.34</v>
      </c>
      <c r="H965">
        <v>4.3</v>
      </c>
      <c r="I965" s="4">
        <v>13944</v>
      </c>
      <c r="J965" t="s">
        <v>8053</v>
      </c>
      <c r="K965" t="s">
        <v>8054</v>
      </c>
      <c r="L965" t="s">
        <v>8055</v>
      </c>
      <c r="M965" t="s">
        <v>8056</v>
      </c>
      <c r="N965" t="s">
        <v>8057</v>
      </c>
      <c r="O965" t="s">
        <v>8058</v>
      </c>
      <c r="P965" t="s">
        <v>8059</v>
      </c>
      <c r="Q965" t="s">
        <v>8060</v>
      </c>
    </row>
    <row r="966" spans="1:17" x14ac:dyDescent="0.3">
      <c r="A966" t="s">
        <v>8061</v>
      </c>
      <c r="B966" t="s">
        <v>8062</v>
      </c>
      <c r="C966" t="s">
        <v>5336</v>
      </c>
      <c r="D966" t="s">
        <v>13076</v>
      </c>
      <c r="E966" s="2">
        <v>1995</v>
      </c>
      <c r="F966" s="2">
        <v>2895</v>
      </c>
      <c r="G966" s="1">
        <v>0.31</v>
      </c>
      <c r="H966">
        <v>4.5999999999999996</v>
      </c>
      <c r="I966" s="4">
        <v>10760</v>
      </c>
      <c r="J966" t="s">
        <v>8063</v>
      </c>
      <c r="K966" t="s">
        <v>8064</v>
      </c>
      <c r="L966" t="s">
        <v>8065</v>
      </c>
      <c r="M966" t="s">
        <v>8066</v>
      </c>
      <c r="N966" t="s">
        <v>8067</v>
      </c>
      <c r="O966" t="s">
        <v>8068</v>
      </c>
      <c r="P966" t="s">
        <v>8069</v>
      </c>
      <c r="Q966" t="s">
        <v>8070</v>
      </c>
    </row>
    <row r="967" spans="1:17" x14ac:dyDescent="0.3">
      <c r="A967" t="s">
        <v>8071</v>
      </c>
      <c r="B967" t="s">
        <v>8072</v>
      </c>
      <c r="C967" t="s">
        <v>5531</v>
      </c>
      <c r="D967" t="s">
        <v>13077</v>
      </c>
      <c r="E967" s="2">
        <v>1500</v>
      </c>
      <c r="F967" s="2">
        <v>1500</v>
      </c>
      <c r="G967" s="1">
        <v>0</v>
      </c>
      <c r="H967">
        <v>4.4000000000000004</v>
      </c>
      <c r="I967" s="4">
        <v>25996</v>
      </c>
      <c r="J967" t="s">
        <v>8073</v>
      </c>
      <c r="K967" t="s">
        <v>8074</v>
      </c>
      <c r="L967" t="s">
        <v>8075</v>
      </c>
      <c r="M967" t="s">
        <v>8076</v>
      </c>
      <c r="N967" t="s">
        <v>8077</v>
      </c>
      <c r="O967" t="s">
        <v>8078</v>
      </c>
      <c r="P967" t="s">
        <v>8079</v>
      </c>
      <c r="Q967" t="s">
        <v>8080</v>
      </c>
    </row>
    <row r="968" spans="1:17" x14ac:dyDescent="0.3">
      <c r="A968" t="s">
        <v>8081</v>
      </c>
      <c r="B968" t="s">
        <v>8082</v>
      </c>
      <c r="C968" t="s">
        <v>5006</v>
      </c>
      <c r="D968" t="s">
        <v>13076</v>
      </c>
      <c r="E968" s="2">
        <v>2640</v>
      </c>
      <c r="F968" s="2">
        <v>3195</v>
      </c>
      <c r="G968" s="1">
        <v>0.17</v>
      </c>
      <c r="H968">
        <v>4.5</v>
      </c>
      <c r="I968" s="4">
        <v>16146</v>
      </c>
      <c r="J968" t="s">
        <v>8083</v>
      </c>
      <c r="K968" t="s">
        <v>8084</v>
      </c>
      <c r="L968" t="s">
        <v>8085</v>
      </c>
      <c r="M968" t="s">
        <v>8086</v>
      </c>
      <c r="N968" t="s">
        <v>8087</v>
      </c>
      <c r="O968" t="s">
        <v>8088</v>
      </c>
      <c r="P968" t="s">
        <v>8089</v>
      </c>
      <c r="Q968" t="s">
        <v>8090</v>
      </c>
    </row>
    <row r="969" spans="1:17" x14ac:dyDescent="0.3">
      <c r="A969" t="s">
        <v>8091</v>
      </c>
      <c r="B969" t="s">
        <v>8092</v>
      </c>
      <c r="C969" t="s">
        <v>7286</v>
      </c>
      <c r="D969" t="s">
        <v>13076</v>
      </c>
      <c r="E969" s="2">
        <v>5299</v>
      </c>
      <c r="F969" s="2">
        <v>6355</v>
      </c>
      <c r="G969" s="1">
        <v>0.17</v>
      </c>
      <c r="H969">
        <v>3.9</v>
      </c>
      <c r="I969" s="4">
        <v>8280</v>
      </c>
      <c r="J969" t="s">
        <v>8093</v>
      </c>
      <c r="K969" t="s">
        <v>8094</v>
      </c>
      <c r="L969" t="s">
        <v>8095</v>
      </c>
      <c r="M969" t="s">
        <v>8096</v>
      </c>
      <c r="N969" t="s">
        <v>8097</v>
      </c>
      <c r="O969" t="s">
        <v>8098</v>
      </c>
      <c r="P969" t="s">
        <v>8099</v>
      </c>
      <c r="Q969" t="s">
        <v>8100</v>
      </c>
    </row>
    <row r="970" spans="1:17" x14ac:dyDescent="0.3">
      <c r="A970" t="s">
        <v>621</v>
      </c>
      <c r="B970" t="s">
        <v>622</v>
      </c>
      <c r="C970" t="s">
        <v>18</v>
      </c>
      <c r="D970" t="s">
        <v>13076</v>
      </c>
      <c r="E970">
        <v>263</v>
      </c>
      <c r="F970">
        <v>699</v>
      </c>
      <c r="G970" s="1">
        <v>0.62</v>
      </c>
      <c r="H970">
        <v>4.0999999999999996</v>
      </c>
      <c r="I970" s="4">
        <v>450</v>
      </c>
      <c r="J970" t="s">
        <v>623</v>
      </c>
      <c r="K970" t="s">
        <v>624</v>
      </c>
      <c r="L970" t="s">
        <v>625</v>
      </c>
      <c r="M970" t="s">
        <v>626</v>
      </c>
      <c r="N970" t="s">
        <v>627</v>
      </c>
      <c r="O970" t="s">
        <v>628</v>
      </c>
      <c r="P970" t="s">
        <v>629</v>
      </c>
      <c r="Q970" t="s">
        <v>8101</v>
      </c>
    </row>
    <row r="971" spans="1:17" x14ac:dyDescent="0.3">
      <c r="A971" t="s">
        <v>8102</v>
      </c>
      <c r="B971" t="s">
        <v>8103</v>
      </c>
      <c r="C971" t="s">
        <v>7796</v>
      </c>
      <c r="D971" t="s">
        <v>13076</v>
      </c>
      <c r="E971" s="2">
        <v>1990</v>
      </c>
      <c r="F971" s="2">
        <v>2999</v>
      </c>
      <c r="G971" s="1">
        <v>0.34</v>
      </c>
      <c r="H971">
        <v>4.3</v>
      </c>
      <c r="I971" s="4">
        <v>14237</v>
      </c>
      <c r="J971" t="s">
        <v>8104</v>
      </c>
      <c r="K971" t="s">
        <v>8105</v>
      </c>
      <c r="L971" t="s">
        <v>8106</v>
      </c>
      <c r="M971" t="s">
        <v>8107</v>
      </c>
      <c r="N971" t="s">
        <v>8108</v>
      </c>
      <c r="O971" t="s">
        <v>13063</v>
      </c>
      <c r="P971" t="s">
        <v>8109</v>
      </c>
      <c r="Q971" t="s">
        <v>8110</v>
      </c>
    </row>
    <row r="972" spans="1:17" x14ac:dyDescent="0.3">
      <c r="A972" t="s">
        <v>8111</v>
      </c>
      <c r="B972" t="s">
        <v>8112</v>
      </c>
      <c r="C972" t="s">
        <v>8113</v>
      </c>
      <c r="D972" t="s">
        <v>13077</v>
      </c>
      <c r="E972" s="2">
        <v>1289</v>
      </c>
      <c r="F972" s="2">
        <v>1499</v>
      </c>
      <c r="G972" s="1">
        <v>0.14000000000000001</v>
      </c>
      <c r="H972">
        <v>4.5</v>
      </c>
      <c r="I972" s="4">
        <v>20668</v>
      </c>
      <c r="J972" t="s">
        <v>8114</v>
      </c>
      <c r="K972" t="s">
        <v>8115</v>
      </c>
      <c r="L972" t="s">
        <v>8116</v>
      </c>
      <c r="M972" t="s">
        <v>8117</v>
      </c>
      <c r="N972" t="s">
        <v>8118</v>
      </c>
      <c r="O972" t="s">
        <v>8119</v>
      </c>
      <c r="P972" t="s">
        <v>8120</v>
      </c>
      <c r="Q972" t="s">
        <v>8121</v>
      </c>
    </row>
    <row r="973" spans="1:17" x14ac:dyDescent="0.3">
      <c r="A973" t="s">
        <v>8122</v>
      </c>
      <c r="B973" t="s">
        <v>8123</v>
      </c>
      <c r="C973" t="s">
        <v>6273</v>
      </c>
      <c r="D973" t="s">
        <v>13079</v>
      </c>
      <c r="E973">
        <v>165</v>
      </c>
      <c r="F973">
        <v>165</v>
      </c>
      <c r="G973" s="1">
        <v>0</v>
      </c>
      <c r="H973">
        <v>4.5</v>
      </c>
      <c r="I973" s="4">
        <v>1674</v>
      </c>
      <c r="J973" t="s">
        <v>8124</v>
      </c>
      <c r="K973" t="s">
        <v>8125</v>
      </c>
      <c r="L973" t="s">
        <v>8126</v>
      </c>
      <c r="M973" t="s">
        <v>8127</v>
      </c>
      <c r="N973" t="s">
        <v>8128</v>
      </c>
      <c r="O973" t="s">
        <v>8129</v>
      </c>
      <c r="P973" t="s">
        <v>8130</v>
      </c>
      <c r="Q973" t="s">
        <v>8131</v>
      </c>
    </row>
    <row r="974" spans="1:17" x14ac:dyDescent="0.3">
      <c r="A974" t="s">
        <v>8132</v>
      </c>
      <c r="B974" t="s">
        <v>8133</v>
      </c>
      <c r="C974" t="s">
        <v>6908</v>
      </c>
      <c r="D974" t="s">
        <v>13076</v>
      </c>
      <c r="E974" s="2">
        <v>1699</v>
      </c>
      <c r="F974" s="2">
        <v>3499</v>
      </c>
      <c r="G974" s="1">
        <v>0.51</v>
      </c>
      <c r="H974">
        <v>3.6</v>
      </c>
      <c r="I974" s="4">
        <v>7689</v>
      </c>
      <c r="J974" t="s">
        <v>8134</v>
      </c>
      <c r="K974" t="s">
        <v>8135</v>
      </c>
      <c r="L974" t="s">
        <v>8136</v>
      </c>
      <c r="M974" t="s">
        <v>8137</v>
      </c>
      <c r="N974" t="s">
        <v>8138</v>
      </c>
      <c r="O974" t="s">
        <v>8139</v>
      </c>
      <c r="P974" t="s">
        <v>8140</v>
      </c>
      <c r="Q974" t="s">
        <v>8141</v>
      </c>
    </row>
    <row r="975" spans="1:17" x14ac:dyDescent="0.3">
      <c r="A975" t="s">
        <v>8142</v>
      </c>
      <c r="B975" t="s">
        <v>8143</v>
      </c>
      <c r="C975" t="s">
        <v>5904</v>
      </c>
      <c r="D975" t="s">
        <v>13077</v>
      </c>
      <c r="E975" s="2">
        <v>2299</v>
      </c>
      <c r="F975" s="2">
        <v>7500</v>
      </c>
      <c r="G975" s="1">
        <v>0.69</v>
      </c>
      <c r="H975">
        <v>4.0999999999999996</v>
      </c>
      <c r="I975" s="4">
        <v>5554</v>
      </c>
      <c r="J975" t="s">
        <v>8144</v>
      </c>
      <c r="K975" t="s">
        <v>8145</v>
      </c>
      <c r="L975" t="s">
        <v>8146</v>
      </c>
      <c r="M975" t="s">
        <v>8147</v>
      </c>
      <c r="N975" t="s">
        <v>8148</v>
      </c>
      <c r="O975" t="s">
        <v>8149</v>
      </c>
      <c r="P975" t="s">
        <v>8150</v>
      </c>
      <c r="Q975" t="s">
        <v>8151</v>
      </c>
    </row>
    <row r="976" spans="1:17" x14ac:dyDescent="0.3">
      <c r="A976" t="s">
        <v>652</v>
      </c>
      <c r="B976" t="s">
        <v>653</v>
      </c>
      <c r="C976" t="s">
        <v>18</v>
      </c>
      <c r="D976" t="s">
        <v>13076</v>
      </c>
      <c r="E976">
        <v>219</v>
      </c>
      <c r="F976">
        <v>700</v>
      </c>
      <c r="G976" s="1">
        <v>0.69</v>
      </c>
      <c r="H976">
        <v>4.3</v>
      </c>
      <c r="I976" s="4">
        <v>20053</v>
      </c>
      <c r="J976" t="s">
        <v>654</v>
      </c>
      <c r="K976" t="s">
        <v>655</v>
      </c>
      <c r="L976" t="s">
        <v>656</v>
      </c>
      <c r="M976" t="s">
        <v>657</v>
      </c>
      <c r="N976" t="s">
        <v>658</v>
      </c>
      <c r="O976" t="s">
        <v>659</v>
      </c>
      <c r="P976" t="s">
        <v>660</v>
      </c>
      <c r="Q976" t="s">
        <v>8152</v>
      </c>
    </row>
    <row r="977" spans="1:17" x14ac:dyDescent="0.3">
      <c r="A977" t="s">
        <v>8153</v>
      </c>
      <c r="B977" t="s">
        <v>8154</v>
      </c>
      <c r="C977" t="s">
        <v>5829</v>
      </c>
      <c r="D977" t="s">
        <v>13076</v>
      </c>
      <c r="E977">
        <v>39</v>
      </c>
      <c r="F977">
        <v>39</v>
      </c>
      <c r="G977" s="1">
        <v>0</v>
      </c>
      <c r="H977">
        <v>3.8</v>
      </c>
      <c r="I977" s="4">
        <v>3344</v>
      </c>
      <c r="J977" t="s">
        <v>8155</v>
      </c>
      <c r="K977" t="s">
        <v>8156</v>
      </c>
      <c r="L977" t="s">
        <v>8157</v>
      </c>
      <c r="M977" t="s">
        <v>8158</v>
      </c>
      <c r="N977" t="s">
        <v>8159</v>
      </c>
      <c r="O977" t="s">
        <v>8160</v>
      </c>
      <c r="P977" t="s">
        <v>8161</v>
      </c>
      <c r="Q977" t="s">
        <v>8162</v>
      </c>
    </row>
    <row r="978" spans="1:17" x14ac:dyDescent="0.3">
      <c r="A978" t="s">
        <v>8163</v>
      </c>
      <c r="B978" t="s">
        <v>8164</v>
      </c>
      <c r="C978" t="s">
        <v>8165</v>
      </c>
      <c r="D978" t="s">
        <v>13076</v>
      </c>
      <c r="E978" s="2">
        <v>26999</v>
      </c>
      <c r="F978" s="2">
        <v>37999</v>
      </c>
      <c r="G978" s="1">
        <v>0.28999999999999998</v>
      </c>
      <c r="H978">
        <v>4.5999999999999996</v>
      </c>
      <c r="I978" s="4">
        <v>2886</v>
      </c>
      <c r="J978" t="s">
        <v>8166</v>
      </c>
      <c r="K978" t="s">
        <v>8167</v>
      </c>
      <c r="L978" t="s">
        <v>8168</v>
      </c>
      <c r="M978" t="s">
        <v>8169</v>
      </c>
      <c r="N978" t="s">
        <v>8170</v>
      </c>
      <c r="O978" t="s">
        <v>8171</v>
      </c>
      <c r="P978" t="s">
        <v>8172</v>
      </c>
      <c r="Q978" t="s">
        <v>8173</v>
      </c>
    </row>
    <row r="979" spans="1:17" x14ac:dyDescent="0.3">
      <c r="A979" t="s">
        <v>8174</v>
      </c>
      <c r="B979" t="s">
        <v>8175</v>
      </c>
      <c r="C979" t="s">
        <v>3066</v>
      </c>
      <c r="D979" t="s">
        <v>13077</v>
      </c>
      <c r="E979" s="2">
        <v>1490</v>
      </c>
      <c r="F979" s="2">
        <v>1990</v>
      </c>
      <c r="G979" s="1">
        <v>0.25</v>
      </c>
      <c r="H979">
        <v>4.0999999999999996</v>
      </c>
      <c r="I979" s="4">
        <v>98250</v>
      </c>
      <c r="J979" t="s">
        <v>8176</v>
      </c>
      <c r="K979" t="s">
        <v>8177</v>
      </c>
      <c r="L979" t="s">
        <v>8178</v>
      </c>
      <c r="M979" t="s">
        <v>8179</v>
      </c>
      <c r="N979" t="s">
        <v>8180</v>
      </c>
      <c r="O979" t="s">
        <v>8181</v>
      </c>
      <c r="P979" t="s">
        <v>8182</v>
      </c>
      <c r="Q979" t="s">
        <v>8183</v>
      </c>
    </row>
    <row r="980" spans="1:17" x14ac:dyDescent="0.3">
      <c r="A980" t="s">
        <v>8184</v>
      </c>
      <c r="B980" t="s">
        <v>8185</v>
      </c>
      <c r="C980" t="s">
        <v>4876</v>
      </c>
      <c r="D980" t="s">
        <v>13076</v>
      </c>
      <c r="E980">
        <v>398</v>
      </c>
      <c r="F980" s="2">
        <v>1949</v>
      </c>
      <c r="G980" s="1">
        <v>0.8</v>
      </c>
      <c r="H980">
        <v>4</v>
      </c>
      <c r="I980" s="4">
        <v>75</v>
      </c>
      <c r="J980" t="s">
        <v>8186</v>
      </c>
      <c r="K980" t="s">
        <v>8187</v>
      </c>
      <c r="L980" t="s">
        <v>8188</v>
      </c>
      <c r="M980" t="s">
        <v>8189</v>
      </c>
      <c r="N980" t="s">
        <v>8190</v>
      </c>
      <c r="O980" t="s">
        <v>8191</v>
      </c>
      <c r="P980" t="s">
        <v>8192</v>
      </c>
      <c r="Q980" t="s">
        <v>8193</v>
      </c>
    </row>
    <row r="981" spans="1:17" x14ac:dyDescent="0.3">
      <c r="A981" t="s">
        <v>662</v>
      </c>
      <c r="B981" t="s">
        <v>663</v>
      </c>
      <c r="C981" t="s">
        <v>18</v>
      </c>
      <c r="D981" t="s">
        <v>13076</v>
      </c>
      <c r="E981">
        <v>349</v>
      </c>
      <c r="F981">
        <v>899</v>
      </c>
      <c r="G981" s="1">
        <v>0.61</v>
      </c>
      <c r="H981">
        <v>4.5</v>
      </c>
      <c r="I981" s="4">
        <v>149</v>
      </c>
      <c r="J981" t="s">
        <v>664</v>
      </c>
      <c r="K981" t="s">
        <v>665</v>
      </c>
      <c r="L981" t="s">
        <v>666</v>
      </c>
      <c r="M981" t="s">
        <v>667</v>
      </c>
      <c r="N981" t="s">
        <v>668</v>
      </c>
      <c r="O981" t="s">
        <v>8194</v>
      </c>
      <c r="P981" t="s">
        <v>8195</v>
      </c>
      <c r="Q981" t="s">
        <v>8196</v>
      </c>
    </row>
    <row r="982" spans="1:17" x14ac:dyDescent="0.3">
      <c r="A982" t="s">
        <v>8197</v>
      </c>
      <c r="B982" t="s">
        <v>8198</v>
      </c>
      <c r="C982" t="s">
        <v>6908</v>
      </c>
      <c r="D982" t="s">
        <v>13076</v>
      </c>
      <c r="E982">
        <v>770</v>
      </c>
      <c r="F982" s="2">
        <v>1547</v>
      </c>
      <c r="G982" s="1">
        <v>0.5</v>
      </c>
      <c r="H982">
        <v>4.3</v>
      </c>
      <c r="I982" s="4">
        <v>2585</v>
      </c>
      <c r="J982" t="s">
        <v>8199</v>
      </c>
      <c r="K982" t="s">
        <v>8200</v>
      </c>
      <c r="L982" t="s">
        <v>8201</v>
      </c>
      <c r="M982" t="s">
        <v>8202</v>
      </c>
      <c r="N982" t="s">
        <v>8203</v>
      </c>
      <c r="O982" t="s">
        <v>8204</v>
      </c>
      <c r="P982" t="s">
        <v>8205</v>
      </c>
      <c r="Q982" t="s">
        <v>8206</v>
      </c>
    </row>
    <row r="983" spans="1:17" x14ac:dyDescent="0.3">
      <c r="A983" t="s">
        <v>8207</v>
      </c>
      <c r="B983" t="s">
        <v>8208</v>
      </c>
      <c r="C983" t="s">
        <v>3495</v>
      </c>
      <c r="D983" t="s">
        <v>13077</v>
      </c>
      <c r="E983">
        <v>279</v>
      </c>
      <c r="F983" s="2">
        <v>1299</v>
      </c>
      <c r="G983" s="1">
        <v>0.79</v>
      </c>
      <c r="H983">
        <v>4</v>
      </c>
      <c r="I983" s="4">
        <v>5072</v>
      </c>
      <c r="J983" t="s">
        <v>8209</v>
      </c>
      <c r="K983" t="s">
        <v>8210</v>
      </c>
      <c r="L983" t="s">
        <v>8211</v>
      </c>
      <c r="M983" t="s">
        <v>8212</v>
      </c>
      <c r="N983" t="s">
        <v>8213</v>
      </c>
      <c r="O983" t="s">
        <v>8214</v>
      </c>
      <c r="P983" t="s">
        <v>8215</v>
      </c>
      <c r="Q983" t="s">
        <v>8216</v>
      </c>
    </row>
    <row r="984" spans="1:17" x14ac:dyDescent="0.3">
      <c r="A984" t="s">
        <v>8217</v>
      </c>
      <c r="B984" t="s">
        <v>8218</v>
      </c>
      <c r="C984" t="s">
        <v>8219</v>
      </c>
      <c r="D984" t="s">
        <v>13081</v>
      </c>
      <c r="E984">
        <v>249</v>
      </c>
      <c r="F984">
        <v>599</v>
      </c>
      <c r="G984" s="1">
        <v>0.57999999999999996</v>
      </c>
      <c r="H984">
        <v>4.5</v>
      </c>
      <c r="I984" s="4">
        <v>5985</v>
      </c>
      <c r="J984" t="s">
        <v>8220</v>
      </c>
      <c r="K984" t="s">
        <v>8221</v>
      </c>
      <c r="L984" t="s">
        <v>8222</v>
      </c>
      <c r="M984" t="s">
        <v>8223</v>
      </c>
      <c r="N984" t="s">
        <v>8224</v>
      </c>
      <c r="O984" t="s">
        <v>8225</v>
      </c>
      <c r="P984" t="s">
        <v>8226</v>
      </c>
      <c r="Q984" t="s">
        <v>8227</v>
      </c>
    </row>
    <row r="985" spans="1:17" x14ac:dyDescent="0.3">
      <c r="A985" t="s">
        <v>687</v>
      </c>
      <c r="B985" t="s">
        <v>688</v>
      </c>
      <c r="C985" t="s">
        <v>18</v>
      </c>
      <c r="D985" t="s">
        <v>13076</v>
      </c>
      <c r="E985">
        <v>115</v>
      </c>
      <c r="F985">
        <v>499</v>
      </c>
      <c r="G985" s="1">
        <v>0.77</v>
      </c>
      <c r="H985">
        <v>4</v>
      </c>
      <c r="I985" s="4">
        <v>7732</v>
      </c>
      <c r="J985" t="s">
        <v>689</v>
      </c>
      <c r="K985" t="s">
        <v>690</v>
      </c>
      <c r="L985" t="s">
        <v>691</v>
      </c>
      <c r="M985" t="s">
        <v>692</v>
      </c>
      <c r="N985" t="s">
        <v>693</v>
      </c>
      <c r="O985" t="s">
        <v>694</v>
      </c>
      <c r="P985" t="s">
        <v>695</v>
      </c>
      <c r="Q985" t="s">
        <v>8228</v>
      </c>
    </row>
    <row r="986" spans="1:17" x14ac:dyDescent="0.3">
      <c r="A986" t="s">
        <v>8229</v>
      </c>
      <c r="B986" t="s">
        <v>8230</v>
      </c>
      <c r="C986" t="s">
        <v>8231</v>
      </c>
      <c r="D986" t="s">
        <v>13080</v>
      </c>
      <c r="E986">
        <v>230</v>
      </c>
      <c r="F986">
        <v>230</v>
      </c>
      <c r="G986" s="1">
        <v>0</v>
      </c>
      <c r="H986">
        <v>4.5</v>
      </c>
      <c r="I986" s="4">
        <v>9427</v>
      </c>
      <c r="J986" t="s">
        <v>8232</v>
      </c>
      <c r="K986" t="s">
        <v>8233</v>
      </c>
      <c r="L986" t="s">
        <v>8234</v>
      </c>
      <c r="M986" t="s">
        <v>8235</v>
      </c>
      <c r="N986" t="s">
        <v>8236</v>
      </c>
      <c r="O986" t="s">
        <v>8237</v>
      </c>
      <c r="P986" t="s">
        <v>8238</v>
      </c>
      <c r="Q986" t="s">
        <v>8239</v>
      </c>
    </row>
    <row r="987" spans="1:17" x14ac:dyDescent="0.3">
      <c r="A987" t="s">
        <v>697</v>
      </c>
      <c r="B987" t="s">
        <v>698</v>
      </c>
      <c r="C987" t="s">
        <v>18</v>
      </c>
      <c r="D987" t="s">
        <v>13076</v>
      </c>
      <c r="E987">
        <v>399</v>
      </c>
      <c r="F987">
        <v>999</v>
      </c>
      <c r="G987" s="1">
        <v>0.6</v>
      </c>
      <c r="H987">
        <v>4.0999999999999996</v>
      </c>
      <c r="I987" s="4">
        <v>1780</v>
      </c>
      <c r="J987" t="s">
        <v>699</v>
      </c>
      <c r="K987" t="s">
        <v>700</v>
      </c>
      <c r="L987" t="s">
        <v>701</v>
      </c>
      <c r="M987" t="s">
        <v>702</v>
      </c>
      <c r="N987" t="s">
        <v>703</v>
      </c>
      <c r="O987" t="s">
        <v>704</v>
      </c>
      <c r="P987" t="s">
        <v>705</v>
      </c>
      <c r="Q987" t="s">
        <v>8240</v>
      </c>
    </row>
    <row r="988" spans="1:17" x14ac:dyDescent="0.3">
      <c r="A988" t="s">
        <v>8241</v>
      </c>
      <c r="B988" t="s">
        <v>8242</v>
      </c>
      <c r="C988" t="s">
        <v>5336</v>
      </c>
      <c r="D988" t="s">
        <v>13076</v>
      </c>
      <c r="E988">
        <v>599</v>
      </c>
      <c r="F988">
        <v>700</v>
      </c>
      <c r="G988" s="1">
        <v>0.14000000000000001</v>
      </c>
      <c r="H988">
        <v>4.3</v>
      </c>
      <c r="I988" s="4">
        <v>2301</v>
      </c>
      <c r="J988" t="s">
        <v>8243</v>
      </c>
      <c r="K988" t="s">
        <v>8244</v>
      </c>
      <c r="L988" t="s">
        <v>8245</v>
      </c>
      <c r="M988" t="s">
        <v>8246</v>
      </c>
      <c r="N988" t="s">
        <v>8247</v>
      </c>
      <c r="O988" t="s">
        <v>8248</v>
      </c>
      <c r="P988" t="s">
        <v>8249</v>
      </c>
      <c r="Q988" t="s">
        <v>8250</v>
      </c>
    </row>
    <row r="989" spans="1:17" x14ac:dyDescent="0.3">
      <c r="A989" t="s">
        <v>8251</v>
      </c>
      <c r="B989" t="s">
        <v>8252</v>
      </c>
      <c r="C989" t="s">
        <v>8253</v>
      </c>
      <c r="D989" t="s">
        <v>13076</v>
      </c>
      <c r="E989">
        <v>598</v>
      </c>
      <c r="F989" s="2">
        <v>1150</v>
      </c>
      <c r="G989" s="1">
        <v>0.48</v>
      </c>
      <c r="H989">
        <v>4.0999999999999996</v>
      </c>
      <c r="I989" s="4">
        <v>2535</v>
      </c>
      <c r="J989" t="s">
        <v>8254</v>
      </c>
      <c r="K989" t="s">
        <v>8255</v>
      </c>
      <c r="L989" t="s">
        <v>8256</v>
      </c>
      <c r="M989" t="s">
        <v>8257</v>
      </c>
      <c r="N989" t="s">
        <v>8258</v>
      </c>
      <c r="O989" t="s">
        <v>8259</v>
      </c>
      <c r="P989" t="s">
        <v>8260</v>
      </c>
      <c r="Q989" t="s">
        <v>8261</v>
      </c>
    </row>
    <row r="990" spans="1:17" x14ac:dyDescent="0.3">
      <c r="A990" t="s">
        <v>8262</v>
      </c>
      <c r="B990" t="s">
        <v>8263</v>
      </c>
      <c r="C990" t="s">
        <v>5996</v>
      </c>
      <c r="D990" t="s">
        <v>13076</v>
      </c>
      <c r="E990">
        <v>399</v>
      </c>
      <c r="F990" s="2">
        <v>1499</v>
      </c>
      <c r="G990" s="1">
        <v>0.73</v>
      </c>
      <c r="H990">
        <v>4</v>
      </c>
      <c r="I990" s="4">
        <v>691</v>
      </c>
      <c r="J990" t="s">
        <v>8264</v>
      </c>
      <c r="K990" t="s">
        <v>8265</v>
      </c>
      <c r="L990" t="s">
        <v>8266</v>
      </c>
      <c r="M990" t="s">
        <v>8267</v>
      </c>
      <c r="N990" t="s">
        <v>8268</v>
      </c>
      <c r="O990" t="s">
        <v>8269</v>
      </c>
      <c r="P990" t="s">
        <v>8270</v>
      </c>
      <c r="Q990" t="s">
        <v>8271</v>
      </c>
    </row>
    <row r="991" spans="1:17" x14ac:dyDescent="0.3">
      <c r="A991" t="s">
        <v>8272</v>
      </c>
      <c r="B991" t="s">
        <v>8273</v>
      </c>
      <c r="C991" t="s">
        <v>4876</v>
      </c>
      <c r="D991" t="s">
        <v>13076</v>
      </c>
      <c r="E991">
        <v>499</v>
      </c>
      <c r="F991" s="2">
        <v>1299</v>
      </c>
      <c r="G991" s="1">
        <v>0.62</v>
      </c>
      <c r="H991">
        <v>4.0999999999999996</v>
      </c>
      <c r="I991" s="4">
        <v>2740</v>
      </c>
      <c r="J991" t="s">
        <v>8274</v>
      </c>
      <c r="K991" t="s">
        <v>8275</v>
      </c>
      <c r="L991" t="s">
        <v>8276</v>
      </c>
      <c r="M991" t="s">
        <v>8277</v>
      </c>
      <c r="N991" t="s">
        <v>8278</v>
      </c>
      <c r="O991" t="s">
        <v>8279</v>
      </c>
      <c r="P991" t="s">
        <v>8280</v>
      </c>
      <c r="Q991" t="s">
        <v>8281</v>
      </c>
    </row>
    <row r="992" spans="1:17" x14ac:dyDescent="0.3">
      <c r="A992" t="s">
        <v>707</v>
      </c>
      <c r="B992" t="s">
        <v>708</v>
      </c>
      <c r="C992" t="s">
        <v>18</v>
      </c>
      <c r="D992" t="s">
        <v>13076</v>
      </c>
      <c r="E992">
        <v>199</v>
      </c>
      <c r="F992">
        <v>499</v>
      </c>
      <c r="G992" s="1">
        <v>0.6</v>
      </c>
      <c r="H992">
        <v>4.0999999999999996</v>
      </c>
      <c r="I992" s="4">
        <v>602</v>
      </c>
      <c r="J992" t="s">
        <v>709</v>
      </c>
      <c r="K992" t="s">
        <v>710</v>
      </c>
      <c r="L992" t="s">
        <v>711</v>
      </c>
      <c r="M992" t="s">
        <v>712</v>
      </c>
      <c r="N992" t="s">
        <v>713</v>
      </c>
      <c r="O992" t="s">
        <v>714</v>
      </c>
      <c r="P992" t="s">
        <v>8282</v>
      </c>
      <c r="Q992" t="s">
        <v>8283</v>
      </c>
    </row>
    <row r="993" spans="1:17" x14ac:dyDescent="0.3">
      <c r="A993" t="s">
        <v>8284</v>
      </c>
      <c r="B993" t="s">
        <v>8285</v>
      </c>
      <c r="C993" t="s">
        <v>4845</v>
      </c>
      <c r="D993" t="s">
        <v>13076</v>
      </c>
      <c r="E993">
        <v>579</v>
      </c>
      <c r="F993" s="2">
        <v>1090</v>
      </c>
      <c r="G993" s="1">
        <v>0.47</v>
      </c>
      <c r="H993">
        <v>4.4000000000000004</v>
      </c>
      <c r="I993" s="4">
        <v>3482</v>
      </c>
      <c r="J993" t="s">
        <v>8286</v>
      </c>
      <c r="K993" t="s">
        <v>8287</v>
      </c>
      <c r="L993" t="s">
        <v>8288</v>
      </c>
      <c r="M993" t="s">
        <v>8289</v>
      </c>
      <c r="N993" t="s">
        <v>8290</v>
      </c>
      <c r="O993" t="s">
        <v>8291</v>
      </c>
      <c r="P993" t="s">
        <v>8292</v>
      </c>
      <c r="Q993" t="s">
        <v>8293</v>
      </c>
    </row>
    <row r="994" spans="1:17" x14ac:dyDescent="0.3">
      <c r="A994" t="s">
        <v>717</v>
      </c>
      <c r="B994" t="s">
        <v>718</v>
      </c>
      <c r="C994" t="s">
        <v>18</v>
      </c>
      <c r="D994" t="s">
        <v>13076</v>
      </c>
      <c r="E994">
        <v>179</v>
      </c>
      <c r="F994">
        <v>399</v>
      </c>
      <c r="G994" s="1">
        <v>0.55000000000000004</v>
      </c>
      <c r="H994">
        <v>4</v>
      </c>
      <c r="I994" s="4">
        <v>1423</v>
      </c>
      <c r="J994" t="s">
        <v>719</v>
      </c>
      <c r="K994" t="s">
        <v>720</v>
      </c>
      <c r="L994" t="s">
        <v>721</v>
      </c>
      <c r="M994" t="s">
        <v>722</v>
      </c>
      <c r="N994" t="s">
        <v>723</v>
      </c>
      <c r="O994" t="s">
        <v>13029</v>
      </c>
      <c r="P994" t="s">
        <v>8294</v>
      </c>
      <c r="Q994" t="s">
        <v>8295</v>
      </c>
    </row>
    <row r="995" spans="1:17" x14ac:dyDescent="0.3">
      <c r="A995" t="s">
        <v>8296</v>
      </c>
      <c r="B995" t="s">
        <v>8297</v>
      </c>
      <c r="C995" t="s">
        <v>8298</v>
      </c>
      <c r="D995" t="s">
        <v>13079</v>
      </c>
      <c r="E995">
        <v>90</v>
      </c>
      <c r="F995">
        <v>100</v>
      </c>
      <c r="G995" s="1">
        <v>0.1</v>
      </c>
      <c r="H995">
        <v>4.0999999999999996</v>
      </c>
      <c r="I995" s="4">
        <v>6199</v>
      </c>
      <c r="J995" t="s">
        <v>8299</v>
      </c>
      <c r="K995" t="s">
        <v>8300</v>
      </c>
      <c r="L995" t="s">
        <v>8301</v>
      </c>
      <c r="M995" t="s">
        <v>8302</v>
      </c>
      <c r="N995" t="s">
        <v>8303</v>
      </c>
      <c r="O995" t="s">
        <v>8304</v>
      </c>
      <c r="P995" t="s">
        <v>8305</v>
      </c>
      <c r="Q995" t="s">
        <v>8306</v>
      </c>
    </row>
    <row r="996" spans="1:17" x14ac:dyDescent="0.3">
      <c r="A996" t="s">
        <v>8307</v>
      </c>
      <c r="B996" t="s">
        <v>8308</v>
      </c>
      <c r="C996" t="s">
        <v>4876</v>
      </c>
      <c r="D996" t="s">
        <v>13076</v>
      </c>
      <c r="E996">
        <v>899</v>
      </c>
      <c r="F996" s="2">
        <v>1999</v>
      </c>
      <c r="G996" s="1">
        <v>0.55000000000000004</v>
      </c>
      <c r="H996">
        <v>4.4000000000000004</v>
      </c>
      <c r="I996" s="4">
        <v>1667</v>
      </c>
      <c r="J996" t="s">
        <v>8309</v>
      </c>
      <c r="K996" t="s">
        <v>8310</v>
      </c>
      <c r="L996" t="s">
        <v>8311</v>
      </c>
      <c r="M996" t="s">
        <v>8312</v>
      </c>
      <c r="N996" t="s">
        <v>8313</v>
      </c>
      <c r="O996" t="s">
        <v>8314</v>
      </c>
      <c r="P996" t="s">
        <v>8315</v>
      </c>
      <c r="Q996" t="s">
        <v>8316</v>
      </c>
    </row>
    <row r="997" spans="1:17" x14ac:dyDescent="0.3">
      <c r="A997" t="s">
        <v>8317</v>
      </c>
      <c r="B997" t="s">
        <v>8318</v>
      </c>
      <c r="C997" t="s">
        <v>7582</v>
      </c>
      <c r="D997" t="s">
        <v>13076</v>
      </c>
      <c r="E997" s="2">
        <v>1149</v>
      </c>
      <c r="F997" s="2">
        <v>1800</v>
      </c>
      <c r="G997" s="1">
        <v>0.36</v>
      </c>
      <c r="H997">
        <v>4.3</v>
      </c>
      <c r="I997" s="4">
        <v>4723</v>
      </c>
      <c r="J997" t="s">
        <v>8319</v>
      </c>
      <c r="K997" t="s">
        <v>8320</v>
      </c>
      <c r="L997" t="s">
        <v>8321</v>
      </c>
      <c r="M997" t="s">
        <v>8322</v>
      </c>
      <c r="N997" t="s">
        <v>8323</v>
      </c>
      <c r="O997" t="s">
        <v>8324</v>
      </c>
      <c r="P997" t="s">
        <v>8325</v>
      </c>
      <c r="Q997" t="s">
        <v>8326</v>
      </c>
    </row>
    <row r="998" spans="1:17" x14ac:dyDescent="0.3">
      <c r="A998" t="s">
        <v>8327</v>
      </c>
      <c r="B998" t="s">
        <v>8328</v>
      </c>
      <c r="C998" t="s">
        <v>6200</v>
      </c>
      <c r="D998" t="s">
        <v>13076</v>
      </c>
      <c r="E998">
        <v>249</v>
      </c>
      <c r="F998">
        <v>499</v>
      </c>
      <c r="G998" s="1">
        <v>0.5</v>
      </c>
      <c r="H998">
        <v>4.2</v>
      </c>
      <c r="I998" s="4">
        <v>22860</v>
      </c>
      <c r="J998" t="s">
        <v>8329</v>
      </c>
      <c r="K998" t="s">
        <v>8330</v>
      </c>
      <c r="L998" t="s">
        <v>8331</v>
      </c>
      <c r="M998" t="s">
        <v>8332</v>
      </c>
      <c r="N998" t="s">
        <v>8333</v>
      </c>
      <c r="O998" t="s">
        <v>8334</v>
      </c>
      <c r="P998" t="s">
        <v>8335</v>
      </c>
      <c r="Q998" t="s">
        <v>8336</v>
      </c>
    </row>
    <row r="999" spans="1:17" x14ac:dyDescent="0.3">
      <c r="A999" t="s">
        <v>8337</v>
      </c>
      <c r="B999" t="s">
        <v>8338</v>
      </c>
      <c r="C999" t="s">
        <v>5829</v>
      </c>
      <c r="D999" t="s">
        <v>13076</v>
      </c>
      <c r="E999">
        <v>39</v>
      </c>
      <c r="F999">
        <v>39</v>
      </c>
      <c r="G999" s="1">
        <v>0</v>
      </c>
      <c r="H999">
        <v>3.6</v>
      </c>
      <c r="I999" s="4">
        <v>13572</v>
      </c>
      <c r="J999" t="s">
        <v>8155</v>
      </c>
      <c r="K999" t="s">
        <v>8339</v>
      </c>
      <c r="L999" t="s">
        <v>8340</v>
      </c>
      <c r="M999" t="s">
        <v>8341</v>
      </c>
      <c r="N999" t="s">
        <v>8342</v>
      </c>
      <c r="O999" t="s">
        <v>8343</v>
      </c>
      <c r="P999" t="s">
        <v>8344</v>
      </c>
      <c r="Q999" t="s">
        <v>8345</v>
      </c>
    </row>
    <row r="1000" spans="1:17" x14ac:dyDescent="0.3">
      <c r="A1000" t="s">
        <v>8346</v>
      </c>
      <c r="B1000" t="s">
        <v>8347</v>
      </c>
      <c r="C1000" t="s">
        <v>5223</v>
      </c>
      <c r="D1000" t="s">
        <v>13076</v>
      </c>
      <c r="E1000" s="2">
        <v>1599</v>
      </c>
      <c r="F1000" s="2">
        <v>3599</v>
      </c>
      <c r="G1000" s="1">
        <v>0.56000000000000005</v>
      </c>
      <c r="H1000">
        <v>4.2</v>
      </c>
      <c r="I1000" s="4">
        <v>16182</v>
      </c>
      <c r="J1000" t="s">
        <v>8348</v>
      </c>
      <c r="K1000" t="s">
        <v>8349</v>
      </c>
      <c r="L1000" t="s">
        <v>8350</v>
      </c>
      <c r="M1000" t="s">
        <v>8351</v>
      </c>
      <c r="N1000" t="s">
        <v>8352</v>
      </c>
      <c r="O1000" t="s">
        <v>8353</v>
      </c>
      <c r="P1000" t="s">
        <v>8354</v>
      </c>
      <c r="Q1000" t="s">
        <v>8355</v>
      </c>
    </row>
    <row r="1001" spans="1:17" x14ac:dyDescent="0.3">
      <c r="A1001" t="s">
        <v>8356</v>
      </c>
      <c r="B1001" t="s">
        <v>8357</v>
      </c>
      <c r="C1001" t="s">
        <v>5515</v>
      </c>
      <c r="D1001" t="s">
        <v>13077</v>
      </c>
      <c r="E1001" s="2">
        <v>1199</v>
      </c>
      <c r="F1001" s="2">
        <v>3990</v>
      </c>
      <c r="G1001" s="1">
        <v>0.7</v>
      </c>
      <c r="H1001">
        <v>4.2</v>
      </c>
      <c r="I1001" s="4">
        <v>2908</v>
      </c>
      <c r="J1001" t="s">
        <v>8358</v>
      </c>
      <c r="K1001" t="s">
        <v>8359</v>
      </c>
      <c r="L1001" t="s">
        <v>8360</v>
      </c>
      <c r="M1001" t="s">
        <v>8361</v>
      </c>
      <c r="N1001" t="s">
        <v>8362</v>
      </c>
      <c r="O1001" t="s">
        <v>8363</v>
      </c>
      <c r="P1001" t="s">
        <v>8364</v>
      </c>
      <c r="Q1001" t="s">
        <v>8365</v>
      </c>
    </row>
    <row r="1002" spans="1:17" x14ac:dyDescent="0.3">
      <c r="A1002" t="s">
        <v>736</v>
      </c>
      <c r="B1002" t="s">
        <v>737</v>
      </c>
      <c r="C1002" t="s">
        <v>18</v>
      </c>
      <c r="D1002" t="s">
        <v>13076</v>
      </c>
      <c r="E1002">
        <v>209</v>
      </c>
      <c r="F1002">
        <v>499</v>
      </c>
      <c r="G1002" s="1">
        <v>0.57999999999999996</v>
      </c>
      <c r="H1002">
        <v>3.9</v>
      </c>
      <c r="I1002" s="4">
        <v>536</v>
      </c>
      <c r="J1002" t="s">
        <v>738</v>
      </c>
      <c r="K1002" t="s">
        <v>739</v>
      </c>
      <c r="L1002" t="s">
        <v>740</v>
      </c>
      <c r="M1002" t="s">
        <v>741</v>
      </c>
      <c r="N1002" t="s">
        <v>742</v>
      </c>
      <c r="O1002" t="s">
        <v>743</v>
      </c>
      <c r="P1002" t="s">
        <v>744</v>
      </c>
      <c r="Q1002" t="s">
        <v>8366</v>
      </c>
    </row>
    <row r="1003" spans="1:17" x14ac:dyDescent="0.3">
      <c r="A1003" t="s">
        <v>8367</v>
      </c>
      <c r="B1003" t="s">
        <v>8368</v>
      </c>
      <c r="C1003" t="s">
        <v>4845</v>
      </c>
      <c r="D1003" t="s">
        <v>13076</v>
      </c>
      <c r="E1003" s="2">
        <v>1099</v>
      </c>
      <c r="F1003" s="2">
        <v>1499</v>
      </c>
      <c r="G1003" s="1">
        <v>0.27</v>
      </c>
      <c r="H1003">
        <v>4.2</v>
      </c>
      <c r="I1003" s="4">
        <v>2375</v>
      </c>
      <c r="J1003" t="s">
        <v>8369</v>
      </c>
      <c r="K1003" t="s">
        <v>8370</v>
      </c>
      <c r="L1003" t="s">
        <v>8371</v>
      </c>
      <c r="M1003" t="s">
        <v>8372</v>
      </c>
      <c r="N1003" t="s">
        <v>8373</v>
      </c>
      <c r="O1003" t="s">
        <v>8374</v>
      </c>
      <c r="P1003" t="s">
        <v>8375</v>
      </c>
      <c r="Q1003" t="s">
        <v>8376</v>
      </c>
    </row>
    <row r="1004" spans="1:17" x14ac:dyDescent="0.3">
      <c r="A1004" t="s">
        <v>8377</v>
      </c>
      <c r="B1004" t="s">
        <v>8378</v>
      </c>
      <c r="C1004" t="s">
        <v>6273</v>
      </c>
      <c r="D1004" t="s">
        <v>13079</v>
      </c>
      <c r="E1004">
        <v>120</v>
      </c>
      <c r="F1004">
        <v>120</v>
      </c>
      <c r="G1004" s="1">
        <v>0</v>
      </c>
      <c r="H1004">
        <v>4.5</v>
      </c>
      <c r="I1004" s="4">
        <v>4951</v>
      </c>
      <c r="J1004" t="s">
        <v>8379</v>
      </c>
      <c r="K1004" t="s">
        <v>8380</v>
      </c>
      <c r="L1004" t="s">
        <v>8381</v>
      </c>
      <c r="M1004" t="s">
        <v>8382</v>
      </c>
      <c r="N1004" t="s">
        <v>8383</v>
      </c>
      <c r="O1004" t="s">
        <v>8384</v>
      </c>
      <c r="P1004" t="s">
        <v>8385</v>
      </c>
      <c r="Q1004" t="s">
        <v>8386</v>
      </c>
    </row>
    <row r="1005" spans="1:17" x14ac:dyDescent="0.3">
      <c r="A1005" t="s">
        <v>8387</v>
      </c>
      <c r="B1005" t="s">
        <v>8388</v>
      </c>
      <c r="C1005" t="s">
        <v>7582</v>
      </c>
      <c r="D1005" t="s">
        <v>13076</v>
      </c>
      <c r="E1005" s="2">
        <v>1519</v>
      </c>
      <c r="F1005" s="2">
        <v>3499</v>
      </c>
      <c r="G1005" s="1">
        <v>0.56999999999999995</v>
      </c>
      <c r="H1005">
        <v>4.3</v>
      </c>
      <c r="I1005" s="4">
        <v>408</v>
      </c>
      <c r="J1005" t="s">
        <v>8389</v>
      </c>
      <c r="K1005" t="s">
        <v>8390</v>
      </c>
      <c r="L1005" t="s">
        <v>8391</v>
      </c>
      <c r="M1005" t="s">
        <v>8392</v>
      </c>
      <c r="N1005" t="s">
        <v>8393</v>
      </c>
      <c r="O1005" t="s">
        <v>8394</v>
      </c>
      <c r="P1005" t="s">
        <v>8395</v>
      </c>
      <c r="Q1005" t="s">
        <v>8396</v>
      </c>
    </row>
    <row r="1006" spans="1:17" x14ac:dyDescent="0.3">
      <c r="A1006" t="s">
        <v>8397</v>
      </c>
      <c r="B1006" t="s">
        <v>8398</v>
      </c>
      <c r="C1006" t="s">
        <v>8298</v>
      </c>
      <c r="D1006" t="s">
        <v>13079</v>
      </c>
      <c r="E1006">
        <v>420</v>
      </c>
      <c r="F1006">
        <v>420</v>
      </c>
      <c r="G1006" s="1">
        <v>0</v>
      </c>
      <c r="H1006">
        <v>4.2</v>
      </c>
      <c r="I1006" s="4">
        <v>1926</v>
      </c>
      <c r="J1006" t="s">
        <v>8399</v>
      </c>
      <c r="K1006" t="s">
        <v>8400</v>
      </c>
      <c r="L1006" t="s">
        <v>8401</v>
      </c>
      <c r="M1006" t="s">
        <v>8402</v>
      </c>
      <c r="N1006" t="s">
        <v>8403</v>
      </c>
      <c r="O1006" t="s">
        <v>8404</v>
      </c>
      <c r="P1006" t="s">
        <v>8405</v>
      </c>
      <c r="Q1006" t="s">
        <v>8406</v>
      </c>
    </row>
    <row r="1007" spans="1:17" x14ac:dyDescent="0.3">
      <c r="A1007" t="s">
        <v>8407</v>
      </c>
      <c r="B1007" t="s">
        <v>8408</v>
      </c>
      <c r="C1007" t="s">
        <v>8409</v>
      </c>
      <c r="D1007" t="s">
        <v>13079</v>
      </c>
      <c r="E1007">
        <v>225</v>
      </c>
      <c r="F1007">
        <v>225</v>
      </c>
      <c r="G1007" s="1">
        <v>0</v>
      </c>
      <c r="H1007">
        <v>4.0999999999999996</v>
      </c>
      <c r="I1007" s="4">
        <v>4798</v>
      </c>
      <c r="J1007" t="s">
        <v>8410</v>
      </c>
      <c r="K1007" t="s">
        <v>8411</v>
      </c>
      <c r="L1007" t="s">
        <v>8412</v>
      </c>
      <c r="M1007" t="s">
        <v>8413</v>
      </c>
      <c r="N1007" t="s">
        <v>8414</v>
      </c>
      <c r="O1007" t="s">
        <v>8415</v>
      </c>
      <c r="P1007" t="s">
        <v>8416</v>
      </c>
      <c r="Q1007" t="s">
        <v>8417</v>
      </c>
    </row>
    <row r="1008" spans="1:17" x14ac:dyDescent="0.3">
      <c r="A1008" t="s">
        <v>8418</v>
      </c>
      <c r="B1008" t="s">
        <v>8419</v>
      </c>
      <c r="C1008" t="s">
        <v>8420</v>
      </c>
      <c r="D1008" t="s">
        <v>13076</v>
      </c>
      <c r="E1008">
        <v>199</v>
      </c>
      <c r="F1008">
        <v>799</v>
      </c>
      <c r="G1008" s="1">
        <v>0.75</v>
      </c>
      <c r="H1008">
        <v>4.0999999999999996</v>
      </c>
      <c r="I1008" s="4">
        <v>7333</v>
      </c>
      <c r="J1008" t="s">
        <v>8421</v>
      </c>
      <c r="K1008" t="s">
        <v>8422</v>
      </c>
      <c r="L1008" t="s">
        <v>8423</v>
      </c>
      <c r="M1008" t="s">
        <v>8424</v>
      </c>
      <c r="N1008" t="s">
        <v>8425</v>
      </c>
      <c r="O1008" t="s">
        <v>8426</v>
      </c>
      <c r="P1008" t="s">
        <v>8427</v>
      </c>
      <c r="Q1008" t="s">
        <v>8428</v>
      </c>
    </row>
    <row r="1009" spans="1:17" x14ac:dyDescent="0.3">
      <c r="A1009" t="s">
        <v>4701</v>
      </c>
      <c r="B1009" t="s">
        <v>4702</v>
      </c>
      <c r="C1009" t="s">
        <v>3433</v>
      </c>
      <c r="D1009" t="s">
        <v>13077</v>
      </c>
      <c r="E1009" s="2">
        <v>1799</v>
      </c>
      <c r="F1009" s="2">
        <v>3999</v>
      </c>
      <c r="G1009" s="1">
        <v>0.55000000000000004</v>
      </c>
      <c r="H1009">
        <v>4.5999999999999996</v>
      </c>
      <c r="I1009" s="4">
        <v>245</v>
      </c>
      <c r="J1009" t="s">
        <v>4703</v>
      </c>
      <c r="K1009" t="s">
        <v>4704</v>
      </c>
      <c r="L1009" t="s">
        <v>4705</v>
      </c>
      <c r="M1009" t="s">
        <v>4706</v>
      </c>
      <c r="N1009" t="s">
        <v>4707</v>
      </c>
      <c r="O1009" t="s">
        <v>4708</v>
      </c>
      <c r="P1009" t="s">
        <v>8429</v>
      </c>
      <c r="Q1009" t="s">
        <v>8430</v>
      </c>
    </row>
    <row r="1010" spans="1:17" x14ac:dyDescent="0.3">
      <c r="A1010" t="s">
        <v>8431</v>
      </c>
      <c r="B1010" t="s">
        <v>8432</v>
      </c>
      <c r="C1010" t="s">
        <v>7703</v>
      </c>
      <c r="D1010" t="s">
        <v>13076</v>
      </c>
      <c r="E1010" s="2">
        <v>8349</v>
      </c>
      <c r="F1010" s="2">
        <v>9625</v>
      </c>
      <c r="G1010" s="1">
        <v>0.13</v>
      </c>
      <c r="H1010">
        <v>3.8</v>
      </c>
      <c r="I1010" s="4">
        <v>3652</v>
      </c>
      <c r="J1010" t="s">
        <v>8433</v>
      </c>
      <c r="K1010" t="s">
        <v>8434</v>
      </c>
      <c r="L1010" t="s">
        <v>8435</v>
      </c>
      <c r="M1010" t="s">
        <v>8436</v>
      </c>
      <c r="N1010" t="s">
        <v>8437</v>
      </c>
      <c r="O1010" t="s">
        <v>8438</v>
      </c>
      <c r="P1010" t="s">
        <v>8439</v>
      </c>
      <c r="Q1010" t="s">
        <v>8440</v>
      </c>
    </row>
    <row r="1011" spans="1:17" x14ac:dyDescent="0.3">
      <c r="A1011" t="s">
        <v>8441</v>
      </c>
      <c r="B1011" t="s">
        <v>8442</v>
      </c>
      <c r="C1011" t="s">
        <v>6733</v>
      </c>
      <c r="D1011" t="s">
        <v>13076</v>
      </c>
      <c r="E1011" s="2">
        <v>3307</v>
      </c>
      <c r="F1011" s="2">
        <v>6100</v>
      </c>
      <c r="G1011" s="1">
        <v>0.46</v>
      </c>
      <c r="H1011">
        <v>4.3</v>
      </c>
      <c r="I1011" s="4">
        <v>2515</v>
      </c>
      <c r="J1011" t="s">
        <v>8443</v>
      </c>
      <c r="K1011" t="s">
        <v>8444</v>
      </c>
      <c r="L1011" t="s">
        <v>8445</v>
      </c>
      <c r="M1011" t="s">
        <v>8446</v>
      </c>
      <c r="N1011" t="s">
        <v>8447</v>
      </c>
      <c r="O1011" t="s">
        <v>8448</v>
      </c>
      <c r="P1011" t="s">
        <v>8449</v>
      </c>
      <c r="Q1011" t="s">
        <v>8450</v>
      </c>
    </row>
    <row r="1012" spans="1:17" x14ac:dyDescent="0.3">
      <c r="A1012" t="s">
        <v>788</v>
      </c>
      <c r="B1012" t="s">
        <v>789</v>
      </c>
      <c r="C1012" t="s">
        <v>18</v>
      </c>
      <c r="D1012" t="s">
        <v>13076</v>
      </c>
      <c r="E1012">
        <v>325</v>
      </c>
      <c r="F1012" s="2">
        <v>1299</v>
      </c>
      <c r="G1012" s="1">
        <v>0.75</v>
      </c>
      <c r="H1012">
        <v>4.2</v>
      </c>
      <c r="I1012" s="4">
        <v>10576</v>
      </c>
      <c r="J1012" t="s">
        <v>790</v>
      </c>
      <c r="K1012" t="s">
        <v>791</v>
      </c>
      <c r="L1012" t="s">
        <v>792</v>
      </c>
      <c r="M1012" t="s">
        <v>793</v>
      </c>
      <c r="N1012" t="s">
        <v>794</v>
      </c>
      <c r="O1012" t="s">
        <v>795</v>
      </c>
      <c r="P1012" t="s">
        <v>8451</v>
      </c>
      <c r="Q1012" t="s">
        <v>8452</v>
      </c>
    </row>
    <row r="1013" spans="1:17" x14ac:dyDescent="0.3">
      <c r="A1013" t="s">
        <v>8453</v>
      </c>
      <c r="B1013" t="s">
        <v>8454</v>
      </c>
      <c r="C1013" t="s">
        <v>4834</v>
      </c>
      <c r="D1013" t="s">
        <v>13076</v>
      </c>
      <c r="E1013">
        <v>449</v>
      </c>
      <c r="F1013" s="2">
        <v>1300</v>
      </c>
      <c r="G1013" s="1">
        <v>0.65</v>
      </c>
      <c r="H1013">
        <v>4.2</v>
      </c>
      <c r="I1013" s="4">
        <v>4959</v>
      </c>
      <c r="J1013" t="s">
        <v>8455</v>
      </c>
      <c r="K1013" t="s">
        <v>8456</v>
      </c>
      <c r="L1013" t="s">
        <v>8457</v>
      </c>
      <c r="M1013" t="s">
        <v>8458</v>
      </c>
      <c r="N1013" t="s">
        <v>8459</v>
      </c>
      <c r="O1013" t="s">
        <v>8460</v>
      </c>
      <c r="P1013" t="s">
        <v>8461</v>
      </c>
      <c r="Q1013" t="s">
        <v>8462</v>
      </c>
    </row>
    <row r="1014" spans="1:17" x14ac:dyDescent="0.3">
      <c r="A1014" t="s">
        <v>8463</v>
      </c>
      <c r="B1014" t="s">
        <v>8464</v>
      </c>
      <c r="C1014" t="s">
        <v>5047</v>
      </c>
      <c r="D1014" t="s">
        <v>13077</v>
      </c>
      <c r="E1014">
        <v>380</v>
      </c>
      <c r="F1014">
        <v>400</v>
      </c>
      <c r="G1014" s="1">
        <v>0.05</v>
      </c>
      <c r="H1014">
        <v>4.4000000000000004</v>
      </c>
      <c r="I1014" s="4">
        <v>2111</v>
      </c>
      <c r="J1014" t="s">
        <v>8465</v>
      </c>
      <c r="K1014" t="s">
        <v>8466</v>
      </c>
      <c r="L1014" t="s">
        <v>8467</v>
      </c>
      <c r="M1014" t="s">
        <v>8468</v>
      </c>
      <c r="N1014" t="s">
        <v>8469</v>
      </c>
      <c r="O1014" t="s">
        <v>8470</v>
      </c>
      <c r="P1014" t="s">
        <v>8471</v>
      </c>
      <c r="Q1014" t="s">
        <v>8472</v>
      </c>
    </row>
    <row r="1015" spans="1:17" x14ac:dyDescent="0.3">
      <c r="A1015" t="s">
        <v>8473</v>
      </c>
      <c r="B1015" t="s">
        <v>8474</v>
      </c>
      <c r="C1015" t="s">
        <v>4856</v>
      </c>
      <c r="D1015" t="s">
        <v>13076</v>
      </c>
      <c r="E1015">
        <v>499</v>
      </c>
      <c r="F1015" s="2">
        <v>1399</v>
      </c>
      <c r="G1015" s="1">
        <v>0.64</v>
      </c>
      <c r="H1015">
        <v>3.9</v>
      </c>
      <c r="I1015" s="4">
        <v>1462</v>
      </c>
      <c r="J1015" t="s">
        <v>8475</v>
      </c>
      <c r="K1015" t="s">
        <v>8476</v>
      </c>
      <c r="L1015" t="s">
        <v>8477</v>
      </c>
      <c r="M1015" t="s">
        <v>8478</v>
      </c>
      <c r="N1015" t="s">
        <v>8479</v>
      </c>
      <c r="O1015" t="s">
        <v>8480</v>
      </c>
      <c r="P1015" t="s">
        <v>8481</v>
      </c>
      <c r="Q1015" t="s">
        <v>8482</v>
      </c>
    </row>
    <row r="1016" spans="1:17" x14ac:dyDescent="0.3">
      <c r="A1016" t="s">
        <v>8483</v>
      </c>
      <c r="B1016" t="s">
        <v>8484</v>
      </c>
      <c r="C1016" t="s">
        <v>8485</v>
      </c>
      <c r="D1016" t="s">
        <v>13076</v>
      </c>
      <c r="E1016" s="2">
        <v>37247</v>
      </c>
      <c r="F1016" s="2">
        <v>59890</v>
      </c>
      <c r="G1016" s="1">
        <v>0.38</v>
      </c>
      <c r="H1016">
        <v>4</v>
      </c>
      <c r="I1016" s="4">
        <v>323</v>
      </c>
      <c r="J1016" t="s">
        <v>8486</v>
      </c>
      <c r="K1016" t="s">
        <v>8487</v>
      </c>
      <c r="L1016" t="s">
        <v>8488</v>
      </c>
      <c r="M1016" t="s">
        <v>8489</v>
      </c>
      <c r="N1016" t="s">
        <v>8490</v>
      </c>
      <c r="O1016" t="s">
        <v>8491</v>
      </c>
      <c r="P1016" t="s">
        <v>8492</v>
      </c>
      <c r="Q1016" t="s">
        <v>8493</v>
      </c>
    </row>
    <row r="1017" spans="1:17" x14ac:dyDescent="0.3">
      <c r="A1017" t="s">
        <v>8494</v>
      </c>
      <c r="B1017" t="s">
        <v>8495</v>
      </c>
      <c r="C1017" t="s">
        <v>4425</v>
      </c>
      <c r="D1017" t="s">
        <v>13077</v>
      </c>
      <c r="E1017">
        <v>849</v>
      </c>
      <c r="F1017" s="2">
        <v>2490</v>
      </c>
      <c r="G1017" s="1">
        <v>0.66</v>
      </c>
      <c r="H1017">
        <v>4.2</v>
      </c>
      <c r="I1017" s="4">
        <v>91188</v>
      </c>
      <c r="J1017" t="s">
        <v>8496</v>
      </c>
      <c r="K1017" t="s">
        <v>8497</v>
      </c>
      <c r="L1017" t="s">
        <v>8498</v>
      </c>
      <c r="M1017" t="s">
        <v>8499</v>
      </c>
      <c r="N1017" t="s">
        <v>8500</v>
      </c>
      <c r="O1017" t="s">
        <v>8501</v>
      </c>
      <c r="P1017" t="s">
        <v>8502</v>
      </c>
      <c r="Q1017" t="s">
        <v>8503</v>
      </c>
    </row>
    <row r="1018" spans="1:17" x14ac:dyDescent="0.3">
      <c r="A1018" t="s">
        <v>8504</v>
      </c>
      <c r="B1018" t="s">
        <v>8505</v>
      </c>
      <c r="C1018" t="s">
        <v>6189</v>
      </c>
      <c r="D1018" t="s">
        <v>13077</v>
      </c>
      <c r="E1018">
        <v>799</v>
      </c>
      <c r="F1018" s="2">
        <v>1999</v>
      </c>
      <c r="G1018" s="1">
        <v>0.6</v>
      </c>
      <c r="H1018">
        <v>3.7</v>
      </c>
      <c r="I1018" s="4">
        <v>418</v>
      </c>
      <c r="J1018" t="s">
        <v>8506</v>
      </c>
      <c r="K1018" t="s">
        <v>8507</v>
      </c>
      <c r="L1018" t="s">
        <v>8508</v>
      </c>
      <c r="M1018" t="s">
        <v>8509</v>
      </c>
      <c r="N1018" t="s">
        <v>8510</v>
      </c>
      <c r="O1018" t="s">
        <v>8511</v>
      </c>
      <c r="P1018" t="s">
        <v>8512</v>
      </c>
      <c r="Q1018" t="s">
        <v>8513</v>
      </c>
    </row>
    <row r="1019" spans="1:17" x14ac:dyDescent="0.3">
      <c r="A1019" t="s">
        <v>4804</v>
      </c>
      <c r="B1019" t="s">
        <v>4805</v>
      </c>
      <c r="C1019" t="s">
        <v>3867</v>
      </c>
      <c r="D1019" t="s">
        <v>13077</v>
      </c>
      <c r="E1019" s="2">
        <v>2599</v>
      </c>
      <c r="F1019" s="2">
        <v>6999</v>
      </c>
      <c r="G1019" s="1">
        <v>0.63</v>
      </c>
      <c r="H1019">
        <v>4.5</v>
      </c>
      <c r="I1019" s="4">
        <v>1526</v>
      </c>
      <c r="J1019" t="s">
        <v>4806</v>
      </c>
      <c r="K1019" t="s">
        <v>4807</v>
      </c>
      <c r="L1019" t="s">
        <v>4808</v>
      </c>
      <c r="M1019" t="s">
        <v>4809</v>
      </c>
      <c r="N1019" t="s">
        <v>4810</v>
      </c>
      <c r="O1019" t="s">
        <v>4811</v>
      </c>
      <c r="P1019" t="s">
        <v>8514</v>
      </c>
      <c r="Q1019" t="s">
        <v>8515</v>
      </c>
    </row>
    <row r="1020" spans="1:17" x14ac:dyDescent="0.3">
      <c r="A1020" t="s">
        <v>813</v>
      </c>
      <c r="B1020" t="s">
        <v>814</v>
      </c>
      <c r="C1020" t="s">
        <v>18</v>
      </c>
      <c r="D1020" t="s">
        <v>13076</v>
      </c>
      <c r="E1020">
        <v>199</v>
      </c>
      <c r="F1020">
        <v>999</v>
      </c>
      <c r="G1020" s="1">
        <v>0.8</v>
      </c>
      <c r="H1020">
        <v>4.5</v>
      </c>
      <c r="I1020" s="4">
        <v>127</v>
      </c>
      <c r="J1020" t="s">
        <v>815</v>
      </c>
      <c r="K1020" t="s">
        <v>816</v>
      </c>
      <c r="L1020" t="s">
        <v>817</v>
      </c>
      <c r="M1020" t="s">
        <v>818</v>
      </c>
      <c r="N1020" t="s">
        <v>819</v>
      </c>
      <c r="O1020" t="s">
        <v>820</v>
      </c>
      <c r="P1020" t="s">
        <v>821</v>
      </c>
      <c r="Q1020" t="s">
        <v>8516</v>
      </c>
    </row>
    <row r="1021" spans="1:17" x14ac:dyDescent="0.3">
      <c r="A1021" t="s">
        <v>828</v>
      </c>
      <c r="B1021" t="s">
        <v>829</v>
      </c>
      <c r="C1021" t="s">
        <v>98</v>
      </c>
      <c r="D1021" t="s">
        <v>13076</v>
      </c>
      <c r="E1021">
        <v>269</v>
      </c>
      <c r="F1021">
        <v>800</v>
      </c>
      <c r="G1021" s="1">
        <v>0.66</v>
      </c>
      <c r="H1021">
        <v>3.6</v>
      </c>
      <c r="I1021" s="4">
        <v>10134</v>
      </c>
      <c r="J1021" t="s">
        <v>830</v>
      </c>
      <c r="K1021" t="s">
        <v>831</v>
      </c>
      <c r="L1021" t="s">
        <v>832</v>
      </c>
      <c r="M1021" t="s">
        <v>833</v>
      </c>
      <c r="N1021" t="s">
        <v>834</v>
      </c>
      <c r="O1021" t="s">
        <v>835</v>
      </c>
      <c r="P1021" t="s">
        <v>8517</v>
      </c>
      <c r="Q1021" t="s">
        <v>8518</v>
      </c>
    </row>
    <row r="1022" spans="1:17" x14ac:dyDescent="0.3">
      <c r="A1022" t="s">
        <v>8519</v>
      </c>
      <c r="B1022" t="s">
        <v>8520</v>
      </c>
      <c r="C1022" t="s">
        <v>5829</v>
      </c>
      <c r="D1022" t="s">
        <v>13076</v>
      </c>
      <c r="E1022">
        <v>298</v>
      </c>
      <c r="F1022">
        <v>999</v>
      </c>
      <c r="G1022" s="1">
        <v>0.7</v>
      </c>
      <c r="H1022">
        <v>4.3</v>
      </c>
      <c r="I1022" s="4">
        <v>1552</v>
      </c>
      <c r="J1022" t="s">
        <v>8521</v>
      </c>
      <c r="K1022" t="s">
        <v>8522</v>
      </c>
      <c r="L1022" t="s">
        <v>8523</v>
      </c>
      <c r="M1022" t="s">
        <v>8524</v>
      </c>
      <c r="N1022" t="s">
        <v>8525</v>
      </c>
      <c r="O1022" t="s">
        <v>8526</v>
      </c>
      <c r="P1022" t="s">
        <v>8527</v>
      </c>
      <c r="Q1022" t="s">
        <v>8528</v>
      </c>
    </row>
    <row r="1023" spans="1:17" x14ac:dyDescent="0.3">
      <c r="A1023" t="s">
        <v>8529</v>
      </c>
      <c r="B1023" t="s">
        <v>8530</v>
      </c>
      <c r="C1023" t="s">
        <v>6189</v>
      </c>
      <c r="D1023" t="s">
        <v>13077</v>
      </c>
      <c r="E1023" s="2">
        <v>1499</v>
      </c>
      <c r="F1023" s="2">
        <v>2999</v>
      </c>
      <c r="G1023" s="1">
        <v>0.5</v>
      </c>
      <c r="H1023">
        <v>4.0999999999999996</v>
      </c>
      <c r="I1023" s="4">
        <v>25262</v>
      </c>
      <c r="J1023" t="s">
        <v>8531</v>
      </c>
      <c r="K1023" t="s">
        <v>8532</v>
      </c>
      <c r="L1023" t="s">
        <v>8533</v>
      </c>
      <c r="M1023" t="s">
        <v>8534</v>
      </c>
      <c r="N1023" t="s">
        <v>8535</v>
      </c>
      <c r="O1023" t="s">
        <v>8536</v>
      </c>
      <c r="P1023" t="s">
        <v>8537</v>
      </c>
      <c r="Q1023" t="s">
        <v>8538</v>
      </c>
    </row>
    <row r="1024" spans="1:17" x14ac:dyDescent="0.3">
      <c r="A1024" t="s">
        <v>8539</v>
      </c>
      <c r="B1024" t="s">
        <v>8540</v>
      </c>
      <c r="C1024" t="s">
        <v>8541</v>
      </c>
      <c r="D1024" t="s">
        <v>13080</v>
      </c>
      <c r="E1024">
        <v>649</v>
      </c>
      <c r="F1024" s="2">
        <v>1245</v>
      </c>
      <c r="G1024" s="1">
        <v>0.48</v>
      </c>
      <c r="H1024">
        <v>3.9</v>
      </c>
      <c r="I1024" s="4">
        <v>123365</v>
      </c>
      <c r="J1024" t="s">
        <v>8542</v>
      </c>
      <c r="K1024" t="s">
        <v>8543</v>
      </c>
      <c r="L1024" t="s">
        <v>8544</v>
      </c>
      <c r="M1024" t="s">
        <v>8545</v>
      </c>
      <c r="N1024" t="s">
        <v>8546</v>
      </c>
      <c r="O1024" t="s">
        <v>8547</v>
      </c>
      <c r="P1024" t="s">
        <v>8548</v>
      </c>
      <c r="Q1024" t="s">
        <v>8549</v>
      </c>
    </row>
    <row r="1025" spans="1:17" x14ac:dyDescent="0.3">
      <c r="A1025" t="s">
        <v>8550</v>
      </c>
      <c r="B1025" t="s">
        <v>8551</v>
      </c>
      <c r="C1025" t="s">
        <v>8552</v>
      </c>
      <c r="D1025" t="s">
        <v>13080</v>
      </c>
      <c r="E1025" s="2">
        <v>1199</v>
      </c>
      <c r="F1025" s="2">
        <v>1695</v>
      </c>
      <c r="G1025" s="1">
        <v>0.28999999999999998</v>
      </c>
      <c r="H1025">
        <v>3.6</v>
      </c>
      <c r="I1025" s="4">
        <v>13300</v>
      </c>
      <c r="J1025" t="s">
        <v>8553</v>
      </c>
      <c r="K1025" t="s">
        <v>8554</v>
      </c>
      <c r="L1025" t="s">
        <v>8555</v>
      </c>
      <c r="M1025" t="s">
        <v>8556</v>
      </c>
      <c r="N1025" t="s">
        <v>8557</v>
      </c>
      <c r="O1025" t="s">
        <v>8558</v>
      </c>
      <c r="P1025" t="s">
        <v>8559</v>
      </c>
      <c r="Q1025" t="s">
        <v>8560</v>
      </c>
    </row>
    <row r="1026" spans="1:17" x14ac:dyDescent="0.3">
      <c r="A1026" t="s">
        <v>8561</v>
      </c>
      <c r="B1026" t="s">
        <v>8562</v>
      </c>
      <c r="C1026" t="s">
        <v>8563</v>
      </c>
      <c r="D1026" t="s">
        <v>13080</v>
      </c>
      <c r="E1026" s="2">
        <v>1199</v>
      </c>
      <c r="F1026" s="2">
        <v>2000</v>
      </c>
      <c r="G1026" s="1">
        <v>0.4</v>
      </c>
      <c r="H1026">
        <v>4</v>
      </c>
      <c r="I1026" s="4">
        <v>18543</v>
      </c>
      <c r="J1026" t="s">
        <v>8564</v>
      </c>
      <c r="K1026" t="s">
        <v>8565</v>
      </c>
      <c r="L1026" t="s">
        <v>8566</v>
      </c>
      <c r="M1026" t="s">
        <v>8567</v>
      </c>
      <c r="N1026" t="s">
        <v>8568</v>
      </c>
      <c r="O1026" t="s">
        <v>8569</v>
      </c>
      <c r="P1026" t="s">
        <v>8570</v>
      </c>
      <c r="Q1026" t="s">
        <v>8571</v>
      </c>
    </row>
    <row r="1027" spans="1:17" x14ac:dyDescent="0.3">
      <c r="A1027" t="s">
        <v>8572</v>
      </c>
      <c r="B1027" t="s">
        <v>8573</v>
      </c>
      <c r="C1027" t="s">
        <v>8574</v>
      </c>
      <c r="D1027" t="s">
        <v>13080</v>
      </c>
      <c r="E1027">
        <v>455</v>
      </c>
      <c r="F1027">
        <v>999</v>
      </c>
      <c r="G1027" s="1">
        <v>0.54</v>
      </c>
      <c r="H1027">
        <v>4.0999999999999996</v>
      </c>
      <c r="I1027" s="4">
        <v>3578</v>
      </c>
      <c r="J1027" t="s">
        <v>8575</v>
      </c>
      <c r="K1027" t="s">
        <v>8576</v>
      </c>
      <c r="L1027" t="s">
        <v>8577</v>
      </c>
      <c r="M1027" t="s">
        <v>8578</v>
      </c>
      <c r="N1027" t="s">
        <v>8579</v>
      </c>
      <c r="O1027" t="s">
        <v>8580</v>
      </c>
      <c r="P1027" t="s">
        <v>8581</v>
      </c>
      <c r="Q1027" t="s">
        <v>8582</v>
      </c>
    </row>
    <row r="1028" spans="1:17" x14ac:dyDescent="0.3">
      <c r="A1028" t="s">
        <v>8583</v>
      </c>
      <c r="B1028" t="s">
        <v>8584</v>
      </c>
      <c r="C1028" t="s">
        <v>8585</v>
      </c>
      <c r="D1028" t="s">
        <v>13080</v>
      </c>
      <c r="E1028">
        <v>199</v>
      </c>
      <c r="F1028" s="2">
        <v>1999</v>
      </c>
      <c r="G1028" s="1">
        <v>0.9</v>
      </c>
      <c r="H1028">
        <v>3.7</v>
      </c>
      <c r="I1028" s="4">
        <v>2031</v>
      </c>
      <c r="J1028" t="s">
        <v>8586</v>
      </c>
      <c r="K1028" t="s">
        <v>8587</v>
      </c>
      <c r="L1028" t="s">
        <v>8588</v>
      </c>
      <c r="M1028" t="s">
        <v>8589</v>
      </c>
      <c r="N1028" t="s">
        <v>8590</v>
      </c>
      <c r="O1028" t="s">
        <v>8591</v>
      </c>
      <c r="P1028" t="s">
        <v>8592</v>
      </c>
      <c r="Q1028" t="s">
        <v>8593</v>
      </c>
    </row>
    <row r="1029" spans="1:17" x14ac:dyDescent="0.3">
      <c r="A1029" t="s">
        <v>8594</v>
      </c>
      <c r="B1029" t="s">
        <v>8595</v>
      </c>
      <c r="C1029" t="s">
        <v>8585</v>
      </c>
      <c r="D1029" t="s">
        <v>13080</v>
      </c>
      <c r="E1029">
        <v>293</v>
      </c>
      <c r="F1029">
        <v>499</v>
      </c>
      <c r="G1029" s="1">
        <v>0.41</v>
      </c>
      <c r="H1029">
        <v>3.9</v>
      </c>
      <c r="I1029" s="4">
        <v>44994</v>
      </c>
      <c r="J1029" t="s">
        <v>8596</v>
      </c>
      <c r="K1029" t="s">
        <v>8597</v>
      </c>
      <c r="L1029" t="s">
        <v>8598</v>
      </c>
      <c r="M1029" t="s">
        <v>8599</v>
      </c>
      <c r="N1029" t="s">
        <v>8600</v>
      </c>
      <c r="O1029" t="s">
        <v>8601</v>
      </c>
      <c r="P1029" t="s">
        <v>8602</v>
      </c>
      <c r="Q1029" t="s">
        <v>8603</v>
      </c>
    </row>
    <row r="1030" spans="1:17" x14ac:dyDescent="0.3">
      <c r="A1030" t="s">
        <v>8604</v>
      </c>
      <c r="B1030" t="s">
        <v>8605</v>
      </c>
      <c r="C1030" t="s">
        <v>8606</v>
      </c>
      <c r="D1030" t="s">
        <v>13080</v>
      </c>
      <c r="E1030">
        <v>199</v>
      </c>
      <c r="F1030">
        <v>495</v>
      </c>
      <c r="G1030" s="1">
        <v>0.6</v>
      </c>
      <c r="H1030">
        <v>4.0999999999999996</v>
      </c>
      <c r="I1030" s="4">
        <v>270563</v>
      </c>
      <c r="J1030" t="s">
        <v>8607</v>
      </c>
      <c r="K1030" t="s">
        <v>8608</v>
      </c>
      <c r="L1030" t="s">
        <v>8609</v>
      </c>
      <c r="M1030" t="s">
        <v>8610</v>
      </c>
      <c r="N1030" t="s">
        <v>8611</v>
      </c>
      <c r="O1030" t="s">
        <v>8612</v>
      </c>
      <c r="P1030" t="s">
        <v>8613</v>
      </c>
      <c r="Q1030" t="s">
        <v>8614</v>
      </c>
    </row>
    <row r="1031" spans="1:17" x14ac:dyDescent="0.3">
      <c r="A1031" t="s">
        <v>8615</v>
      </c>
      <c r="B1031" t="s">
        <v>8616</v>
      </c>
      <c r="C1031" t="s">
        <v>8541</v>
      </c>
      <c r="D1031" t="s">
        <v>13080</v>
      </c>
      <c r="E1031">
        <v>749</v>
      </c>
      <c r="F1031" s="2">
        <v>1245</v>
      </c>
      <c r="G1031" s="1">
        <v>0.4</v>
      </c>
      <c r="H1031">
        <v>3.9</v>
      </c>
      <c r="I1031" s="4">
        <v>31783</v>
      </c>
      <c r="J1031" t="s">
        <v>8617</v>
      </c>
      <c r="K1031" t="s">
        <v>8618</v>
      </c>
      <c r="L1031" t="s">
        <v>8619</v>
      </c>
      <c r="M1031" t="s">
        <v>8620</v>
      </c>
      <c r="N1031" t="s">
        <v>8621</v>
      </c>
      <c r="O1031" t="s">
        <v>8622</v>
      </c>
      <c r="P1031" t="s">
        <v>8623</v>
      </c>
      <c r="Q1031" t="s">
        <v>8624</v>
      </c>
    </row>
    <row r="1032" spans="1:17" x14ac:dyDescent="0.3">
      <c r="A1032" t="s">
        <v>8625</v>
      </c>
      <c r="B1032" t="s">
        <v>8626</v>
      </c>
      <c r="C1032" t="s">
        <v>8552</v>
      </c>
      <c r="D1032" t="s">
        <v>13080</v>
      </c>
      <c r="E1032" s="2">
        <v>1399</v>
      </c>
      <c r="F1032" s="2">
        <v>1549</v>
      </c>
      <c r="G1032" s="1">
        <v>0.1</v>
      </c>
      <c r="H1032">
        <v>3.9</v>
      </c>
      <c r="I1032" s="4">
        <v>2602</v>
      </c>
      <c r="J1032" t="s">
        <v>8627</v>
      </c>
      <c r="K1032" t="s">
        <v>8628</v>
      </c>
      <c r="L1032" t="s">
        <v>8629</v>
      </c>
      <c r="M1032" t="s">
        <v>8630</v>
      </c>
      <c r="N1032" t="s">
        <v>8631</v>
      </c>
      <c r="O1032" t="s">
        <v>8632</v>
      </c>
      <c r="P1032" t="s">
        <v>8633</v>
      </c>
      <c r="Q1032" t="s">
        <v>8634</v>
      </c>
    </row>
    <row r="1033" spans="1:17" x14ac:dyDescent="0.3">
      <c r="A1033" t="s">
        <v>8635</v>
      </c>
      <c r="B1033" t="s">
        <v>8636</v>
      </c>
      <c r="C1033" t="s">
        <v>8541</v>
      </c>
      <c r="D1033" t="s">
        <v>13080</v>
      </c>
      <c r="E1033">
        <v>749</v>
      </c>
      <c r="F1033" s="2">
        <v>1445</v>
      </c>
      <c r="G1033" s="1">
        <v>0.48</v>
      </c>
      <c r="H1033">
        <v>3.9</v>
      </c>
      <c r="I1033" s="4">
        <v>63350</v>
      </c>
      <c r="J1033" t="s">
        <v>8637</v>
      </c>
      <c r="K1033" t="s">
        <v>8638</v>
      </c>
      <c r="L1033" t="s">
        <v>8639</v>
      </c>
      <c r="M1033" t="s">
        <v>8640</v>
      </c>
      <c r="N1033" t="s">
        <v>8641</v>
      </c>
      <c r="O1033" t="s">
        <v>8642</v>
      </c>
      <c r="P1033" t="s">
        <v>8643</v>
      </c>
      <c r="Q1033" t="s">
        <v>8644</v>
      </c>
    </row>
    <row r="1034" spans="1:17" x14ac:dyDescent="0.3">
      <c r="A1034" t="s">
        <v>8645</v>
      </c>
      <c r="B1034" t="s">
        <v>8646</v>
      </c>
      <c r="C1034" t="s">
        <v>8647</v>
      </c>
      <c r="D1034" t="s">
        <v>13080</v>
      </c>
      <c r="E1034" s="2">
        <v>1699</v>
      </c>
      <c r="F1034" s="2">
        <v>3193</v>
      </c>
      <c r="G1034" s="1">
        <v>0.47</v>
      </c>
      <c r="H1034">
        <v>3.8</v>
      </c>
      <c r="I1034" s="4">
        <v>54032</v>
      </c>
      <c r="J1034" t="s">
        <v>8648</v>
      </c>
      <c r="K1034" t="s">
        <v>8649</v>
      </c>
      <c r="L1034" t="s">
        <v>8650</v>
      </c>
      <c r="M1034" t="s">
        <v>8651</v>
      </c>
      <c r="N1034" t="s">
        <v>8652</v>
      </c>
      <c r="O1034" t="s">
        <v>8653</v>
      </c>
      <c r="P1034" t="s">
        <v>8654</v>
      </c>
      <c r="Q1034" t="s">
        <v>8655</v>
      </c>
    </row>
    <row r="1035" spans="1:17" x14ac:dyDescent="0.3">
      <c r="A1035" t="s">
        <v>8656</v>
      </c>
      <c r="B1035" t="s">
        <v>8657</v>
      </c>
      <c r="C1035" t="s">
        <v>8541</v>
      </c>
      <c r="D1035" t="s">
        <v>13080</v>
      </c>
      <c r="E1035" s="2">
        <v>1043</v>
      </c>
      <c r="F1035" s="2">
        <v>1345</v>
      </c>
      <c r="G1035" s="1">
        <v>0.22</v>
      </c>
      <c r="H1035">
        <v>3.8</v>
      </c>
      <c r="I1035" s="4">
        <v>15592</v>
      </c>
      <c r="J1035" t="s">
        <v>8658</v>
      </c>
      <c r="K1035" t="s">
        <v>8659</v>
      </c>
      <c r="L1035" t="s">
        <v>8660</v>
      </c>
      <c r="M1035" t="s">
        <v>8661</v>
      </c>
      <c r="N1035" t="s">
        <v>8662</v>
      </c>
      <c r="O1035" t="s">
        <v>8663</v>
      </c>
      <c r="P1035" t="s">
        <v>8664</v>
      </c>
      <c r="Q1035" t="s">
        <v>8665</v>
      </c>
    </row>
    <row r="1036" spans="1:17" x14ac:dyDescent="0.3">
      <c r="A1036" t="s">
        <v>8666</v>
      </c>
      <c r="B1036" t="s">
        <v>8667</v>
      </c>
      <c r="C1036" t="s">
        <v>8574</v>
      </c>
      <c r="D1036" t="s">
        <v>13080</v>
      </c>
      <c r="E1036">
        <v>499</v>
      </c>
      <c r="F1036">
        <v>999</v>
      </c>
      <c r="G1036" s="1">
        <v>0.5</v>
      </c>
      <c r="H1036">
        <v>4.0999999999999996</v>
      </c>
      <c r="I1036" s="4">
        <v>4859</v>
      </c>
      <c r="J1036" t="s">
        <v>8668</v>
      </c>
      <c r="K1036" t="s">
        <v>8669</v>
      </c>
      <c r="L1036" t="s">
        <v>8670</v>
      </c>
      <c r="M1036" t="s">
        <v>8671</v>
      </c>
      <c r="N1036" t="s">
        <v>8672</v>
      </c>
      <c r="O1036" t="s">
        <v>8673</v>
      </c>
      <c r="P1036" t="s">
        <v>8674</v>
      </c>
      <c r="Q1036" t="s">
        <v>8675</v>
      </c>
    </row>
    <row r="1037" spans="1:17" x14ac:dyDescent="0.3">
      <c r="A1037" t="s">
        <v>8676</v>
      </c>
      <c r="B1037" t="s">
        <v>8677</v>
      </c>
      <c r="C1037" t="s">
        <v>8563</v>
      </c>
      <c r="D1037" t="s">
        <v>13080</v>
      </c>
      <c r="E1037" s="2">
        <v>1464</v>
      </c>
      <c r="F1037" s="2">
        <v>1650</v>
      </c>
      <c r="G1037" s="1">
        <v>0.11</v>
      </c>
      <c r="H1037">
        <v>4.0999999999999996</v>
      </c>
      <c r="I1037" s="4">
        <v>14120</v>
      </c>
      <c r="J1037" t="s">
        <v>8678</v>
      </c>
      <c r="K1037" t="s">
        <v>8679</v>
      </c>
      <c r="L1037" t="s">
        <v>8680</v>
      </c>
      <c r="M1037" t="s">
        <v>8681</v>
      </c>
      <c r="N1037" t="s">
        <v>8682</v>
      </c>
      <c r="O1037" t="s">
        <v>8683</v>
      </c>
      <c r="P1037" t="s">
        <v>8684</v>
      </c>
      <c r="Q1037" t="s">
        <v>8685</v>
      </c>
    </row>
    <row r="1038" spans="1:17" x14ac:dyDescent="0.3">
      <c r="A1038" t="s">
        <v>8686</v>
      </c>
      <c r="B1038" t="s">
        <v>8687</v>
      </c>
      <c r="C1038" t="s">
        <v>8688</v>
      </c>
      <c r="D1038" t="s">
        <v>13080</v>
      </c>
      <c r="E1038">
        <v>249</v>
      </c>
      <c r="F1038">
        <v>499</v>
      </c>
      <c r="G1038" s="1">
        <v>0.5</v>
      </c>
      <c r="H1038">
        <v>3.3</v>
      </c>
      <c r="I1038" s="4">
        <v>8427</v>
      </c>
      <c r="J1038" t="s">
        <v>8689</v>
      </c>
      <c r="K1038" t="s">
        <v>8690</v>
      </c>
      <c r="L1038" t="s">
        <v>8691</v>
      </c>
      <c r="M1038" t="s">
        <v>8692</v>
      </c>
      <c r="N1038" t="s">
        <v>8693</v>
      </c>
      <c r="O1038" t="s">
        <v>8694</v>
      </c>
      <c r="P1038" t="s">
        <v>8695</v>
      </c>
      <c r="Q1038" t="s">
        <v>8696</v>
      </c>
    </row>
    <row r="1039" spans="1:17" x14ac:dyDescent="0.3">
      <c r="A1039" t="s">
        <v>8697</v>
      </c>
      <c r="B1039" t="s">
        <v>8698</v>
      </c>
      <c r="C1039" t="s">
        <v>8699</v>
      </c>
      <c r="D1039" t="s">
        <v>13080</v>
      </c>
      <c r="E1039">
        <v>625</v>
      </c>
      <c r="F1039" s="2">
        <v>1400</v>
      </c>
      <c r="G1039" s="1">
        <v>0.55000000000000004</v>
      </c>
      <c r="H1039">
        <v>4.2</v>
      </c>
      <c r="I1039" s="4">
        <v>23316</v>
      </c>
      <c r="J1039" t="s">
        <v>8700</v>
      </c>
      <c r="K1039" t="s">
        <v>8701</v>
      </c>
      <c r="L1039" t="s">
        <v>8702</v>
      </c>
      <c r="M1039" t="s">
        <v>8703</v>
      </c>
      <c r="N1039" t="s">
        <v>8704</v>
      </c>
      <c r="O1039" t="s">
        <v>8705</v>
      </c>
      <c r="P1039" t="s">
        <v>8706</v>
      </c>
      <c r="Q1039" t="s">
        <v>8707</v>
      </c>
    </row>
    <row r="1040" spans="1:17" x14ac:dyDescent="0.3">
      <c r="A1040" t="s">
        <v>8708</v>
      </c>
      <c r="B1040" t="s">
        <v>8709</v>
      </c>
      <c r="C1040" t="s">
        <v>8710</v>
      </c>
      <c r="D1040" t="s">
        <v>13080</v>
      </c>
      <c r="E1040" s="2">
        <v>1290</v>
      </c>
      <c r="F1040" s="2">
        <v>2500</v>
      </c>
      <c r="G1040" s="1">
        <v>0.48</v>
      </c>
      <c r="H1040">
        <v>4</v>
      </c>
      <c r="I1040" s="4">
        <v>6530</v>
      </c>
      <c r="J1040" t="s">
        <v>8711</v>
      </c>
      <c r="K1040" t="s">
        <v>8712</v>
      </c>
      <c r="L1040" t="s">
        <v>8713</v>
      </c>
      <c r="M1040" t="s">
        <v>8714</v>
      </c>
      <c r="N1040" t="s">
        <v>8715</v>
      </c>
      <c r="O1040" t="s">
        <v>8716</v>
      </c>
      <c r="P1040" t="s">
        <v>8717</v>
      </c>
      <c r="Q1040" t="s">
        <v>8718</v>
      </c>
    </row>
    <row r="1041" spans="1:17" x14ac:dyDescent="0.3">
      <c r="A1041" t="s">
        <v>8719</v>
      </c>
      <c r="B1041" t="s">
        <v>8720</v>
      </c>
      <c r="C1041" t="s">
        <v>8721</v>
      </c>
      <c r="D1041" t="s">
        <v>13080</v>
      </c>
      <c r="E1041" s="2">
        <v>3600</v>
      </c>
      <c r="F1041" s="2">
        <v>6190</v>
      </c>
      <c r="G1041" s="1">
        <v>0.42</v>
      </c>
      <c r="H1041">
        <v>4.3</v>
      </c>
      <c r="I1041" s="4">
        <v>11924</v>
      </c>
      <c r="J1041" t="s">
        <v>8722</v>
      </c>
      <c r="K1041" t="s">
        <v>8723</v>
      </c>
      <c r="L1041" t="s">
        <v>8724</v>
      </c>
      <c r="M1041" t="s">
        <v>8725</v>
      </c>
      <c r="N1041" t="s">
        <v>8726</v>
      </c>
      <c r="O1041" t="s">
        <v>8727</v>
      </c>
      <c r="P1041" t="s">
        <v>8728</v>
      </c>
      <c r="Q1041" t="s">
        <v>8729</v>
      </c>
    </row>
    <row r="1042" spans="1:17" x14ac:dyDescent="0.3">
      <c r="A1042" t="s">
        <v>8730</v>
      </c>
      <c r="B1042" t="s">
        <v>8731</v>
      </c>
      <c r="C1042" t="s">
        <v>8732</v>
      </c>
      <c r="D1042" t="s">
        <v>13080</v>
      </c>
      <c r="E1042" s="2">
        <v>6549</v>
      </c>
      <c r="F1042" s="2">
        <v>13999</v>
      </c>
      <c r="G1042" s="1">
        <v>0.53</v>
      </c>
      <c r="H1042">
        <v>4</v>
      </c>
      <c r="I1042" s="4">
        <v>2961</v>
      </c>
      <c r="J1042" t="s">
        <v>8733</v>
      </c>
      <c r="K1042" t="s">
        <v>8734</v>
      </c>
      <c r="L1042" t="s">
        <v>8735</v>
      </c>
      <c r="M1042" t="s">
        <v>8736</v>
      </c>
      <c r="N1042" t="s">
        <v>8737</v>
      </c>
      <c r="O1042" t="s">
        <v>8738</v>
      </c>
      <c r="P1042" t="s">
        <v>8739</v>
      </c>
      <c r="Q1042" t="s">
        <v>8740</v>
      </c>
    </row>
    <row r="1043" spans="1:17" x14ac:dyDescent="0.3">
      <c r="A1043" t="s">
        <v>8741</v>
      </c>
      <c r="B1043" t="s">
        <v>8742</v>
      </c>
      <c r="C1043" t="s">
        <v>8541</v>
      </c>
      <c r="D1043" t="s">
        <v>13080</v>
      </c>
      <c r="E1043" s="2">
        <v>1625</v>
      </c>
      <c r="F1043" s="2">
        <v>2995</v>
      </c>
      <c r="G1043" s="1">
        <v>0.46</v>
      </c>
      <c r="H1043">
        <v>4.5</v>
      </c>
      <c r="I1043" s="4">
        <v>23484</v>
      </c>
      <c r="J1043" t="s">
        <v>8743</v>
      </c>
      <c r="K1043" t="s">
        <v>8744</v>
      </c>
      <c r="L1043" t="s">
        <v>8745</v>
      </c>
      <c r="M1043" t="s">
        <v>8746</v>
      </c>
      <c r="N1043" t="s">
        <v>8747</v>
      </c>
      <c r="O1043" t="s">
        <v>8748</v>
      </c>
      <c r="P1043" t="s">
        <v>8749</v>
      </c>
      <c r="Q1043" t="s">
        <v>8750</v>
      </c>
    </row>
    <row r="1044" spans="1:17" x14ac:dyDescent="0.3">
      <c r="A1044" t="s">
        <v>8751</v>
      </c>
      <c r="B1044" t="s">
        <v>8752</v>
      </c>
      <c r="C1044" t="s">
        <v>8721</v>
      </c>
      <c r="D1044" t="s">
        <v>13080</v>
      </c>
      <c r="E1044" s="2">
        <v>2599</v>
      </c>
      <c r="F1044" s="2">
        <v>5890</v>
      </c>
      <c r="G1044" s="1">
        <v>0.56000000000000005</v>
      </c>
      <c r="H1044">
        <v>4.0999999999999996</v>
      </c>
      <c r="I1044" s="4">
        <v>21783</v>
      </c>
      <c r="J1044" t="s">
        <v>8753</v>
      </c>
      <c r="K1044" t="s">
        <v>8754</v>
      </c>
      <c r="L1044" t="s">
        <v>8755</v>
      </c>
      <c r="M1044" t="s">
        <v>8756</v>
      </c>
      <c r="N1044" t="s">
        <v>8757</v>
      </c>
      <c r="O1044" t="s">
        <v>13064</v>
      </c>
      <c r="P1044" t="s">
        <v>8758</v>
      </c>
      <c r="Q1044" t="s">
        <v>8759</v>
      </c>
    </row>
    <row r="1045" spans="1:17" x14ac:dyDescent="0.3">
      <c r="A1045" t="s">
        <v>8760</v>
      </c>
      <c r="B1045" t="s">
        <v>8761</v>
      </c>
      <c r="C1045" t="s">
        <v>8762</v>
      </c>
      <c r="D1045" t="s">
        <v>13080</v>
      </c>
      <c r="E1045" s="2">
        <v>1199</v>
      </c>
      <c r="F1045" s="2">
        <v>2000</v>
      </c>
      <c r="G1045" s="1">
        <v>0.4</v>
      </c>
      <c r="H1045">
        <v>4</v>
      </c>
      <c r="I1045" s="4">
        <v>14030</v>
      </c>
      <c r="J1045" t="s">
        <v>8763</v>
      </c>
      <c r="K1045" t="s">
        <v>8764</v>
      </c>
      <c r="L1045" t="s">
        <v>8765</v>
      </c>
      <c r="M1045" t="s">
        <v>8766</v>
      </c>
      <c r="N1045" t="s">
        <v>8767</v>
      </c>
      <c r="O1045" t="s">
        <v>8768</v>
      </c>
      <c r="P1045" t="s">
        <v>8769</v>
      </c>
      <c r="Q1045" t="s">
        <v>8770</v>
      </c>
    </row>
    <row r="1046" spans="1:17" x14ac:dyDescent="0.3">
      <c r="A1046" t="s">
        <v>8771</v>
      </c>
      <c r="B1046" t="s">
        <v>8772</v>
      </c>
      <c r="C1046" t="s">
        <v>8773</v>
      </c>
      <c r="D1046" t="s">
        <v>13080</v>
      </c>
      <c r="E1046" s="2">
        <v>5499</v>
      </c>
      <c r="F1046" s="2">
        <v>13150</v>
      </c>
      <c r="G1046" s="1">
        <v>0.57999999999999996</v>
      </c>
      <c r="H1046">
        <v>4.2</v>
      </c>
      <c r="I1046" s="4">
        <v>6398</v>
      </c>
      <c r="J1046" t="s">
        <v>8774</v>
      </c>
      <c r="K1046" t="s">
        <v>8775</v>
      </c>
      <c r="L1046" t="s">
        <v>8776</v>
      </c>
      <c r="M1046" t="s">
        <v>8777</v>
      </c>
      <c r="N1046" t="s">
        <v>8778</v>
      </c>
      <c r="O1046" t="s">
        <v>8779</v>
      </c>
      <c r="P1046" t="s">
        <v>8780</v>
      </c>
      <c r="Q1046" t="s">
        <v>8781</v>
      </c>
    </row>
    <row r="1047" spans="1:17" x14ac:dyDescent="0.3">
      <c r="A1047" t="s">
        <v>8782</v>
      </c>
      <c r="B1047" t="s">
        <v>8783</v>
      </c>
      <c r="C1047" t="s">
        <v>8710</v>
      </c>
      <c r="D1047" t="s">
        <v>13080</v>
      </c>
      <c r="E1047" s="2">
        <v>1299</v>
      </c>
      <c r="F1047" s="2">
        <v>3500</v>
      </c>
      <c r="G1047" s="1">
        <v>0.63</v>
      </c>
      <c r="H1047">
        <v>3.8</v>
      </c>
      <c r="I1047" s="4">
        <v>44050</v>
      </c>
      <c r="J1047" t="s">
        <v>8784</v>
      </c>
      <c r="K1047" t="s">
        <v>8785</v>
      </c>
      <c r="L1047" t="s">
        <v>8786</v>
      </c>
      <c r="M1047" t="s">
        <v>8787</v>
      </c>
      <c r="N1047" t="s">
        <v>8788</v>
      </c>
      <c r="O1047" t="s">
        <v>8789</v>
      </c>
      <c r="P1047" t="s">
        <v>8790</v>
      </c>
      <c r="Q1047" t="s">
        <v>8791</v>
      </c>
    </row>
    <row r="1048" spans="1:17" x14ac:dyDescent="0.3">
      <c r="A1048" t="s">
        <v>8792</v>
      </c>
      <c r="B1048" t="s">
        <v>8793</v>
      </c>
      <c r="C1048" t="s">
        <v>8699</v>
      </c>
      <c r="D1048" t="s">
        <v>13080</v>
      </c>
      <c r="E1048">
        <v>599</v>
      </c>
      <c r="F1048">
        <v>785</v>
      </c>
      <c r="G1048" s="1">
        <v>0.24</v>
      </c>
      <c r="H1048">
        <v>4.2</v>
      </c>
      <c r="I1048" s="4">
        <v>24247</v>
      </c>
      <c r="J1048" t="s">
        <v>8794</v>
      </c>
      <c r="K1048" t="s">
        <v>8795</v>
      </c>
      <c r="L1048" t="s">
        <v>8796</v>
      </c>
      <c r="M1048" t="s">
        <v>8797</v>
      </c>
      <c r="N1048" t="s">
        <v>8798</v>
      </c>
      <c r="O1048" t="s">
        <v>8799</v>
      </c>
      <c r="P1048" t="s">
        <v>8800</v>
      </c>
      <c r="Q1048" t="s">
        <v>8801</v>
      </c>
    </row>
    <row r="1049" spans="1:17" x14ac:dyDescent="0.3">
      <c r="A1049" t="s">
        <v>8802</v>
      </c>
      <c r="B1049" t="s">
        <v>8803</v>
      </c>
      <c r="C1049" t="s">
        <v>8710</v>
      </c>
      <c r="D1049" t="s">
        <v>13080</v>
      </c>
      <c r="E1049" s="2">
        <v>1999</v>
      </c>
      <c r="F1049" s="2">
        <v>3210</v>
      </c>
      <c r="G1049" s="1">
        <v>0.38</v>
      </c>
      <c r="H1049">
        <v>4.2</v>
      </c>
      <c r="I1049" s="4">
        <v>41349</v>
      </c>
      <c r="J1049" t="s">
        <v>8804</v>
      </c>
      <c r="K1049" t="s">
        <v>8805</v>
      </c>
      <c r="L1049" t="s">
        <v>8806</v>
      </c>
      <c r="M1049" t="s">
        <v>8807</v>
      </c>
      <c r="N1049" t="s">
        <v>8808</v>
      </c>
      <c r="O1049" t="s">
        <v>8809</v>
      </c>
      <c r="P1049" t="s">
        <v>8810</v>
      </c>
      <c r="Q1049" t="s">
        <v>8811</v>
      </c>
    </row>
    <row r="1050" spans="1:17" x14ac:dyDescent="0.3">
      <c r="A1050" t="s">
        <v>8812</v>
      </c>
      <c r="B1050" t="s">
        <v>8813</v>
      </c>
      <c r="C1050" t="s">
        <v>8762</v>
      </c>
      <c r="D1050" t="s">
        <v>13080</v>
      </c>
      <c r="E1050">
        <v>549</v>
      </c>
      <c r="F1050" s="2">
        <v>1000</v>
      </c>
      <c r="G1050" s="1">
        <v>0.45</v>
      </c>
      <c r="H1050">
        <v>3.6</v>
      </c>
      <c r="I1050" s="4">
        <v>1074</v>
      </c>
      <c r="J1050" t="s">
        <v>8814</v>
      </c>
      <c r="K1050" t="s">
        <v>8815</v>
      </c>
      <c r="L1050" t="s">
        <v>8816</v>
      </c>
      <c r="M1050" t="s">
        <v>8817</v>
      </c>
      <c r="N1050" t="s">
        <v>8818</v>
      </c>
      <c r="O1050" t="s">
        <v>8819</v>
      </c>
      <c r="P1050" t="s">
        <v>8820</v>
      </c>
      <c r="Q1050" t="s">
        <v>8821</v>
      </c>
    </row>
    <row r="1051" spans="1:17" x14ac:dyDescent="0.3">
      <c r="A1051" t="s">
        <v>8822</v>
      </c>
      <c r="B1051" t="s">
        <v>8823</v>
      </c>
      <c r="C1051" t="s">
        <v>8552</v>
      </c>
      <c r="D1051" t="s">
        <v>13080</v>
      </c>
      <c r="E1051">
        <v>999</v>
      </c>
      <c r="F1051" s="2">
        <v>2000</v>
      </c>
      <c r="G1051" s="1">
        <v>0.5</v>
      </c>
      <c r="H1051">
        <v>3.8</v>
      </c>
      <c r="I1051" s="4">
        <v>1163</v>
      </c>
      <c r="J1051" t="s">
        <v>8824</v>
      </c>
      <c r="K1051" t="s">
        <v>8825</v>
      </c>
      <c r="L1051" t="s">
        <v>8826</v>
      </c>
      <c r="M1051" t="s">
        <v>8827</v>
      </c>
      <c r="N1051" t="s">
        <v>8828</v>
      </c>
      <c r="O1051" t="s">
        <v>8829</v>
      </c>
      <c r="P1051" t="s">
        <v>8830</v>
      </c>
      <c r="Q1051" t="s">
        <v>8831</v>
      </c>
    </row>
    <row r="1052" spans="1:17" x14ac:dyDescent="0.3">
      <c r="A1052" t="s">
        <v>8832</v>
      </c>
      <c r="B1052" t="s">
        <v>8833</v>
      </c>
      <c r="C1052" t="s">
        <v>8574</v>
      </c>
      <c r="D1052" t="s">
        <v>13080</v>
      </c>
      <c r="E1052">
        <v>398</v>
      </c>
      <c r="F1052" s="2">
        <v>1999</v>
      </c>
      <c r="G1052" s="1">
        <v>0.8</v>
      </c>
      <c r="H1052">
        <v>4.0999999999999996</v>
      </c>
      <c r="I1052" s="4">
        <v>257</v>
      </c>
      <c r="J1052" t="s">
        <v>8834</v>
      </c>
      <c r="K1052" t="s">
        <v>8835</v>
      </c>
      <c r="L1052" t="s">
        <v>8836</v>
      </c>
      <c r="M1052" t="s">
        <v>8837</v>
      </c>
      <c r="N1052" t="s">
        <v>8838</v>
      </c>
      <c r="O1052" t="s">
        <v>8839</v>
      </c>
      <c r="P1052" t="s">
        <v>8840</v>
      </c>
      <c r="Q1052" t="s">
        <v>8841</v>
      </c>
    </row>
    <row r="1053" spans="1:17" x14ac:dyDescent="0.3">
      <c r="A1053" t="s">
        <v>8842</v>
      </c>
      <c r="B1053" t="s">
        <v>8843</v>
      </c>
      <c r="C1053" t="s">
        <v>8844</v>
      </c>
      <c r="D1053" t="s">
        <v>13080</v>
      </c>
      <c r="E1053">
        <v>539</v>
      </c>
      <c r="F1053">
        <v>720</v>
      </c>
      <c r="G1053" s="1">
        <v>0.25</v>
      </c>
      <c r="H1053">
        <v>4.0999999999999996</v>
      </c>
      <c r="I1053" s="4">
        <v>36017</v>
      </c>
      <c r="J1053" t="s">
        <v>8845</v>
      </c>
      <c r="K1053" t="s">
        <v>8846</v>
      </c>
      <c r="L1053" t="s">
        <v>8847</v>
      </c>
      <c r="M1053" t="s">
        <v>8848</v>
      </c>
      <c r="N1053" t="s">
        <v>8849</v>
      </c>
      <c r="O1053" t="s">
        <v>8850</v>
      </c>
      <c r="P1053" t="s">
        <v>8851</v>
      </c>
      <c r="Q1053" t="s">
        <v>8852</v>
      </c>
    </row>
    <row r="1054" spans="1:17" x14ac:dyDescent="0.3">
      <c r="A1054" t="s">
        <v>8853</v>
      </c>
      <c r="B1054" t="s">
        <v>8854</v>
      </c>
      <c r="C1054" t="s">
        <v>8541</v>
      </c>
      <c r="D1054" t="s">
        <v>13080</v>
      </c>
      <c r="E1054">
        <v>699</v>
      </c>
      <c r="F1054" s="2">
        <v>1595</v>
      </c>
      <c r="G1054" s="1">
        <v>0.56000000000000005</v>
      </c>
      <c r="H1054">
        <v>4.0999999999999996</v>
      </c>
      <c r="I1054" s="4">
        <v>8090</v>
      </c>
      <c r="J1054" t="s">
        <v>8855</v>
      </c>
      <c r="K1054" t="s">
        <v>8856</v>
      </c>
      <c r="L1054" t="s">
        <v>8857</v>
      </c>
      <c r="M1054" t="s">
        <v>8858</v>
      </c>
      <c r="N1054" t="s">
        <v>8859</v>
      </c>
      <c r="O1054" t="s">
        <v>8860</v>
      </c>
      <c r="P1054" t="s">
        <v>8861</v>
      </c>
      <c r="Q1054" t="s">
        <v>8862</v>
      </c>
    </row>
    <row r="1055" spans="1:17" x14ac:dyDescent="0.3">
      <c r="A1055" t="s">
        <v>8863</v>
      </c>
      <c r="B1055" t="s">
        <v>8864</v>
      </c>
      <c r="C1055" t="s">
        <v>8647</v>
      </c>
      <c r="D1055" t="s">
        <v>13080</v>
      </c>
      <c r="E1055" s="2">
        <v>2148</v>
      </c>
      <c r="F1055" s="2">
        <v>3645</v>
      </c>
      <c r="G1055" s="1">
        <v>0.41</v>
      </c>
      <c r="H1055">
        <v>4.0999999999999996</v>
      </c>
      <c r="I1055" s="4">
        <v>31388</v>
      </c>
      <c r="J1055" t="s">
        <v>8865</v>
      </c>
      <c r="K1055" t="s">
        <v>8866</v>
      </c>
      <c r="L1055" t="s">
        <v>8867</v>
      </c>
      <c r="M1055" t="s">
        <v>8868</v>
      </c>
      <c r="N1055" t="s">
        <v>8869</v>
      </c>
      <c r="O1055" t="s">
        <v>8870</v>
      </c>
      <c r="P1055" t="s">
        <v>8871</v>
      </c>
      <c r="Q1055" t="s">
        <v>8872</v>
      </c>
    </row>
    <row r="1056" spans="1:17" x14ac:dyDescent="0.3">
      <c r="A1056" t="s">
        <v>8873</v>
      </c>
      <c r="B1056" t="s">
        <v>8874</v>
      </c>
      <c r="C1056" t="s">
        <v>8875</v>
      </c>
      <c r="D1056" t="s">
        <v>13080</v>
      </c>
      <c r="E1056" s="2">
        <v>3599</v>
      </c>
      <c r="F1056" s="2">
        <v>7950</v>
      </c>
      <c r="G1056" s="1">
        <v>0.55000000000000004</v>
      </c>
      <c r="H1056">
        <v>4.2</v>
      </c>
      <c r="I1056" s="4">
        <v>136</v>
      </c>
      <c r="J1056" t="s">
        <v>8876</v>
      </c>
      <c r="K1056" t="s">
        <v>8877</v>
      </c>
      <c r="L1056" t="s">
        <v>8878</v>
      </c>
      <c r="M1056" t="s">
        <v>8879</v>
      </c>
      <c r="N1056" t="s">
        <v>8880</v>
      </c>
      <c r="O1056" t="s">
        <v>8881</v>
      </c>
      <c r="P1056" t="s">
        <v>8882</v>
      </c>
      <c r="Q1056" t="s">
        <v>8883</v>
      </c>
    </row>
    <row r="1057" spans="1:17" x14ac:dyDescent="0.3">
      <c r="A1057" t="s">
        <v>8884</v>
      </c>
      <c r="B1057" t="s">
        <v>8885</v>
      </c>
      <c r="C1057" t="s">
        <v>8886</v>
      </c>
      <c r="D1057" t="s">
        <v>13080</v>
      </c>
      <c r="E1057">
        <v>351</v>
      </c>
      <c r="F1057">
        <v>999</v>
      </c>
      <c r="G1057" s="1">
        <v>0.65</v>
      </c>
      <c r="H1057">
        <v>4</v>
      </c>
      <c r="I1057" s="4">
        <v>5380</v>
      </c>
      <c r="J1057" t="s">
        <v>8887</v>
      </c>
      <c r="K1057" t="s">
        <v>8888</v>
      </c>
      <c r="L1057" t="s">
        <v>8889</v>
      </c>
      <c r="M1057" t="s">
        <v>8890</v>
      </c>
      <c r="N1057" t="s">
        <v>8891</v>
      </c>
      <c r="O1057" t="s">
        <v>8892</v>
      </c>
      <c r="P1057" t="s">
        <v>8893</v>
      </c>
      <c r="Q1057" t="s">
        <v>8894</v>
      </c>
    </row>
    <row r="1058" spans="1:17" x14ac:dyDescent="0.3">
      <c r="A1058" t="s">
        <v>8895</v>
      </c>
      <c r="B1058" t="s">
        <v>8896</v>
      </c>
      <c r="C1058" t="s">
        <v>8897</v>
      </c>
      <c r="D1058" t="s">
        <v>13080</v>
      </c>
      <c r="E1058" s="2">
        <v>1614</v>
      </c>
      <c r="F1058" s="2">
        <v>1745</v>
      </c>
      <c r="G1058" s="1">
        <v>0.08</v>
      </c>
      <c r="H1058">
        <v>4.3</v>
      </c>
      <c r="I1058" s="4">
        <v>37974</v>
      </c>
      <c r="J1058" t="s">
        <v>8898</v>
      </c>
      <c r="K1058" t="s">
        <v>8899</v>
      </c>
      <c r="L1058" t="s">
        <v>8900</v>
      </c>
      <c r="M1058" t="s">
        <v>8901</v>
      </c>
      <c r="N1058" t="s">
        <v>8902</v>
      </c>
      <c r="O1058" t="s">
        <v>8903</v>
      </c>
      <c r="P1058" t="s">
        <v>8904</v>
      </c>
      <c r="Q1058" t="s">
        <v>8905</v>
      </c>
    </row>
    <row r="1059" spans="1:17" x14ac:dyDescent="0.3">
      <c r="A1059" t="s">
        <v>8906</v>
      </c>
      <c r="B1059" t="s">
        <v>8907</v>
      </c>
      <c r="C1059" t="s">
        <v>8844</v>
      </c>
      <c r="D1059" t="s">
        <v>13080</v>
      </c>
      <c r="E1059">
        <v>719</v>
      </c>
      <c r="F1059" s="2">
        <v>1295</v>
      </c>
      <c r="G1059" s="1">
        <v>0.44</v>
      </c>
      <c r="H1059">
        <v>4.2</v>
      </c>
      <c r="I1059" s="4">
        <v>17218</v>
      </c>
      <c r="J1059" t="s">
        <v>8908</v>
      </c>
      <c r="K1059" t="s">
        <v>8909</v>
      </c>
      <c r="L1059" t="s">
        <v>8910</v>
      </c>
      <c r="M1059" t="s">
        <v>8911</v>
      </c>
      <c r="N1059" t="s">
        <v>8912</v>
      </c>
      <c r="O1059" t="s">
        <v>8913</v>
      </c>
      <c r="P1059" t="s">
        <v>8914</v>
      </c>
      <c r="Q1059" t="s">
        <v>8915</v>
      </c>
    </row>
    <row r="1060" spans="1:17" x14ac:dyDescent="0.3">
      <c r="A1060" t="s">
        <v>8916</v>
      </c>
      <c r="B1060" t="s">
        <v>8917</v>
      </c>
      <c r="C1060" t="s">
        <v>8574</v>
      </c>
      <c r="D1060" t="s">
        <v>13080</v>
      </c>
      <c r="E1060">
        <v>678</v>
      </c>
      <c r="F1060" s="2">
        <v>1499</v>
      </c>
      <c r="G1060" s="1">
        <v>0.55000000000000004</v>
      </c>
      <c r="H1060">
        <v>4.2</v>
      </c>
      <c r="I1060" s="4">
        <v>900</v>
      </c>
      <c r="J1060" t="s">
        <v>8918</v>
      </c>
      <c r="K1060" t="s">
        <v>8919</v>
      </c>
      <c r="L1060" t="s">
        <v>8920</v>
      </c>
      <c r="M1060" t="s">
        <v>8921</v>
      </c>
      <c r="N1060" t="s">
        <v>8922</v>
      </c>
      <c r="O1060" t="s">
        <v>8923</v>
      </c>
      <c r="P1060" t="s">
        <v>8924</v>
      </c>
      <c r="Q1060" t="s">
        <v>8925</v>
      </c>
    </row>
    <row r="1061" spans="1:17" x14ac:dyDescent="0.3">
      <c r="A1061" t="s">
        <v>8926</v>
      </c>
      <c r="B1061" t="s">
        <v>8927</v>
      </c>
      <c r="C1061" t="s">
        <v>8762</v>
      </c>
      <c r="D1061" t="s">
        <v>13080</v>
      </c>
      <c r="E1061">
        <v>809</v>
      </c>
      <c r="F1061" s="2">
        <v>1545</v>
      </c>
      <c r="G1061" s="1">
        <v>0.48</v>
      </c>
      <c r="H1061">
        <v>3.7</v>
      </c>
      <c r="I1061" s="4">
        <v>976</v>
      </c>
      <c r="J1061" t="s">
        <v>8928</v>
      </c>
      <c r="K1061" t="s">
        <v>8929</v>
      </c>
      <c r="L1061" t="s">
        <v>8930</v>
      </c>
      <c r="M1061" t="s">
        <v>8931</v>
      </c>
      <c r="N1061" t="s">
        <v>8932</v>
      </c>
      <c r="O1061" t="s">
        <v>8933</v>
      </c>
      <c r="P1061" t="s">
        <v>8934</v>
      </c>
      <c r="Q1061" t="s">
        <v>8935</v>
      </c>
    </row>
    <row r="1062" spans="1:17" x14ac:dyDescent="0.3">
      <c r="A1062" t="s">
        <v>8936</v>
      </c>
      <c r="B1062" t="s">
        <v>8937</v>
      </c>
      <c r="C1062" t="s">
        <v>8938</v>
      </c>
      <c r="D1062" t="s">
        <v>13080</v>
      </c>
      <c r="E1062" s="2">
        <v>1969</v>
      </c>
      <c r="F1062" s="2">
        <v>5000</v>
      </c>
      <c r="G1062" s="1">
        <v>0.61</v>
      </c>
      <c r="H1062">
        <v>4.0999999999999996</v>
      </c>
      <c r="I1062" s="4">
        <v>4927</v>
      </c>
      <c r="J1062" t="s">
        <v>8939</v>
      </c>
      <c r="K1062" t="s">
        <v>8940</v>
      </c>
      <c r="L1062" t="s">
        <v>8941</v>
      </c>
      <c r="M1062" t="s">
        <v>8942</v>
      </c>
      <c r="N1062" t="s">
        <v>8943</v>
      </c>
      <c r="O1062" t="s">
        <v>8944</v>
      </c>
      <c r="P1062" t="s">
        <v>8945</v>
      </c>
      <c r="Q1062" t="s">
        <v>8946</v>
      </c>
    </row>
    <row r="1063" spans="1:17" x14ac:dyDescent="0.3">
      <c r="A1063" t="s">
        <v>8947</v>
      </c>
      <c r="B1063" t="s">
        <v>8948</v>
      </c>
      <c r="C1063" t="s">
        <v>8574</v>
      </c>
      <c r="D1063" t="s">
        <v>13080</v>
      </c>
      <c r="E1063" s="2">
        <v>1490</v>
      </c>
      <c r="F1063" s="2">
        <v>1695</v>
      </c>
      <c r="G1063" s="1">
        <v>0.12</v>
      </c>
      <c r="H1063">
        <v>4.4000000000000004</v>
      </c>
      <c r="I1063" s="4">
        <v>3543</v>
      </c>
      <c r="J1063" t="s">
        <v>8949</v>
      </c>
      <c r="K1063" t="s">
        <v>8950</v>
      </c>
      <c r="L1063" t="s">
        <v>8951</v>
      </c>
      <c r="M1063" t="s">
        <v>8952</v>
      </c>
      <c r="N1063" t="s">
        <v>8953</v>
      </c>
      <c r="O1063" t="s">
        <v>8954</v>
      </c>
      <c r="P1063" t="s">
        <v>8955</v>
      </c>
      <c r="Q1063" t="s">
        <v>8956</v>
      </c>
    </row>
    <row r="1064" spans="1:17" x14ac:dyDescent="0.3">
      <c r="A1064" t="s">
        <v>8957</v>
      </c>
      <c r="B1064" t="s">
        <v>8958</v>
      </c>
      <c r="C1064" t="s">
        <v>8552</v>
      </c>
      <c r="D1064" t="s">
        <v>13080</v>
      </c>
      <c r="E1064" s="2">
        <v>2499</v>
      </c>
      <c r="F1064" s="2">
        <v>3945</v>
      </c>
      <c r="G1064" s="1">
        <v>0.37</v>
      </c>
      <c r="H1064">
        <v>3.8</v>
      </c>
      <c r="I1064" s="4">
        <v>2732</v>
      </c>
      <c r="J1064" t="s">
        <v>8959</v>
      </c>
      <c r="K1064" t="s">
        <v>8960</v>
      </c>
      <c r="L1064" t="s">
        <v>8961</v>
      </c>
      <c r="M1064" t="s">
        <v>8962</v>
      </c>
      <c r="N1064" t="s">
        <v>8963</v>
      </c>
      <c r="O1064" t="s">
        <v>8964</v>
      </c>
      <c r="P1064" t="s">
        <v>8965</v>
      </c>
      <c r="Q1064" t="s">
        <v>8966</v>
      </c>
    </row>
    <row r="1065" spans="1:17" x14ac:dyDescent="0.3">
      <c r="A1065" t="s">
        <v>8967</v>
      </c>
      <c r="B1065" t="s">
        <v>8968</v>
      </c>
      <c r="C1065" t="s">
        <v>8969</v>
      </c>
      <c r="D1065" t="s">
        <v>13080</v>
      </c>
      <c r="E1065" s="2">
        <v>1665</v>
      </c>
      <c r="F1065" s="2">
        <v>2099</v>
      </c>
      <c r="G1065" s="1">
        <v>0.21</v>
      </c>
      <c r="H1065">
        <v>4</v>
      </c>
      <c r="I1065" s="4">
        <v>14368</v>
      </c>
      <c r="J1065" t="s">
        <v>8970</v>
      </c>
      <c r="K1065" t="s">
        <v>8971</v>
      </c>
      <c r="L1065" t="s">
        <v>8972</v>
      </c>
      <c r="M1065" t="s">
        <v>8973</v>
      </c>
      <c r="N1065" t="s">
        <v>8974</v>
      </c>
      <c r="O1065" t="s">
        <v>8975</v>
      </c>
      <c r="P1065" t="s">
        <v>8976</v>
      </c>
      <c r="Q1065" t="s">
        <v>8977</v>
      </c>
    </row>
    <row r="1066" spans="1:17" x14ac:dyDescent="0.3">
      <c r="A1066" t="s">
        <v>8978</v>
      </c>
      <c r="B1066" t="s">
        <v>8979</v>
      </c>
      <c r="C1066" t="s">
        <v>8647</v>
      </c>
      <c r="D1066" t="s">
        <v>13080</v>
      </c>
      <c r="E1066" s="2">
        <v>3229</v>
      </c>
      <c r="F1066" s="2">
        <v>5295</v>
      </c>
      <c r="G1066" s="1">
        <v>0.39</v>
      </c>
      <c r="H1066">
        <v>4.2</v>
      </c>
      <c r="I1066" s="4">
        <v>39724</v>
      </c>
      <c r="J1066" t="s">
        <v>8980</v>
      </c>
      <c r="K1066" t="s">
        <v>8981</v>
      </c>
      <c r="L1066" t="s">
        <v>8982</v>
      </c>
      <c r="M1066" t="s">
        <v>8983</v>
      </c>
      <c r="N1066" t="s">
        <v>8984</v>
      </c>
      <c r="O1066" t="s">
        <v>8985</v>
      </c>
      <c r="P1066" t="s">
        <v>8986</v>
      </c>
      <c r="Q1066" t="s">
        <v>8987</v>
      </c>
    </row>
    <row r="1067" spans="1:17" x14ac:dyDescent="0.3">
      <c r="A1067" t="s">
        <v>8988</v>
      </c>
      <c r="B1067" t="s">
        <v>8989</v>
      </c>
      <c r="C1067" t="s">
        <v>8647</v>
      </c>
      <c r="D1067" t="s">
        <v>13080</v>
      </c>
      <c r="E1067" s="2">
        <v>1799</v>
      </c>
      <c r="F1067" s="2">
        <v>3595</v>
      </c>
      <c r="G1067" s="1">
        <v>0.5</v>
      </c>
      <c r="H1067">
        <v>3.8</v>
      </c>
      <c r="I1067" s="4">
        <v>9791</v>
      </c>
      <c r="J1067" t="s">
        <v>8990</v>
      </c>
      <c r="K1067" t="s">
        <v>8991</v>
      </c>
      <c r="L1067" t="s">
        <v>8992</v>
      </c>
      <c r="M1067" t="s">
        <v>8993</v>
      </c>
      <c r="N1067" t="s">
        <v>8994</v>
      </c>
      <c r="O1067" t="s">
        <v>8995</v>
      </c>
      <c r="P1067" t="s">
        <v>8996</v>
      </c>
      <c r="Q1067" t="s">
        <v>8997</v>
      </c>
    </row>
    <row r="1068" spans="1:17" x14ac:dyDescent="0.3">
      <c r="A1068" t="s">
        <v>8998</v>
      </c>
      <c r="B1068" t="s">
        <v>8999</v>
      </c>
      <c r="C1068" t="s">
        <v>8541</v>
      </c>
      <c r="D1068" t="s">
        <v>13080</v>
      </c>
      <c r="E1068" s="2">
        <v>1260</v>
      </c>
      <c r="F1068" s="2">
        <v>1699</v>
      </c>
      <c r="G1068" s="1">
        <v>0.26</v>
      </c>
      <c r="H1068">
        <v>4.2</v>
      </c>
      <c r="I1068" s="4">
        <v>2891</v>
      </c>
      <c r="J1068" t="s">
        <v>9000</v>
      </c>
      <c r="K1068" t="s">
        <v>9001</v>
      </c>
      <c r="L1068" t="s">
        <v>9002</v>
      </c>
      <c r="M1068" t="s">
        <v>9003</v>
      </c>
      <c r="N1068" t="s">
        <v>9004</v>
      </c>
      <c r="O1068" t="s">
        <v>9005</v>
      </c>
      <c r="P1068" t="s">
        <v>9006</v>
      </c>
      <c r="Q1068" t="s">
        <v>9007</v>
      </c>
    </row>
    <row r="1069" spans="1:17" x14ac:dyDescent="0.3">
      <c r="A1069" t="s">
        <v>9008</v>
      </c>
      <c r="B1069" t="s">
        <v>9009</v>
      </c>
      <c r="C1069" t="s">
        <v>8552</v>
      </c>
      <c r="D1069" t="s">
        <v>13080</v>
      </c>
      <c r="E1069">
        <v>749</v>
      </c>
      <c r="F1069" s="2">
        <v>1129</v>
      </c>
      <c r="G1069" s="1">
        <v>0.34</v>
      </c>
      <c r="H1069">
        <v>4</v>
      </c>
      <c r="I1069" s="4">
        <v>2446</v>
      </c>
      <c r="J1069" t="s">
        <v>9010</v>
      </c>
      <c r="K1069" t="s">
        <v>9011</v>
      </c>
      <c r="L1069" t="s">
        <v>9012</v>
      </c>
      <c r="M1069" t="s">
        <v>9013</v>
      </c>
      <c r="N1069" t="s">
        <v>9014</v>
      </c>
      <c r="O1069" t="s">
        <v>9015</v>
      </c>
      <c r="P1069" t="s">
        <v>9016</v>
      </c>
      <c r="Q1069" t="s">
        <v>9017</v>
      </c>
    </row>
    <row r="1070" spans="1:17" x14ac:dyDescent="0.3">
      <c r="A1070" t="s">
        <v>9018</v>
      </c>
      <c r="B1070" t="s">
        <v>9019</v>
      </c>
      <c r="C1070" t="s">
        <v>8710</v>
      </c>
      <c r="D1070" t="s">
        <v>13080</v>
      </c>
      <c r="E1070" s="2">
        <v>3499</v>
      </c>
      <c r="F1070" s="2">
        <v>5795</v>
      </c>
      <c r="G1070" s="1">
        <v>0.4</v>
      </c>
      <c r="H1070">
        <v>3.9</v>
      </c>
      <c r="I1070" s="4">
        <v>25340</v>
      </c>
      <c r="J1070" t="s">
        <v>9020</v>
      </c>
      <c r="K1070" t="s">
        <v>9021</v>
      </c>
      <c r="L1070" t="s">
        <v>9022</v>
      </c>
      <c r="M1070" t="s">
        <v>9023</v>
      </c>
      <c r="N1070" t="s">
        <v>9024</v>
      </c>
      <c r="O1070" t="s">
        <v>9025</v>
      </c>
      <c r="P1070" t="s">
        <v>9026</v>
      </c>
      <c r="Q1070" t="s">
        <v>9027</v>
      </c>
    </row>
    <row r="1071" spans="1:17" x14ac:dyDescent="0.3">
      <c r="A1071" t="s">
        <v>9028</v>
      </c>
      <c r="B1071" t="s">
        <v>9029</v>
      </c>
      <c r="C1071" t="s">
        <v>9030</v>
      </c>
      <c r="D1071" t="s">
        <v>13080</v>
      </c>
      <c r="E1071">
        <v>379</v>
      </c>
      <c r="F1071">
        <v>999</v>
      </c>
      <c r="G1071" s="1">
        <v>0.62</v>
      </c>
      <c r="H1071">
        <v>4.3</v>
      </c>
      <c r="I1071" s="4">
        <v>3096</v>
      </c>
      <c r="J1071" t="s">
        <v>9031</v>
      </c>
      <c r="K1071" t="s">
        <v>9032</v>
      </c>
      <c r="L1071" t="s">
        <v>9033</v>
      </c>
      <c r="M1071" t="s">
        <v>9034</v>
      </c>
      <c r="N1071" t="s">
        <v>9035</v>
      </c>
      <c r="O1071" t="s">
        <v>9036</v>
      </c>
      <c r="P1071" t="s">
        <v>9037</v>
      </c>
      <c r="Q1071" t="s">
        <v>9038</v>
      </c>
    </row>
    <row r="1072" spans="1:17" x14ac:dyDescent="0.3">
      <c r="A1072" t="s">
        <v>9039</v>
      </c>
      <c r="B1072" t="s">
        <v>9040</v>
      </c>
      <c r="C1072" t="s">
        <v>8552</v>
      </c>
      <c r="D1072" t="s">
        <v>13080</v>
      </c>
      <c r="E1072" s="2">
        <v>1099</v>
      </c>
      <c r="F1072" s="2">
        <v>2400</v>
      </c>
      <c r="G1072" s="1">
        <v>0.54</v>
      </c>
      <c r="H1072">
        <v>3.8</v>
      </c>
      <c r="I1072" s="4">
        <v>4</v>
      </c>
      <c r="J1072" t="s">
        <v>9041</v>
      </c>
      <c r="K1072" t="s">
        <v>9042</v>
      </c>
      <c r="L1072" t="s">
        <v>9043</v>
      </c>
      <c r="M1072" t="s">
        <v>9044</v>
      </c>
      <c r="N1072" t="s">
        <v>9045</v>
      </c>
      <c r="O1072" t="s">
        <v>9046</v>
      </c>
      <c r="P1072" t="s">
        <v>9047</v>
      </c>
      <c r="Q1072" t="s">
        <v>9048</v>
      </c>
    </row>
    <row r="1073" spans="1:17" x14ac:dyDescent="0.3">
      <c r="A1073" t="s">
        <v>9049</v>
      </c>
      <c r="B1073" t="s">
        <v>9050</v>
      </c>
      <c r="C1073" t="s">
        <v>8762</v>
      </c>
      <c r="D1073" t="s">
        <v>13080</v>
      </c>
      <c r="E1073">
        <v>749</v>
      </c>
      <c r="F1073" s="2">
        <v>1299</v>
      </c>
      <c r="G1073" s="1">
        <v>0.42</v>
      </c>
      <c r="H1073">
        <v>4</v>
      </c>
      <c r="I1073" s="4">
        <v>119</v>
      </c>
      <c r="J1073" t="s">
        <v>9051</v>
      </c>
      <c r="K1073" t="s">
        <v>9052</v>
      </c>
      <c r="L1073" t="s">
        <v>9053</v>
      </c>
      <c r="M1073" t="s">
        <v>9054</v>
      </c>
      <c r="N1073" t="s">
        <v>9055</v>
      </c>
      <c r="O1073" t="s">
        <v>9056</v>
      </c>
      <c r="P1073" t="s">
        <v>9057</v>
      </c>
      <c r="Q1073" t="s">
        <v>9058</v>
      </c>
    </row>
    <row r="1074" spans="1:17" x14ac:dyDescent="0.3">
      <c r="A1074" t="s">
        <v>9059</v>
      </c>
      <c r="B1074" t="s">
        <v>9060</v>
      </c>
      <c r="C1074" t="s">
        <v>9061</v>
      </c>
      <c r="D1074" t="s">
        <v>13080</v>
      </c>
      <c r="E1074" s="2">
        <v>1299</v>
      </c>
      <c r="F1074" s="2">
        <v>1299</v>
      </c>
      <c r="G1074" s="1">
        <v>0</v>
      </c>
      <c r="H1074">
        <v>4.2</v>
      </c>
      <c r="I1074" s="4">
        <v>40106</v>
      </c>
      <c r="J1074" t="s">
        <v>9062</v>
      </c>
      <c r="K1074" t="s">
        <v>9063</v>
      </c>
      <c r="L1074" t="s">
        <v>9064</v>
      </c>
      <c r="M1074" t="s">
        <v>9065</v>
      </c>
      <c r="N1074" t="s">
        <v>9066</v>
      </c>
      <c r="O1074" t="s">
        <v>9067</v>
      </c>
      <c r="P1074" t="s">
        <v>9068</v>
      </c>
      <c r="Q1074" t="s">
        <v>9069</v>
      </c>
    </row>
    <row r="1075" spans="1:17" x14ac:dyDescent="0.3">
      <c r="A1075" t="s">
        <v>9070</v>
      </c>
      <c r="B1075" t="s">
        <v>9071</v>
      </c>
      <c r="C1075" t="s">
        <v>8699</v>
      </c>
      <c r="D1075" t="s">
        <v>13080</v>
      </c>
      <c r="E1075">
        <v>549</v>
      </c>
      <c r="F1075" s="2">
        <v>1090</v>
      </c>
      <c r="G1075" s="1">
        <v>0.5</v>
      </c>
      <c r="H1075">
        <v>4.2</v>
      </c>
      <c r="I1075" s="4">
        <v>13029</v>
      </c>
      <c r="J1075" t="s">
        <v>9072</v>
      </c>
      <c r="K1075" t="s">
        <v>9073</v>
      </c>
      <c r="L1075" t="s">
        <v>9074</v>
      </c>
      <c r="M1075" t="s">
        <v>9075</v>
      </c>
      <c r="N1075" t="s">
        <v>9076</v>
      </c>
      <c r="O1075" t="s">
        <v>9077</v>
      </c>
      <c r="P1075" t="s">
        <v>9078</v>
      </c>
      <c r="Q1075" t="s">
        <v>9079</v>
      </c>
    </row>
    <row r="1076" spans="1:17" x14ac:dyDescent="0.3">
      <c r="A1076" t="s">
        <v>9080</v>
      </c>
      <c r="B1076" t="s">
        <v>9081</v>
      </c>
      <c r="C1076" t="s">
        <v>8563</v>
      </c>
      <c r="D1076" t="s">
        <v>13080</v>
      </c>
      <c r="E1076">
        <v>899</v>
      </c>
      <c r="F1076" s="2">
        <v>2000</v>
      </c>
      <c r="G1076" s="1">
        <v>0.55000000000000004</v>
      </c>
      <c r="H1076">
        <v>3.6</v>
      </c>
      <c r="I1076" s="4">
        <v>291</v>
      </c>
      <c r="J1076" t="s">
        <v>9082</v>
      </c>
      <c r="K1076" t="s">
        <v>9083</v>
      </c>
      <c r="L1076" t="s">
        <v>9084</v>
      </c>
      <c r="M1076" t="s">
        <v>9085</v>
      </c>
      <c r="N1076" t="s">
        <v>9086</v>
      </c>
      <c r="O1076" t="s">
        <v>9087</v>
      </c>
      <c r="P1076" t="s">
        <v>9088</v>
      </c>
      <c r="Q1076" t="s">
        <v>9089</v>
      </c>
    </row>
    <row r="1077" spans="1:17" x14ac:dyDescent="0.3">
      <c r="A1077" t="s">
        <v>9090</v>
      </c>
      <c r="B1077" t="s">
        <v>9091</v>
      </c>
      <c r="C1077" t="s">
        <v>8699</v>
      </c>
      <c r="D1077" t="s">
        <v>13080</v>
      </c>
      <c r="E1077" s="2">
        <v>1321</v>
      </c>
      <c r="F1077" s="2">
        <v>1545</v>
      </c>
      <c r="G1077" s="1">
        <v>0.14000000000000001</v>
      </c>
      <c r="H1077">
        <v>4.3</v>
      </c>
      <c r="I1077" s="4">
        <v>15453</v>
      </c>
      <c r="J1077" t="s">
        <v>9092</v>
      </c>
      <c r="K1077" t="s">
        <v>9093</v>
      </c>
      <c r="L1077" t="s">
        <v>9094</v>
      </c>
      <c r="M1077" t="s">
        <v>9095</v>
      </c>
      <c r="N1077" t="s">
        <v>9096</v>
      </c>
      <c r="O1077" t="s">
        <v>9097</v>
      </c>
      <c r="P1077" t="s">
        <v>9098</v>
      </c>
      <c r="Q1077" t="s">
        <v>9099</v>
      </c>
    </row>
    <row r="1078" spans="1:17" x14ac:dyDescent="0.3">
      <c r="A1078" t="s">
        <v>9100</v>
      </c>
      <c r="B1078" t="s">
        <v>9101</v>
      </c>
      <c r="C1078" t="s">
        <v>8574</v>
      </c>
      <c r="D1078" t="s">
        <v>13080</v>
      </c>
      <c r="E1078" s="2">
        <v>1099</v>
      </c>
      <c r="F1078" s="2">
        <v>1999</v>
      </c>
      <c r="G1078" s="1">
        <v>0.45</v>
      </c>
      <c r="H1078">
        <v>4</v>
      </c>
      <c r="I1078" s="4">
        <v>604</v>
      </c>
      <c r="J1078" t="s">
        <v>9102</v>
      </c>
      <c r="K1078" t="s">
        <v>9103</v>
      </c>
      <c r="L1078" t="s">
        <v>9104</v>
      </c>
      <c r="M1078" t="s">
        <v>9105</v>
      </c>
      <c r="N1078" t="s">
        <v>9106</v>
      </c>
      <c r="O1078" t="s">
        <v>9107</v>
      </c>
      <c r="P1078" t="s">
        <v>9108</v>
      </c>
      <c r="Q1078" t="s">
        <v>9109</v>
      </c>
    </row>
    <row r="1079" spans="1:17" x14ac:dyDescent="0.3">
      <c r="A1079" t="s">
        <v>9110</v>
      </c>
      <c r="B1079" t="s">
        <v>9111</v>
      </c>
      <c r="C1079" t="s">
        <v>8699</v>
      </c>
      <c r="D1079" t="s">
        <v>13080</v>
      </c>
      <c r="E1079">
        <v>775</v>
      </c>
      <c r="F1079">
        <v>875</v>
      </c>
      <c r="G1079" s="1">
        <v>0.11</v>
      </c>
      <c r="H1079">
        <v>4.2</v>
      </c>
      <c r="I1079" s="4">
        <v>46647</v>
      </c>
      <c r="J1079" t="s">
        <v>9112</v>
      </c>
      <c r="K1079" t="s">
        <v>9113</v>
      </c>
      <c r="L1079" t="s">
        <v>9114</v>
      </c>
      <c r="M1079" t="s">
        <v>9115</v>
      </c>
      <c r="N1079" t="s">
        <v>9116</v>
      </c>
      <c r="O1079" t="s">
        <v>9117</v>
      </c>
      <c r="P1079" t="s">
        <v>9118</v>
      </c>
      <c r="Q1079" t="s">
        <v>9119</v>
      </c>
    </row>
    <row r="1080" spans="1:17" x14ac:dyDescent="0.3">
      <c r="A1080" t="s">
        <v>9120</v>
      </c>
      <c r="B1080" t="s">
        <v>9121</v>
      </c>
      <c r="C1080" t="s">
        <v>8773</v>
      </c>
      <c r="D1080" t="s">
        <v>13080</v>
      </c>
      <c r="E1080" s="2">
        <v>6299</v>
      </c>
      <c r="F1080" s="2">
        <v>15270</v>
      </c>
      <c r="G1080" s="1">
        <v>0.59</v>
      </c>
      <c r="H1080">
        <v>4.0999999999999996</v>
      </c>
      <c r="I1080" s="4">
        <v>3233</v>
      </c>
      <c r="J1080" t="s">
        <v>9122</v>
      </c>
      <c r="K1080" t="s">
        <v>9123</v>
      </c>
      <c r="L1080" t="s">
        <v>9124</v>
      </c>
      <c r="M1080" t="s">
        <v>9125</v>
      </c>
      <c r="N1080" t="s">
        <v>9126</v>
      </c>
      <c r="O1080" t="s">
        <v>9127</v>
      </c>
      <c r="P1080" t="s">
        <v>9128</v>
      </c>
      <c r="Q1080" t="s">
        <v>9129</v>
      </c>
    </row>
    <row r="1081" spans="1:17" x14ac:dyDescent="0.3">
      <c r="A1081" t="s">
        <v>9130</v>
      </c>
      <c r="B1081" t="s">
        <v>9131</v>
      </c>
      <c r="C1081" t="s">
        <v>8897</v>
      </c>
      <c r="D1081" t="s">
        <v>13080</v>
      </c>
      <c r="E1081" s="2">
        <v>3190</v>
      </c>
      <c r="F1081" s="2">
        <v>4195</v>
      </c>
      <c r="G1081" s="1">
        <v>0.24</v>
      </c>
      <c r="H1081">
        <v>4</v>
      </c>
      <c r="I1081" s="4">
        <v>1282</v>
      </c>
      <c r="J1081" t="s">
        <v>9132</v>
      </c>
      <c r="K1081" t="s">
        <v>9133</v>
      </c>
      <c r="L1081" t="s">
        <v>9134</v>
      </c>
      <c r="M1081" t="s">
        <v>9135</v>
      </c>
      <c r="N1081" t="s">
        <v>9136</v>
      </c>
      <c r="O1081" t="s">
        <v>9137</v>
      </c>
      <c r="P1081" t="s">
        <v>9138</v>
      </c>
      <c r="Q1081" t="s">
        <v>9139</v>
      </c>
    </row>
    <row r="1082" spans="1:17" x14ac:dyDescent="0.3">
      <c r="A1082" t="s">
        <v>9140</v>
      </c>
      <c r="B1082" t="s">
        <v>9141</v>
      </c>
      <c r="C1082" t="s">
        <v>8552</v>
      </c>
      <c r="D1082" t="s">
        <v>13080</v>
      </c>
      <c r="E1082">
        <v>799</v>
      </c>
      <c r="F1082" s="2">
        <v>1989</v>
      </c>
      <c r="G1082" s="1">
        <v>0.6</v>
      </c>
      <c r="H1082">
        <v>4.3</v>
      </c>
      <c r="I1082" s="4">
        <v>70</v>
      </c>
      <c r="J1082" t="s">
        <v>9142</v>
      </c>
      <c r="K1082" t="s">
        <v>9143</v>
      </c>
      <c r="L1082" t="s">
        <v>9144</v>
      </c>
      <c r="M1082" t="s">
        <v>9145</v>
      </c>
      <c r="N1082" t="s">
        <v>9146</v>
      </c>
      <c r="O1082" t="s">
        <v>9147</v>
      </c>
      <c r="P1082" t="s">
        <v>9148</v>
      </c>
      <c r="Q1082" t="s">
        <v>9149</v>
      </c>
    </row>
    <row r="1083" spans="1:17" x14ac:dyDescent="0.3">
      <c r="A1083" t="s">
        <v>9150</v>
      </c>
      <c r="B1083" t="s">
        <v>9151</v>
      </c>
      <c r="C1083" t="s">
        <v>8938</v>
      </c>
      <c r="D1083" t="s">
        <v>13080</v>
      </c>
      <c r="E1083" s="2">
        <v>2699</v>
      </c>
      <c r="F1083" s="2">
        <v>5000</v>
      </c>
      <c r="G1083" s="1">
        <v>0.46</v>
      </c>
      <c r="H1083">
        <v>4</v>
      </c>
      <c r="I1083" s="4">
        <v>26164</v>
      </c>
      <c r="J1083" t="s">
        <v>9152</v>
      </c>
      <c r="K1083" t="s">
        <v>9153</v>
      </c>
      <c r="L1083" t="s">
        <v>9154</v>
      </c>
      <c r="M1083" t="s">
        <v>9155</v>
      </c>
      <c r="N1083" t="s">
        <v>9156</v>
      </c>
      <c r="O1083" t="s">
        <v>9157</v>
      </c>
      <c r="P1083" t="s">
        <v>9158</v>
      </c>
      <c r="Q1083" t="s">
        <v>9159</v>
      </c>
    </row>
    <row r="1084" spans="1:17" x14ac:dyDescent="0.3">
      <c r="A1084" t="s">
        <v>9160</v>
      </c>
      <c r="B1084" t="s">
        <v>9161</v>
      </c>
      <c r="C1084" t="s">
        <v>8699</v>
      </c>
      <c r="D1084" t="s">
        <v>13080</v>
      </c>
      <c r="E1084">
        <v>599</v>
      </c>
      <c r="F1084">
        <v>990</v>
      </c>
      <c r="G1084" s="1">
        <v>0.39</v>
      </c>
      <c r="H1084">
        <v>3.9</v>
      </c>
      <c r="I1084" s="4">
        <v>16166</v>
      </c>
      <c r="J1084" t="s">
        <v>9162</v>
      </c>
      <c r="K1084" t="s">
        <v>9163</v>
      </c>
      <c r="L1084" t="s">
        <v>9164</v>
      </c>
      <c r="M1084" t="s">
        <v>9165</v>
      </c>
      <c r="N1084" t="s">
        <v>9166</v>
      </c>
      <c r="O1084" t="s">
        <v>9167</v>
      </c>
      <c r="P1084" t="s">
        <v>9168</v>
      </c>
      <c r="Q1084" t="s">
        <v>9169</v>
      </c>
    </row>
    <row r="1085" spans="1:17" x14ac:dyDescent="0.3">
      <c r="A1085" t="s">
        <v>9170</v>
      </c>
      <c r="B1085" t="s">
        <v>9171</v>
      </c>
      <c r="C1085" t="s">
        <v>8762</v>
      </c>
      <c r="D1085" t="s">
        <v>13080</v>
      </c>
      <c r="E1085">
        <v>749</v>
      </c>
      <c r="F1085" s="2">
        <v>1111</v>
      </c>
      <c r="G1085" s="1">
        <v>0.33</v>
      </c>
      <c r="H1085">
        <v>4.2</v>
      </c>
      <c r="I1085" s="4">
        <v>35693</v>
      </c>
      <c r="J1085" t="s">
        <v>9172</v>
      </c>
      <c r="K1085" t="s">
        <v>9173</v>
      </c>
      <c r="L1085" t="s">
        <v>9174</v>
      </c>
      <c r="M1085" t="s">
        <v>9175</v>
      </c>
      <c r="N1085" t="s">
        <v>9176</v>
      </c>
      <c r="O1085" t="s">
        <v>9177</v>
      </c>
      <c r="P1085" t="s">
        <v>9178</v>
      </c>
      <c r="Q1085" t="s">
        <v>9179</v>
      </c>
    </row>
    <row r="1086" spans="1:17" x14ac:dyDescent="0.3">
      <c r="A1086" t="s">
        <v>9180</v>
      </c>
      <c r="B1086" t="s">
        <v>9181</v>
      </c>
      <c r="C1086" t="s">
        <v>8773</v>
      </c>
      <c r="D1086" t="s">
        <v>13080</v>
      </c>
      <c r="E1086" s="2">
        <v>6199</v>
      </c>
      <c r="F1086" s="2">
        <v>10400</v>
      </c>
      <c r="G1086" s="1">
        <v>0.4</v>
      </c>
      <c r="H1086">
        <v>4.0999999999999996</v>
      </c>
      <c r="I1086" s="4">
        <v>14391</v>
      </c>
      <c r="J1086" t="s">
        <v>9182</v>
      </c>
      <c r="K1086" t="s">
        <v>9183</v>
      </c>
      <c r="L1086" t="s">
        <v>9184</v>
      </c>
      <c r="M1086" t="s">
        <v>9185</v>
      </c>
      <c r="N1086" t="s">
        <v>9186</v>
      </c>
      <c r="O1086" t="s">
        <v>9187</v>
      </c>
      <c r="P1086" t="s">
        <v>9188</v>
      </c>
      <c r="Q1086" t="s">
        <v>9189</v>
      </c>
    </row>
    <row r="1087" spans="1:17" x14ac:dyDescent="0.3">
      <c r="A1087" t="s">
        <v>9190</v>
      </c>
      <c r="B1087" t="s">
        <v>9191</v>
      </c>
      <c r="C1087" t="s">
        <v>9192</v>
      </c>
      <c r="D1087" t="s">
        <v>13080</v>
      </c>
      <c r="E1087" s="2">
        <v>1819</v>
      </c>
      <c r="F1087" s="2">
        <v>2490</v>
      </c>
      <c r="G1087" s="1">
        <v>0.27</v>
      </c>
      <c r="H1087">
        <v>4.4000000000000004</v>
      </c>
      <c r="I1087" s="4">
        <v>7946</v>
      </c>
      <c r="J1087" t="s">
        <v>9193</v>
      </c>
      <c r="K1087" t="s">
        <v>9194</v>
      </c>
      <c r="L1087" t="s">
        <v>9195</v>
      </c>
      <c r="M1087" t="s">
        <v>9196</v>
      </c>
      <c r="N1087" t="s">
        <v>9197</v>
      </c>
      <c r="O1087" t="s">
        <v>9198</v>
      </c>
      <c r="P1087" t="s">
        <v>9199</v>
      </c>
      <c r="Q1087" t="s">
        <v>9200</v>
      </c>
    </row>
    <row r="1088" spans="1:17" x14ac:dyDescent="0.3">
      <c r="A1088" t="s">
        <v>9201</v>
      </c>
      <c r="B1088" t="s">
        <v>9202</v>
      </c>
      <c r="C1088" t="s">
        <v>8762</v>
      </c>
      <c r="D1088" t="s">
        <v>13080</v>
      </c>
      <c r="E1088" s="2">
        <v>1199</v>
      </c>
      <c r="F1088" s="2">
        <v>1900</v>
      </c>
      <c r="G1088" s="1">
        <v>0.37</v>
      </c>
      <c r="H1088">
        <v>4</v>
      </c>
      <c r="I1088" s="4">
        <v>1765</v>
      </c>
      <c r="J1088" t="s">
        <v>9203</v>
      </c>
      <c r="K1088" t="s">
        <v>9204</v>
      </c>
      <c r="L1088" t="s">
        <v>9205</v>
      </c>
      <c r="M1088" t="s">
        <v>9206</v>
      </c>
      <c r="N1088" t="s">
        <v>9207</v>
      </c>
      <c r="O1088" t="s">
        <v>9208</v>
      </c>
      <c r="P1088" t="s">
        <v>9209</v>
      </c>
      <c r="Q1088" t="s">
        <v>9210</v>
      </c>
    </row>
    <row r="1089" spans="1:17" x14ac:dyDescent="0.3">
      <c r="A1089" t="s">
        <v>9211</v>
      </c>
      <c r="B1089" t="s">
        <v>9212</v>
      </c>
      <c r="C1089" t="s">
        <v>8710</v>
      </c>
      <c r="D1089" t="s">
        <v>13080</v>
      </c>
      <c r="E1089" s="2">
        <v>3249</v>
      </c>
      <c r="F1089" s="2">
        <v>6295</v>
      </c>
      <c r="G1089" s="1">
        <v>0.48</v>
      </c>
      <c r="H1089">
        <v>3.8</v>
      </c>
      <c r="I1089" s="4">
        <v>14062</v>
      </c>
      <c r="J1089" t="s">
        <v>9213</v>
      </c>
      <c r="K1089" t="s">
        <v>9214</v>
      </c>
      <c r="L1089" t="s">
        <v>9215</v>
      </c>
      <c r="M1089" t="s">
        <v>9216</v>
      </c>
      <c r="N1089" t="s">
        <v>9217</v>
      </c>
      <c r="O1089" t="s">
        <v>9218</v>
      </c>
      <c r="P1089" t="s">
        <v>9219</v>
      </c>
      <c r="Q1089" t="s">
        <v>9220</v>
      </c>
    </row>
    <row r="1090" spans="1:17" x14ac:dyDescent="0.3">
      <c r="A1090" t="s">
        <v>9221</v>
      </c>
      <c r="B1090" t="s">
        <v>9222</v>
      </c>
      <c r="C1090" t="s">
        <v>9030</v>
      </c>
      <c r="D1090" t="s">
        <v>13080</v>
      </c>
      <c r="E1090">
        <v>349</v>
      </c>
      <c r="F1090">
        <v>999</v>
      </c>
      <c r="G1090" s="1">
        <v>0.65</v>
      </c>
      <c r="H1090">
        <v>4</v>
      </c>
      <c r="I1090" s="4">
        <v>15646</v>
      </c>
      <c r="J1090" t="s">
        <v>9223</v>
      </c>
      <c r="K1090" t="s">
        <v>9224</v>
      </c>
      <c r="L1090" t="s">
        <v>9225</v>
      </c>
      <c r="M1090" t="s">
        <v>9226</v>
      </c>
      <c r="N1090" t="s">
        <v>9227</v>
      </c>
      <c r="O1090" t="s">
        <v>9228</v>
      </c>
      <c r="P1090" t="s">
        <v>9229</v>
      </c>
      <c r="Q1090" t="s">
        <v>9230</v>
      </c>
    </row>
    <row r="1091" spans="1:17" x14ac:dyDescent="0.3">
      <c r="A1091" t="s">
        <v>9231</v>
      </c>
      <c r="B1091" t="s">
        <v>9232</v>
      </c>
      <c r="C1091" t="s">
        <v>8563</v>
      </c>
      <c r="D1091" t="s">
        <v>13080</v>
      </c>
      <c r="E1091" s="2">
        <v>1049</v>
      </c>
      <c r="F1091" s="2">
        <v>1699</v>
      </c>
      <c r="G1091" s="1">
        <v>0.38</v>
      </c>
      <c r="H1091">
        <v>3.1</v>
      </c>
      <c r="I1091" s="4">
        <v>111</v>
      </c>
      <c r="J1091" t="s">
        <v>9233</v>
      </c>
      <c r="K1091" t="s">
        <v>9234</v>
      </c>
      <c r="L1091" t="s">
        <v>9235</v>
      </c>
      <c r="M1091" t="s">
        <v>9236</v>
      </c>
      <c r="N1091" t="s">
        <v>9237</v>
      </c>
      <c r="O1091" t="s">
        <v>9238</v>
      </c>
      <c r="P1091" t="s">
        <v>9239</v>
      </c>
      <c r="Q1091" t="s">
        <v>9240</v>
      </c>
    </row>
    <row r="1092" spans="1:17" x14ac:dyDescent="0.3">
      <c r="A1092" t="s">
        <v>9241</v>
      </c>
      <c r="B1092" t="s">
        <v>9242</v>
      </c>
      <c r="C1092" t="s">
        <v>9243</v>
      </c>
      <c r="D1092" t="s">
        <v>13080</v>
      </c>
      <c r="E1092">
        <v>799</v>
      </c>
      <c r="F1092" s="2">
        <v>1500</v>
      </c>
      <c r="G1092" s="1">
        <v>0.47</v>
      </c>
      <c r="H1092">
        <v>4.3</v>
      </c>
      <c r="I1092" s="4">
        <v>9695</v>
      </c>
      <c r="J1092" t="s">
        <v>9244</v>
      </c>
      <c r="K1092" t="s">
        <v>9245</v>
      </c>
      <c r="L1092" t="s">
        <v>9246</v>
      </c>
      <c r="M1092" t="s">
        <v>9247</v>
      </c>
      <c r="N1092" t="s">
        <v>9248</v>
      </c>
      <c r="O1092" t="s">
        <v>9249</v>
      </c>
      <c r="P1092" t="s">
        <v>9250</v>
      </c>
      <c r="Q1092" t="s">
        <v>9251</v>
      </c>
    </row>
    <row r="1093" spans="1:17" x14ac:dyDescent="0.3">
      <c r="A1093" t="s">
        <v>9252</v>
      </c>
      <c r="B1093" t="s">
        <v>9253</v>
      </c>
      <c r="C1093" t="s">
        <v>8773</v>
      </c>
      <c r="D1093" t="s">
        <v>13080</v>
      </c>
      <c r="E1093" s="2">
        <v>4999</v>
      </c>
      <c r="F1093" s="2">
        <v>9650</v>
      </c>
      <c r="G1093" s="1">
        <v>0.48</v>
      </c>
      <c r="H1093">
        <v>4.2</v>
      </c>
      <c r="I1093" s="4">
        <v>1772</v>
      </c>
      <c r="J1093" t="s">
        <v>9254</v>
      </c>
      <c r="K1093" t="s">
        <v>9255</v>
      </c>
      <c r="L1093" t="s">
        <v>9256</v>
      </c>
      <c r="M1093" t="s">
        <v>9257</v>
      </c>
      <c r="N1093" t="s">
        <v>9258</v>
      </c>
      <c r="O1093" t="s">
        <v>9259</v>
      </c>
      <c r="P1093" t="s">
        <v>9260</v>
      </c>
      <c r="Q1093" t="s">
        <v>9261</v>
      </c>
    </row>
    <row r="1094" spans="1:17" x14ac:dyDescent="0.3">
      <c r="A1094" t="s">
        <v>9262</v>
      </c>
      <c r="B1094" t="s">
        <v>9263</v>
      </c>
      <c r="C1094" t="s">
        <v>8710</v>
      </c>
      <c r="D1094" t="s">
        <v>13080</v>
      </c>
      <c r="E1094" s="2">
        <v>6999</v>
      </c>
      <c r="F1094" s="2">
        <v>10590</v>
      </c>
      <c r="G1094" s="1">
        <v>0.34</v>
      </c>
      <c r="H1094">
        <v>4.4000000000000004</v>
      </c>
      <c r="I1094" s="4">
        <v>11499</v>
      </c>
      <c r="J1094" t="s">
        <v>9264</v>
      </c>
      <c r="K1094" t="s">
        <v>9265</v>
      </c>
      <c r="L1094" t="s">
        <v>9266</v>
      </c>
      <c r="M1094" t="s">
        <v>9267</v>
      </c>
      <c r="N1094" t="s">
        <v>9268</v>
      </c>
      <c r="O1094" t="s">
        <v>9269</v>
      </c>
      <c r="P1094" t="s">
        <v>9270</v>
      </c>
      <c r="Q1094" t="s">
        <v>9271</v>
      </c>
    </row>
    <row r="1095" spans="1:17" x14ac:dyDescent="0.3">
      <c r="A1095" t="s">
        <v>9272</v>
      </c>
      <c r="B1095" t="s">
        <v>9273</v>
      </c>
      <c r="C1095" t="s">
        <v>8585</v>
      </c>
      <c r="D1095" t="s">
        <v>13080</v>
      </c>
      <c r="E1095">
        <v>799</v>
      </c>
      <c r="F1095" s="2">
        <v>1999</v>
      </c>
      <c r="G1095" s="1">
        <v>0.6</v>
      </c>
      <c r="H1095">
        <v>4.0999999999999996</v>
      </c>
      <c r="I1095" s="4">
        <v>2162</v>
      </c>
      <c r="J1095" t="s">
        <v>9274</v>
      </c>
      <c r="K1095" t="s">
        <v>9275</v>
      </c>
      <c r="L1095" t="s">
        <v>9276</v>
      </c>
      <c r="M1095" t="s">
        <v>9277</v>
      </c>
      <c r="N1095" t="s">
        <v>9278</v>
      </c>
      <c r="O1095" t="s">
        <v>9279</v>
      </c>
      <c r="P1095" t="s">
        <v>9280</v>
      </c>
      <c r="Q1095" t="s">
        <v>9281</v>
      </c>
    </row>
    <row r="1096" spans="1:17" x14ac:dyDescent="0.3">
      <c r="A1096" t="s">
        <v>9282</v>
      </c>
      <c r="B1096" t="s">
        <v>9283</v>
      </c>
      <c r="C1096" t="s">
        <v>9284</v>
      </c>
      <c r="D1096" t="s">
        <v>13080</v>
      </c>
      <c r="E1096">
        <v>89</v>
      </c>
      <c r="F1096">
        <v>89</v>
      </c>
      <c r="G1096" s="1">
        <v>0</v>
      </c>
      <c r="H1096">
        <v>4.2</v>
      </c>
      <c r="I1096" s="4">
        <v>19621</v>
      </c>
      <c r="J1096" t="s">
        <v>9285</v>
      </c>
      <c r="K1096" t="s">
        <v>9286</v>
      </c>
      <c r="L1096" t="s">
        <v>9287</v>
      </c>
      <c r="M1096" t="s">
        <v>9288</v>
      </c>
      <c r="N1096" t="s">
        <v>9289</v>
      </c>
      <c r="O1096" t="s">
        <v>9290</v>
      </c>
      <c r="P1096" t="s">
        <v>9291</v>
      </c>
      <c r="Q1096" t="s">
        <v>9292</v>
      </c>
    </row>
    <row r="1097" spans="1:17" x14ac:dyDescent="0.3">
      <c r="A1097" t="s">
        <v>9293</v>
      </c>
      <c r="B1097" t="s">
        <v>9294</v>
      </c>
      <c r="C1097" t="s">
        <v>9295</v>
      </c>
      <c r="D1097" t="s">
        <v>13080</v>
      </c>
      <c r="E1097" s="2">
        <v>1400</v>
      </c>
      <c r="F1097" s="2">
        <v>2485</v>
      </c>
      <c r="G1097" s="1">
        <v>0.44</v>
      </c>
      <c r="H1097">
        <v>4.0999999999999996</v>
      </c>
      <c r="I1097" s="4">
        <v>19998</v>
      </c>
      <c r="J1097" t="s">
        <v>9296</v>
      </c>
      <c r="K1097" t="s">
        <v>9297</v>
      </c>
      <c r="L1097" t="s">
        <v>9298</v>
      </c>
      <c r="M1097" t="s">
        <v>9299</v>
      </c>
      <c r="N1097" t="s">
        <v>9300</v>
      </c>
      <c r="O1097" t="s">
        <v>9301</v>
      </c>
      <c r="P1097" t="s">
        <v>9302</v>
      </c>
      <c r="Q1097" t="s">
        <v>9303</v>
      </c>
    </row>
    <row r="1098" spans="1:17" x14ac:dyDescent="0.3">
      <c r="A1098" t="s">
        <v>9304</v>
      </c>
      <c r="B1098" t="s">
        <v>9305</v>
      </c>
      <c r="C1098" t="s">
        <v>8886</v>
      </c>
      <c r="D1098" t="s">
        <v>13080</v>
      </c>
      <c r="E1098">
        <v>355</v>
      </c>
      <c r="F1098">
        <v>899</v>
      </c>
      <c r="G1098" s="1">
        <v>0.61</v>
      </c>
      <c r="H1098">
        <v>4.0999999999999996</v>
      </c>
      <c r="I1098" s="4">
        <v>1051</v>
      </c>
      <c r="J1098" t="s">
        <v>9306</v>
      </c>
      <c r="K1098" t="s">
        <v>9307</v>
      </c>
      <c r="L1098" t="s">
        <v>9308</v>
      </c>
      <c r="M1098" t="s">
        <v>9309</v>
      </c>
      <c r="N1098" t="s">
        <v>9310</v>
      </c>
      <c r="O1098" t="s">
        <v>9311</v>
      </c>
      <c r="P1098" t="s">
        <v>9312</v>
      </c>
      <c r="Q1098" t="s">
        <v>9313</v>
      </c>
    </row>
    <row r="1099" spans="1:17" x14ac:dyDescent="0.3">
      <c r="A1099" t="s">
        <v>9314</v>
      </c>
      <c r="B1099" t="s">
        <v>9315</v>
      </c>
      <c r="C1099" t="s">
        <v>8552</v>
      </c>
      <c r="D1099" t="s">
        <v>13080</v>
      </c>
      <c r="E1099" s="2">
        <v>2169</v>
      </c>
      <c r="F1099" s="2">
        <v>3279</v>
      </c>
      <c r="G1099" s="1">
        <v>0.34</v>
      </c>
      <c r="H1099">
        <v>4.0999999999999996</v>
      </c>
      <c r="I1099" s="4">
        <v>1716</v>
      </c>
      <c r="J1099" t="s">
        <v>9316</v>
      </c>
      <c r="K1099" t="s">
        <v>9317</v>
      </c>
      <c r="L1099" t="s">
        <v>9318</v>
      </c>
      <c r="M1099" t="s">
        <v>9319</v>
      </c>
      <c r="N1099" t="s">
        <v>9320</v>
      </c>
      <c r="O1099" t="s">
        <v>9321</v>
      </c>
      <c r="P1099" t="s">
        <v>9322</v>
      </c>
      <c r="Q1099" t="s">
        <v>9323</v>
      </c>
    </row>
    <row r="1100" spans="1:17" x14ac:dyDescent="0.3">
      <c r="A1100" t="s">
        <v>9324</v>
      </c>
      <c r="B1100" t="s">
        <v>9325</v>
      </c>
      <c r="C1100" t="s">
        <v>9326</v>
      </c>
      <c r="D1100" t="s">
        <v>13080</v>
      </c>
      <c r="E1100" s="2">
        <v>2799</v>
      </c>
      <c r="F1100" s="2">
        <v>3799</v>
      </c>
      <c r="G1100" s="1">
        <v>0.26</v>
      </c>
      <c r="H1100">
        <v>3.9</v>
      </c>
      <c r="I1100" s="4">
        <v>32931</v>
      </c>
      <c r="J1100" t="s">
        <v>9327</v>
      </c>
      <c r="K1100" t="s">
        <v>9328</v>
      </c>
      <c r="L1100" t="s">
        <v>9329</v>
      </c>
      <c r="M1100" t="s">
        <v>9330</v>
      </c>
      <c r="N1100" t="s">
        <v>9331</v>
      </c>
      <c r="O1100" t="s">
        <v>9332</v>
      </c>
      <c r="P1100" t="s">
        <v>9333</v>
      </c>
      <c r="Q1100" t="s">
        <v>9334</v>
      </c>
    </row>
    <row r="1101" spans="1:17" x14ac:dyDescent="0.3">
      <c r="A1101" t="s">
        <v>9335</v>
      </c>
      <c r="B1101" t="s">
        <v>9336</v>
      </c>
      <c r="C1101" t="s">
        <v>8541</v>
      </c>
      <c r="D1101" t="s">
        <v>13080</v>
      </c>
      <c r="E1101">
        <v>899</v>
      </c>
      <c r="F1101" s="2">
        <v>1249</v>
      </c>
      <c r="G1101" s="1">
        <v>0.28000000000000003</v>
      </c>
      <c r="H1101">
        <v>3.9</v>
      </c>
      <c r="I1101" s="4">
        <v>17424</v>
      </c>
      <c r="J1101" t="s">
        <v>9337</v>
      </c>
      <c r="K1101" t="s">
        <v>9338</v>
      </c>
      <c r="L1101" t="s">
        <v>9339</v>
      </c>
      <c r="M1101" t="s">
        <v>9340</v>
      </c>
      <c r="N1101" t="s">
        <v>9341</v>
      </c>
      <c r="O1101" t="s">
        <v>9342</v>
      </c>
      <c r="P1101" t="s">
        <v>9343</v>
      </c>
      <c r="Q1101" t="s">
        <v>9344</v>
      </c>
    </row>
    <row r="1102" spans="1:17" x14ac:dyDescent="0.3">
      <c r="A1102" t="s">
        <v>9345</v>
      </c>
      <c r="B1102" t="s">
        <v>9346</v>
      </c>
      <c r="C1102" t="s">
        <v>8732</v>
      </c>
      <c r="D1102" t="s">
        <v>13080</v>
      </c>
      <c r="E1102" s="2">
        <v>2499</v>
      </c>
      <c r="F1102" s="2">
        <v>5000</v>
      </c>
      <c r="G1102" s="1">
        <v>0.5</v>
      </c>
      <c r="H1102">
        <v>3.8</v>
      </c>
      <c r="I1102" s="4">
        <v>1889</v>
      </c>
      <c r="J1102" t="s">
        <v>9347</v>
      </c>
      <c r="K1102" t="s">
        <v>9348</v>
      </c>
      <c r="L1102" t="s">
        <v>9349</v>
      </c>
      <c r="M1102" t="s">
        <v>9350</v>
      </c>
      <c r="N1102" t="s">
        <v>9351</v>
      </c>
      <c r="O1102" t="s">
        <v>9352</v>
      </c>
      <c r="P1102" t="s">
        <v>9353</v>
      </c>
      <c r="Q1102" t="s">
        <v>9354</v>
      </c>
    </row>
    <row r="1103" spans="1:17" x14ac:dyDescent="0.3">
      <c r="A1103" t="s">
        <v>9355</v>
      </c>
      <c r="B1103" t="s">
        <v>9356</v>
      </c>
      <c r="C1103" t="s">
        <v>8721</v>
      </c>
      <c r="D1103" t="s">
        <v>13080</v>
      </c>
      <c r="E1103" s="2">
        <v>3599</v>
      </c>
      <c r="F1103" s="2">
        <v>7299</v>
      </c>
      <c r="G1103" s="1">
        <v>0.51</v>
      </c>
      <c r="H1103">
        <v>4</v>
      </c>
      <c r="I1103" s="4">
        <v>10324</v>
      </c>
      <c r="J1103" t="s">
        <v>9357</v>
      </c>
      <c r="K1103" t="s">
        <v>9358</v>
      </c>
      <c r="L1103" t="s">
        <v>9359</v>
      </c>
      <c r="M1103" t="s">
        <v>9360</v>
      </c>
      <c r="N1103" t="s">
        <v>9361</v>
      </c>
      <c r="O1103" t="s">
        <v>9362</v>
      </c>
      <c r="P1103" t="s">
        <v>9363</v>
      </c>
      <c r="Q1103" t="s">
        <v>9364</v>
      </c>
    </row>
    <row r="1104" spans="1:17" x14ac:dyDescent="0.3">
      <c r="A1104" t="s">
        <v>9365</v>
      </c>
      <c r="B1104" t="s">
        <v>9366</v>
      </c>
      <c r="C1104" t="s">
        <v>8699</v>
      </c>
      <c r="D1104" t="s">
        <v>13080</v>
      </c>
      <c r="E1104">
        <v>499</v>
      </c>
      <c r="F1104">
        <v>625</v>
      </c>
      <c r="G1104" s="1">
        <v>0.2</v>
      </c>
      <c r="H1104">
        <v>4.2</v>
      </c>
      <c r="I1104" s="4">
        <v>5355</v>
      </c>
      <c r="J1104" t="s">
        <v>9367</v>
      </c>
      <c r="K1104" t="s">
        <v>9368</v>
      </c>
      <c r="L1104" t="s">
        <v>9369</v>
      </c>
      <c r="M1104" t="s">
        <v>9370</v>
      </c>
      <c r="N1104" t="s">
        <v>9371</v>
      </c>
      <c r="O1104" t="s">
        <v>9372</v>
      </c>
      <c r="P1104" t="s">
        <v>9373</v>
      </c>
      <c r="Q1104" t="s">
        <v>9374</v>
      </c>
    </row>
    <row r="1105" spans="1:17" x14ac:dyDescent="0.3">
      <c r="A1105" t="s">
        <v>9375</v>
      </c>
      <c r="B1105" t="s">
        <v>9376</v>
      </c>
      <c r="C1105" t="s">
        <v>8844</v>
      </c>
      <c r="D1105" t="s">
        <v>13080</v>
      </c>
      <c r="E1105">
        <v>653</v>
      </c>
      <c r="F1105" s="2">
        <v>1020</v>
      </c>
      <c r="G1105" s="1">
        <v>0.36</v>
      </c>
      <c r="H1105">
        <v>4.0999999999999996</v>
      </c>
      <c r="I1105" s="4">
        <v>3366</v>
      </c>
      <c r="J1105" t="s">
        <v>9377</v>
      </c>
      <c r="K1105" t="s">
        <v>9378</v>
      </c>
      <c r="L1105" t="s">
        <v>9379</v>
      </c>
      <c r="M1105" t="s">
        <v>9380</v>
      </c>
      <c r="N1105" t="s">
        <v>9381</v>
      </c>
      <c r="O1105" t="s">
        <v>13065</v>
      </c>
      <c r="P1105" t="s">
        <v>9382</v>
      </c>
      <c r="Q1105" t="s">
        <v>9383</v>
      </c>
    </row>
    <row r="1106" spans="1:17" x14ac:dyDescent="0.3">
      <c r="A1106" t="s">
        <v>9384</v>
      </c>
      <c r="B1106" t="s">
        <v>9385</v>
      </c>
      <c r="C1106" t="s">
        <v>9386</v>
      </c>
      <c r="D1106" t="s">
        <v>13080</v>
      </c>
      <c r="E1106" s="2">
        <v>4789</v>
      </c>
      <c r="F1106" s="2">
        <v>8990</v>
      </c>
      <c r="G1106" s="1">
        <v>0.47</v>
      </c>
      <c r="H1106">
        <v>4.3</v>
      </c>
      <c r="I1106" s="4">
        <v>1017</v>
      </c>
      <c r="J1106" t="s">
        <v>9387</v>
      </c>
      <c r="K1106" t="s">
        <v>9388</v>
      </c>
      <c r="L1106" t="s">
        <v>9389</v>
      </c>
      <c r="M1106" t="s">
        <v>9390</v>
      </c>
      <c r="N1106" t="s">
        <v>9391</v>
      </c>
      <c r="O1106" t="s">
        <v>9392</v>
      </c>
      <c r="P1106" t="s">
        <v>9393</v>
      </c>
      <c r="Q1106" t="s">
        <v>9394</v>
      </c>
    </row>
    <row r="1107" spans="1:17" x14ac:dyDescent="0.3">
      <c r="A1107" t="s">
        <v>9395</v>
      </c>
      <c r="B1107" t="s">
        <v>9396</v>
      </c>
      <c r="C1107" t="s">
        <v>9397</v>
      </c>
      <c r="D1107" t="s">
        <v>13080</v>
      </c>
      <c r="E1107" s="2">
        <v>1409</v>
      </c>
      <c r="F1107" s="2">
        <v>1639</v>
      </c>
      <c r="G1107" s="1">
        <v>0.14000000000000001</v>
      </c>
      <c r="H1107">
        <v>3.7</v>
      </c>
      <c r="I1107" s="4">
        <v>787</v>
      </c>
      <c r="J1107" t="s">
        <v>9398</v>
      </c>
      <c r="K1107" t="s">
        <v>9399</v>
      </c>
      <c r="L1107" t="s">
        <v>9400</v>
      </c>
      <c r="M1107" t="s">
        <v>9401</v>
      </c>
      <c r="N1107" t="s">
        <v>9402</v>
      </c>
      <c r="O1107" t="s">
        <v>9403</v>
      </c>
      <c r="P1107" t="s">
        <v>9404</v>
      </c>
      <c r="Q1107" t="s">
        <v>9405</v>
      </c>
    </row>
    <row r="1108" spans="1:17" x14ac:dyDescent="0.3">
      <c r="A1108" t="s">
        <v>9406</v>
      </c>
      <c r="B1108" t="s">
        <v>9407</v>
      </c>
      <c r="C1108" t="s">
        <v>8688</v>
      </c>
      <c r="D1108" t="s">
        <v>13080</v>
      </c>
      <c r="E1108">
        <v>753</v>
      </c>
      <c r="F1108">
        <v>899</v>
      </c>
      <c r="G1108" s="1">
        <v>0.16</v>
      </c>
      <c r="H1108">
        <v>4.2</v>
      </c>
      <c r="I1108" s="4">
        <v>18462</v>
      </c>
      <c r="J1108" t="s">
        <v>9408</v>
      </c>
      <c r="K1108" t="s">
        <v>9409</v>
      </c>
      <c r="L1108" t="s">
        <v>9410</v>
      </c>
      <c r="M1108" t="s">
        <v>9411</v>
      </c>
      <c r="N1108" t="s">
        <v>9412</v>
      </c>
      <c r="O1108" t="s">
        <v>9413</v>
      </c>
      <c r="P1108" t="s">
        <v>9414</v>
      </c>
      <c r="Q1108" t="s">
        <v>9415</v>
      </c>
    </row>
    <row r="1109" spans="1:17" x14ac:dyDescent="0.3">
      <c r="A1109" t="s">
        <v>9416</v>
      </c>
      <c r="B1109" t="s">
        <v>9417</v>
      </c>
      <c r="C1109" t="s">
        <v>9030</v>
      </c>
      <c r="D1109" t="s">
        <v>13080</v>
      </c>
      <c r="E1109">
        <v>353</v>
      </c>
      <c r="F1109" s="2">
        <v>1199</v>
      </c>
      <c r="G1109" s="1">
        <v>0.71</v>
      </c>
      <c r="H1109">
        <v>4.3</v>
      </c>
      <c r="I1109" s="4">
        <v>629</v>
      </c>
      <c r="J1109" t="s">
        <v>9418</v>
      </c>
      <c r="K1109" t="s">
        <v>9419</v>
      </c>
      <c r="L1109" t="s">
        <v>9420</v>
      </c>
      <c r="M1109" t="s">
        <v>9421</v>
      </c>
      <c r="N1109" t="s">
        <v>9422</v>
      </c>
      <c r="O1109" t="s">
        <v>9423</v>
      </c>
      <c r="P1109" t="s">
        <v>9424</v>
      </c>
      <c r="Q1109" t="s">
        <v>9425</v>
      </c>
    </row>
    <row r="1110" spans="1:17" x14ac:dyDescent="0.3">
      <c r="A1110" t="s">
        <v>9426</v>
      </c>
      <c r="B1110" t="s">
        <v>9427</v>
      </c>
      <c r="C1110" t="s">
        <v>8585</v>
      </c>
      <c r="D1110" t="s">
        <v>13080</v>
      </c>
      <c r="E1110" s="2">
        <v>1099</v>
      </c>
      <c r="F1110" s="2">
        <v>1899</v>
      </c>
      <c r="G1110" s="1">
        <v>0.42</v>
      </c>
      <c r="H1110">
        <v>4.3</v>
      </c>
      <c r="I1110" s="4">
        <v>15276</v>
      </c>
      <c r="J1110" t="s">
        <v>9428</v>
      </c>
      <c r="K1110" t="s">
        <v>9429</v>
      </c>
      <c r="L1110" t="s">
        <v>9430</v>
      </c>
      <c r="M1110" t="s">
        <v>9431</v>
      </c>
      <c r="N1110" t="s">
        <v>9432</v>
      </c>
      <c r="O1110" t="s">
        <v>9433</v>
      </c>
      <c r="P1110" t="s">
        <v>9434</v>
      </c>
      <c r="Q1110" t="s">
        <v>9435</v>
      </c>
    </row>
    <row r="1111" spans="1:17" x14ac:dyDescent="0.3">
      <c r="A1111" t="s">
        <v>9436</v>
      </c>
      <c r="B1111" t="s">
        <v>9437</v>
      </c>
      <c r="C1111" t="s">
        <v>8875</v>
      </c>
      <c r="D1111" t="s">
        <v>13080</v>
      </c>
      <c r="E1111" s="2">
        <v>8799</v>
      </c>
      <c r="F1111" s="2">
        <v>11595</v>
      </c>
      <c r="G1111" s="1">
        <v>0.24</v>
      </c>
      <c r="H1111">
        <v>4.4000000000000004</v>
      </c>
      <c r="I1111" s="4">
        <v>2981</v>
      </c>
      <c r="J1111" t="s">
        <v>9438</v>
      </c>
      <c r="K1111" t="s">
        <v>9439</v>
      </c>
      <c r="L1111" t="s">
        <v>9440</v>
      </c>
      <c r="M1111" t="s">
        <v>9441</v>
      </c>
      <c r="N1111" t="s">
        <v>9442</v>
      </c>
      <c r="O1111" t="s">
        <v>9443</v>
      </c>
      <c r="P1111" t="s">
        <v>9444</v>
      </c>
      <c r="Q1111" t="s">
        <v>9445</v>
      </c>
    </row>
    <row r="1112" spans="1:17" x14ac:dyDescent="0.3">
      <c r="A1112" t="s">
        <v>9446</v>
      </c>
      <c r="B1112" t="s">
        <v>9447</v>
      </c>
      <c r="C1112" t="s">
        <v>8541</v>
      </c>
      <c r="D1112" t="s">
        <v>13080</v>
      </c>
      <c r="E1112" s="2">
        <v>1345</v>
      </c>
      <c r="F1112" s="2">
        <v>1750</v>
      </c>
      <c r="G1112" s="1">
        <v>0.23</v>
      </c>
      <c r="H1112">
        <v>3.8</v>
      </c>
      <c r="I1112" s="4">
        <v>2466</v>
      </c>
      <c r="J1112" t="s">
        <v>9448</v>
      </c>
      <c r="K1112" t="s">
        <v>9449</v>
      </c>
      <c r="L1112" t="s">
        <v>9450</v>
      </c>
      <c r="M1112" t="s">
        <v>9451</v>
      </c>
      <c r="N1112" t="s">
        <v>9452</v>
      </c>
      <c r="O1112" t="s">
        <v>9453</v>
      </c>
      <c r="P1112" t="s">
        <v>9454</v>
      </c>
      <c r="Q1112" t="s">
        <v>9455</v>
      </c>
    </row>
    <row r="1113" spans="1:17" x14ac:dyDescent="0.3">
      <c r="A1113" t="s">
        <v>9456</v>
      </c>
      <c r="B1113" t="s">
        <v>9457</v>
      </c>
      <c r="C1113" t="s">
        <v>9458</v>
      </c>
      <c r="D1113" t="s">
        <v>13080</v>
      </c>
      <c r="E1113" s="2">
        <v>2095</v>
      </c>
      <c r="F1113" s="2">
        <v>2095</v>
      </c>
      <c r="G1113" s="1">
        <v>0</v>
      </c>
      <c r="H1113">
        <v>4.5</v>
      </c>
      <c r="I1113" s="4">
        <v>7949</v>
      </c>
      <c r="J1113" t="s">
        <v>9459</v>
      </c>
      <c r="K1113" t="s">
        <v>9460</v>
      </c>
      <c r="L1113" t="s">
        <v>9461</v>
      </c>
      <c r="M1113" t="s">
        <v>9462</v>
      </c>
      <c r="N1113" t="s">
        <v>9463</v>
      </c>
      <c r="O1113" t="s">
        <v>9464</v>
      </c>
      <c r="P1113" t="s">
        <v>9465</v>
      </c>
      <c r="Q1113" t="s">
        <v>9466</v>
      </c>
    </row>
    <row r="1114" spans="1:17" x14ac:dyDescent="0.3">
      <c r="A1114" t="s">
        <v>9467</v>
      </c>
      <c r="B1114" t="s">
        <v>9468</v>
      </c>
      <c r="C1114" t="s">
        <v>8552</v>
      </c>
      <c r="D1114" t="s">
        <v>13080</v>
      </c>
      <c r="E1114" s="2">
        <v>1498</v>
      </c>
      <c r="F1114" s="2">
        <v>2300</v>
      </c>
      <c r="G1114" s="1">
        <v>0.35</v>
      </c>
      <c r="H1114">
        <v>3.8</v>
      </c>
      <c r="I1114" s="4">
        <v>95</v>
      </c>
      <c r="J1114" t="s">
        <v>9469</v>
      </c>
      <c r="K1114" t="s">
        <v>9470</v>
      </c>
      <c r="L1114" t="s">
        <v>9471</v>
      </c>
      <c r="M1114" t="s">
        <v>9472</v>
      </c>
      <c r="N1114" t="s">
        <v>9473</v>
      </c>
      <c r="O1114" t="s">
        <v>9474</v>
      </c>
      <c r="P1114" t="s">
        <v>9475</v>
      </c>
      <c r="Q1114" t="s">
        <v>9476</v>
      </c>
    </row>
    <row r="1115" spans="1:17" x14ac:dyDescent="0.3">
      <c r="A1115" t="s">
        <v>9477</v>
      </c>
      <c r="B1115" t="s">
        <v>9478</v>
      </c>
      <c r="C1115" t="s">
        <v>9479</v>
      </c>
      <c r="D1115" t="s">
        <v>13080</v>
      </c>
      <c r="E1115" s="2">
        <v>2199</v>
      </c>
      <c r="F1115" s="2">
        <v>2990</v>
      </c>
      <c r="G1115" s="1">
        <v>0.26</v>
      </c>
      <c r="H1115">
        <v>3.8</v>
      </c>
      <c r="I1115" s="4">
        <v>1558</v>
      </c>
      <c r="J1115" t="s">
        <v>9480</v>
      </c>
      <c r="K1115" t="s">
        <v>9481</v>
      </c>
      <c r="L1115" t="s">
        <v>9482</v>
      </c>
      <c r="M1115" t="s">
        <v>9483</v>
      </c>
      <c r="N1115" t="s">
        <v>9484</v>
      </c>
      <c r="O1115" t="s">
        <v>9485</v>
      </c>
      <c r="P1115" t="s">
        <v>9486</v>
      </c>
      <c r="Q1115" t="s">
        <v>9487</v>
      </c>
    </row>
    <row r="1116" spans="1:17" x14ac:dyDescent="0.3">
      <c r="A1116" t="s">
        <v>9488</v>
      </c>
      <c r="B1116" t="s">
        <v>9489</v>
      </c>
      <c r="C1116" t="s">
        <v>8710</v>
      </c>
      <c r="D1116" t="s">
        <v>13080</v>
      </c>
      <c r="E1116" s="2">
        <v>3699</v>
      </c>
      <c r="F1116" s="2">
        <v>4295</v>
      </c>
      <c r="G1116" s="1">
        <v>0.14000000000000001</v>
      </c>
      <c r="H1116">
        <v>4.0999999999999996</v>
      </c>
      <c r="I1116" s="4">
        <v>26543</v>
      </c>
      <c r="J1116" t="s">
        <v>9490</v>
      </c>
      <c r="K1116" t="s">
        <v>9491</v>
      </c>
      <c r="L1116" t="s">
        <v>9492</v>
      </c>
      <c r="M1116" t="s">
        <v>9493</v>
      </c>
      <c r="N1116" t="s">
        <v>9494</v>
      </c>
      <c r="O1116" t="s">
        <v>9495</v>
      </c>
      <c r="P1116" t="s">
        <v>9496</v>
      </c>
      <c r="Q1116" t="s">
        <v>9497</v>
      </c>
    </row>
    <row r="1117" spans="1:17" x14ac:dyDescent="0.3">
      <c r="A1117" t="s">
        <v>9498</v>
      </c>
      <c r="B1117" t="s">
        <v>9499</v>
      </c>
      <c r="C1117" t="s">
        <v>8886</v>
      </c>
      <c r="D1117" t="s">
        <v>13080</v>
      </c>
      <c r="E1117">
        <v>177</v>
      </c>
      <c r="F1117">
        <v>199</v>
      </c>
      <c r="G1117" s="1">
        <v>0.11</v>
      </c>
      <c r="H1117">
        <v>4.0999999999999996</v>
      </c>
      <c r="I1117" s="4">
        <v>3688</v>
      </c>
      <c r="J1117" t="s">
        <v>9500</v>
      </c>
      <c r="K1117" t="s">
        <v>9501</v>
      </c>
      <c r="L1117" t="s">
        <v>9502</v>
      </c>
      <c r="M1117" t="s">
        <v>9503</v>
      </c>
      <c r="N1117" t="s">
        <v>9504</v>
      </c>
      <c r="O1117" t="s">
        <v>9505</v>
      </c>
      <c r="P1117" t="s">
        <v>9506</v>
      </c>
      <c r="Q1117" t="s">
        <v>9507</v>
      </c>
    </row>
    <row r="1118" spans="1:17" x14ac:dyDescent="0.3">
      <c r="A1118" t="s">
        <v>9508</v>
      </c>
      <c r="B1118" t="s">
        <v>9509</v>
      </c>
      <c r="C1118" t="s">
        <v>8710</v>
      </c>
      <c r="D1118" t="s">
        <v>13080</v>
      </c>
      <c r="E1118" s="2">
        <v>1149</v>
      </c>
      <c r="F1118" s="2">
        <v>2499</v>
      </c>
      <c r="G1118" s="1">
        <v>0.54</v>
      </c>
      <c r="H1118">
        <v>3.8</v>
      </c>
      <c r="I1118" s="4">
        <v>4383</v>
      </c>
      <c r="J1118" t="s">
        <v>9510</v>
      </c>
      <c r="K1118" t="s">
        <v>9511</v>
      </c>
      <c r="L1118" t="s">
        <v>9512</v>
      </c>
      <c r="M1118" t="s">
        <v>9513</v>
      </c>
      <c r="N1118" t="s">
        <v>9514</v>
      </c>
      <c r="O1118" t="s">
        <v>9515</v>
      </c>
      <c r="P1118" t="s">
        <v>9516</v>
      </c>
      <c r="Q1118" t="s">
        <v>9517</v>
      </c>
    </row>
    <row r="1119" spans="1:17" x14ac:dyDescent="0.3">
      <c r="A1119" t="s">
        <v>9518</v>
      </c>
      <c r="B1119" t="s">
        <v>9519</v>
      </c>
      <c r="C1119" t="s">
        <v>9520</v>
      </c>
      <c r="D1119" t="s">
        <v>13080</v>
      </c>
      <c r="E1119">
        <v>244</v>
      </c>
      <c r="F1119">
        <v>499</v>
      </c>
      <c r="G1119" s="1">
        <v>0.51</v>
      </c>
      <c r="H1119">
        <v>3.3</v>
      </c>
      <c r="I1119" s="4">
        <v>478</v>
      </c>
      <c r="J1119" t="s">
        <v>9521</v>
      </c>
      <c r="K1119" t="s">
        <v>9522</v>
      </c>
      <c r="L1119" t="s">
        <v>9523</v>
      </c>
      <c r="M1119" t="s">
        <v>9524</v>
      </c>
      <c r="N1119" t="s">
        <v>9525</v>
      </c>
      <c r="O1119" t="s">
        <v>9526</v>
      </c>
      <c r="P1119" t="s">
        <v>9527</v>
      </c>
      <c r="Q1119" t="s">
        <v>9528</v>
      </c>
    </row>
    <row r="1120" spans="1:17" x14ac:dyDescent="0.3">
      <c r="A1120" t="s">
        <v>9529</v>
      </c>
      <c r="B1120" t="s">
        <v>9530</v>
      </c>
      <c r="C1120" t="s">
        <v>8552</v>
      </c>
      <c r="D1120" t="s">
        <v>13080</v>
      </c>
      <c r="E1120" s="2">
        <v>1959</v>
      </c>
      <c r="F1120" s="2">
        <v>2400</v>
      </c>
      <c r="G1120" s="1">
        <v>0.18</v>
      </c>
      <c r="H1120">
        <v>4</v>
      </c>
      <c r="I1120" s="4">
        <v>237</v>
      </c>
      <c r="J1120" t="s">
        <v>9531</v>
      </c>
      <c r="K1120" t="s">
        <v>9532</v>
      </c>
      <c r="L1120" t="s">
        <v>9533</v>
      </c>
      <c r="M1120" t="s">
        <v>9534</v>
      </c>
      <c r="N1120" t="s">
        <v>9535</v>
      </c>
      <c r="O1120" t="s">
        <v>9536</v>
      </c>
      <c r="P1120" t="s">
        <v>9537</v>
      </c>
      <c r="Q1120" t="s">
        <v>9538</v>
      </c>
    </row>
    <row r="1121" spans="1:17" x14ac:dyDescent="0.3">
      <c r="A1121" t="s">
        <v>9539</v>
      </c>
      <c r="B1121" t="s">
        <v>9540</v>
      </c>
      <c r="C1121" t="s">
        <v>8574</v>
      </c>
      <c r="D1121" t="s">
        <v>13080</v>
      </c>
      <c r="E1121">
        <v>319</v>
      </c>
      <c r="F1121">
        <v>749</v>
      </c>
      <c r="G1121" s="1">
        <v>0.56999999999999995</v>
      </c>
      <c r="H1121">
        <v>4.5999999999999996</v>
      </c>
      <c r="I1121" s="4">
        <v>124</v>
      </c>
      <c r="J1121" t="s">
        <v>9541</v>
      </c>
      <c r="K1121" t="s">
        <v>9542</v>
      </c>
      <c r="L1121" t="s">
        <v>9543</v>
      </c>
      <c r="M1121" t="s">
        <v>9544</v>
      </c>
      <c r="N1121" t="s">
        <v>9545</v>
      </c>
      <c r="O1121" t="s">
        <v>9546</v>
      </c>
      <c r="P1121" t="s">
        <v>9547</v>
      </c>
      <c r="Q1121" t="s">
        <v>9548</v>
      </c>
    </row>
    <row r="1122" spans="1:17" x14ac:dyDescent="0.3">
      <c r="A1122" t="s">
        <v>9549</v>
      </c>
      <c r="B1122" t="s">
        <v>9550</v>
      </c>
      <c r="C1122" t="s">
        <v>8541</v>
      </c>
      <c r="D1122" t="s">
        <v>13080</v>
      </c>
      <c r="E1122" s="2">
        <v>1499</v>
      </c>
      <c r="F1122" s="2">
        <v>1775</v>
      </c>
      <c r="G1122" s="1">
        <v>0.16</v>
      </c>
      <c r="H1122">
        <v>3.9</v>
      </c>
      <c r="I1122" s="4">
        <v>14667</v>
      </c>
      <c r="J1122" t="s">
        <v>9551</v>
      </c>
      <c r="K1122" t="s">
        <v>9552</v>
      </c>
      <c r="L1122" t="s">
        <v>9553</v>
      </c>
      <c r="M1122" t="s">
        <v>9554</v>
      </c>
      <c r="N1122" t="s">
        <v>9555</v>
      </c>
      <c r="O1122" t="s">
        <v>9556</v>
      </c>
      <c r="P1122" t="s">
        <v>9557</v>
      </c>
      <c r="Q1122" t="s">
        <v>9558</v>
      </c>
    </row>
    <row r="1123" spans="1:17" x14ac:dyDescent="0.3">
      <c r="A1123" t="s">
        <v>9559</v>
      </c>
      <c r="B1123" t="s">
        <v>9560</v>
      </c>
      <c r="C1123" t="s">
        <v>8574</v>
      </c>
      <c r="D1123" t="s">
        <v>13080</v>
      </c>
      <c r="E1123">
        <v>469</v>
      </c>
      <c r="F1123" s="2">
        <v>1599</v>
      </c>
      <c r="G1123" s="1">
        <v>0.71</v>
      </c>
      <c r="H1123">
        <v>3.7</v>
      </c>
      <c r="I1123" s="4">
        <v>6</v>
      </c>
      <c r="J1123" t="s">
        <v>9561</v>
      </c>
      <c r="K1123" t="s">
        <v>9562</v>
      </c>
      <c r="L1123" t="s">
        <v>9563</v>
      </c>
      <c r="M1123" t="s">
        <v>9564</v>
      </c>
      <c r="N1123" t="s">
        <v>9565</v>
      </c>
      <c r="O1123" t="s">
        <v>9566</v>
      </c>
      <c r="P1123" t="s">
        <v>9567</v>
      </c>
      <c r="Q1123" t="s">
        <v>9568</v>
      </c>
    </row>
    <row r="1124" spans="1:17" x14ac:dyDescent="0.3">
      <c r="A1124" t="s">
        <v>9569</v>
      </c>
      <c r="B1124" t="s">
        <v>9570</v>
      </c>
      <c r="C1124" t="s">
        <v>9458</v>
      </c>
      <c r="D1124" t="s">
        <v>13080</v>
      </c>
      <c r="E1124" s="2">
        <v>1099</v>
      </c>
      <c r="F1124" s="2">
        <v>1795</v>
      </c>
      <c r="G1124" s="1">
        <v>0.39</v>
      </c>
      <c r="H1124">
        <v>4.2</v>
      </c>
      <c r="I1124" s="4">
        <v>4244</v>
      </c>
      <c r="J1124" t="s">
        <v>9571</v>
      </c>
      <c r="K1124" t="s">
        <v>9572</v>
      </c>
      <c r="L1124" t="s">
        <v>9573</v>
      </c>
      <c r="M1124" t="s">
        <v>9574</v>
      </c>
      <c r="N1124" t="s">
        <v>9575</v>
      </c>
      <c r="O1124" t="s">
        <v>9576</v>
      </c>
      <c r="P1124" t="s">
        <v>9577</v>
      </c>
      <c r="Q1124" t="s">
        <v>9578</v>
      </c>
    </row>
    <row r="1125" spans="1:17" x14ac:dyDescent="0.3">
      <c r="A1125" t="s">
        <v>9579</v>
      </c>
      <c r="B1125" t="s">
        <v>9580</v>
      </c>
      <c r="C1125" t="s">
        <v>8563</v>
      </c>
      <c r="D1125" t="s">
        <v>13080</v>
      </c>
      <c r="E1125" s="2">
        <v>9590</v>
      </c>
      <c r="F1125" s="2">
        <v>15999</v>
      </c>
      <c r="G1125" s="1">
        <v>0.4</v>
      </c>
      <c r="H1125">
        <v>4.0999999999999996</v>
      </c>
      <c r="I1125" s="4">
        <v>1017</v>
      </c>
      <c r="J1125" t="s">
        <v>9581</v>
      </c>
      <c r="K1125" t="s">
        <v>9582</v>
      </c>
      <c r="L1125" t="s">
        <v>9583</v>
      </c>
      <c r="M1125" t="s">
        <v>9584</v>
      </c>
      <c r="N1125" t="s">
        <v>9585</v>
      </c>
      <c r="O1125" t="s">
        <v>9586</v>
      </c>
      <c r="P1125" t="s">
        <v>9587</v>
      </c>
      <c r="Q1125" t="s">
        <v>9588</v>
      </c>
    </row>
    <row r="1126" spans="1:17" x14ac:dyDescent="0.3">
      <c r="A1126" t="s">
        <v>9589</v>
      </c>
      <c r="B1126" t="s">
        <v>9590</v>
      </c>
      <c r="C1126" t="s">
        <v>9591</v>
      </c>
      <c r="D1126" t="s">
        <v>13080</v>
      </c>
      <c r="E1126">
        <v>999</v>
      </c>
      <c r="F1126" s="2">
        <v>1490</v>
      </c>
      <c r="G1126" s="1">
        <v>0.33</v>
      </c>
      <c r="H1126">
        <v>4.0999999999999996</v>
      </c>
      <c r="I1126" s="4">
        <v>12999</v>
      </c>
      <c r="J1126" t="s">
        <v>9592</v>
      </c>
      <c r="K1126" t="s">
        <v>9593</v>
      </c>
      <c r="L1126" t="s">
        <v>9594</v>
      </c>
      <c r="M1126" t="s">
        <v>9595</v>
      </c>
      <c r="N1126" t="s">
        <v>9596</v>
      </c>
      <c r="O1126" t="s">
        <v>9597</v>
      </c>
      <c r="P1126" t="s">
        <v>9598</v>
      </c>
      <c r="Q1126" t="s">
        <v>9599</v>
      </c>
    </row>
    <row r="1127" spans="1:17" x14ac:dyDescent="0.3">
      <c r="A1127" t="s">
        <v>9600</v>
      </c>
      <c r="B1127" t="s">
        <v>9601</v>
      </c>
      <c r="C1127" t="s">
        <v>8762</v>
      </c>
      <c r="D1127" t="s">
        <v>13080</v>
      </c>
      <c r="E1127" s="2">
        <v>1299</v>
      </c>
      <c r="F1127" s="2">
        <v>1999</v>
      </c>
      <c r="G1127" s="1">
        <v>0.35</v>
      </c>
      <c r="H1127">
        <v>3.8</v>
      </c>
      <c r="I1127" s="4">
        <v>311</v>
      </c>
      <c r="J1127" t="s">
        <v>9602</v>
      </c>
      <c r="K1127" t="s">
        <v>9603</v>
      </c>
      <c r="L1127" t="s">
        <v>9604</v>
      </c>
      <c r="M1127" t="s">
        <v>9605</v>
      </c>
      <c r="N1127" t="s">
        <v>9606</v>
      </c>
      <c r="O1127" t="s">
        <v>9607</v>
      </c>
      <c r="P1127" t="s">
        <v>9608</v>
      </c>
      <c r="Q1127" t="s">
        <v>9609</v>
      </c>
    </row>
    <row r="1128" spans="1:17" x14ac:dyDescent="0.3">
      <c r="A1128" t="s">
        <v>9610</v>
      </c>
      <c r="B1128" t="s">
        <v>9611</v>
      </c>
      <c r="C1128" t="s">
        <v>9612</v>
      </c>
      <c r="D1128" t="s">
        <v>13080</v>
      </c>
      <c r="E1128">
        <v>292</v>
      </c>
      <c r="F1128">
        <v>499</v>
      </c>
      <c r="G1128" s="1">
        <v>0.41</v>
      </c>
      <c r="H1128">
        <v>4.0999999999999996</v>
      </c>
      <c r="I1128" s="4">
        <v>4238</v>
      </c>
      <c r="J1128" t="s">
        <v>9613</v>
      </c>
      <c r="K1128" t="s">
        <v>9614</v>
      </c>
      <c r="L1128" t="s">
        <v>9615</v>
      </c>
      <c r="M1128" t="s">
        <v>9616</v>
      </c>
      <c r="N1128" t="s">
        <v>9617</v>
      </c>
      <c r="O1128" t="s">
        <v>9618</v>
      </c>
      <c r="P1128" t="s">
        <v>9619</v>
      </c>
      <c r="Q1128" t="s">
        <v>9620</v>
      </c>
    </row>
    <row r="1129" spans="1:17" x14ac:dyDescent="0.3">
      <c r="A1129" t="s">
        <v>9621</v>
      </c>
      <c r="B1129" t="s">
        <v>9622</v>
      </c>
      <c r="C1129" t="s">
        <v>9284</v>
      </c>
      <c r="D1129" t="s">
        <v>13080</v>
      </c>
      <c r="E1129">
        <v>160</v>
      </c>
      <c r="F1129">
        <v>299</v>
      </c>
      <c r="G1129" s="1">
        <v>0.46</v>
      </c>
      <c r="H1129">
        <v>4.5999999999999996</v>
      </c>
      <c r="I1129" s="4">
        <v>2781</v>
      </c>
      <c r="J1129" t="s">
        <v>9623</v>
      </c>
      <c r="K1129" t="s">
        <v>9624</v>
      </c>
      <c r="L1129" t="s">
        <v>9625</v>
      </c>
      <c r="M1129" t="s">
        <v>9626</v>
      </c>
      <c r="N1129" t="s">
        <v>9627</v>
      </c>
      <c r="O1129" t="s">
        <v>9628</v>
      </c>
      <c r="P1129" t="s">
        <v>9629</v>
      </c>
      <c r="Q1129" t="s">
        <v>9630</v>
      </c>
    </row>
    <row r="1130" spans="1:17" x14ac:dyDescent="0.3">
      <c r="A1130" t="s">
        <v>9631</v>
      </c>
      <c r="B1130" t="s">
        <v>9632</v>
      </c>
      <c r="C1130" t="s">
        <v>9633</v>
      </c>
      <c r="D1130" t="s">
        <v>13080</v>
      </c>
      <c r="E1130">
        <v>600</v>
      </c>
      <c r="F1130">
        <v>600</v>
      </c>
      <c r="G1130" s="1">
        <v>0</v>
      </c>
      <c r="H1130">
        <v>4.0999999999999996</v>
      </c>
      <c r="I1130" s="4">
        <v>10907</v>
      </c>
      <c r="J1130" t="s">
        <v>9634</v>
      </c>
      <c r="K1130" t="s">
        <v>9635</v>
      </c>
      <c r="L1130" t="s">
        <v>9636</v>
      </c>
      <c r="M1130" t="s">
        <v>9637</v>
      </c>
      <c r="N1130" t="s">
        <v>9638</v>
      </c>
      <c r="O1130" t="s">
        <v>9639</v>
      </c>
      <c r="P1130" t="s">
        <v>9640</v>
      </c>
      <c r="Q1130" t="s">
        <v>9641</v>
      </c>
    </row>
    <row r="1131" spans="1:17" x14ac:dyDescent="0.3">
      <c r="A1131" t="s">
        <v>9642</v>
      </c>
      <c r="B1131" t="s">
        <v>9643</v>
      </c>
      <c r="C1131" t="s">
        <v>9644</v>
      </c>
      <c r="D1131" t="s">
        <v>13080</v>
      </c>
      <c r="E1131" s="2">
        <v>1130</v>
      </c>
      <c r="F1131" s="2">
        <v>1130</v>
      </c>
      <c r="G1131" s="1">
        <v>0</v>
      </c>
      <c r="H1131">
        <v>4.2</v>
      </c>
      <c r="I1131" s="4">
        <v>13250</v>
      </c>
      <c r="J1131" t="s">
        <v>9645</v>
      </c>
      <c r="K1131" t="s">
        <v>9646</v>
      </c>
      <c r="L1131" t="s">
        <v>9647</v>
      </c>
      <c r="M1131" t="s">
        <v>9648</v>
      </c>
      <c r="N1131" t="s">
        <v>9649</v>
      </c>
      <c r="O1131" t="s">
        <v>9650</v>
      </c>
      <c r="P1131" t="s">
        <v>9651</v>
      </c>
      <c r="Q1131" t="s">
        <v>9652</v>
      </c>
    </row>
    <row r="1132" spans="1:17" x14ac:dyDescent="0.3">
      <c r="A1132" t="s">
        <v>9653</v>
      </c>
      <c r="B1132" t="s">
        <v>9654</v>
      </c>
      <c r="C1132" t="s">
        <v>8710</v>
      </c>
      <c r="D1132" t="s">
        <v>13080</v>
      </c>
      <c r="E1132" s="2">
        <v>3249</v>
      </c>
      <c r="F1132" s="2">
        <v>6295</v>
      </c>
      <c r="G1132" s="1">
        <v>0.48</v>
      </c>
      <c r="H1132">
        <v>3.9</v>
      </c>
      <c r="I1132" s="4">
        <v>43070</v>
      </c>
      <c r="J1132" t="s">
        <v>9655</v>
      </c>
      <c r="K1132" t="s">
        <v>9656</v>
      </c>
      <c r="L1132" t="s">
        <v>9657</v>
      </c>
      <c r="M1132" t="s">
        <v>9658</v>
      </c>
      <c r="N1132" t="s">
        <v>9659</v>
      </c>
      <c r="O1132" t="s">
        <v>9660</v>
      </c>
      <c r="P1132" t="s">
        <v>9661</v>
      </c>
      <c r="Q1132" t="s">
        <v>9662</v>
      </c>
    </row>
    <row r="1133" spans="1:17" x14ac:dyDescent="0.3">
      <c r="A1133" t="s">
        <v>9663</v>
      </c>
      <c r="B1133" t="s">
        <v>9664</v>
      </c>
      <c r="C1133" t="s">
        <v>8710</v>
      </c>
      <c r="D1133" t="s">
        <v>13080</v>
      </c>
      <c r="E1133" s="2">
        <v>3599</v>
      </c>
      <c r="F1133" s="2">
        <v>9455</v>
      </c>
      <c r="G1133" s="1">
        <v>0.62</v>
      </c>
      <c r="H1133">
        <v>4.0999999999999996</v>
      </c>
      <c r="I1133" s="4">
        <v>11828</v>
      </c>
      <c r="J1133" t="s">
        <v>9665</v>
      </c>
      <c r="K1133" t="s">
        <v>9666</v>
      </c>
      <c r="L1133" t="s">
        <v>9667</v>
      </c>
      <c r="M1133" t="s">
        <v>9668</v>
      </c>
      <c r="N1133" t="s">
        <v>9669</v>
      </c>
      <c r="O1133" t="s">
        <v>9670</v>
      </c>
      <c r="P1133" t="s">
        <v>9671</v>
      </c>
      <c r="Q1133" t="s">
        <v>9672</v>
      </c>
    </row>
    <row r="1134" spans="1:17" x14ac:dyDescent="0.3">
      <c r="A1134" t="s">
        <v>9673</v>
      </c>
      <c r="B1134" t="s">
        <v>9674</v>
      </c>
      <c r="C1134" t="s">
        <v>9030</v>
      </c>
      <c r="D1134" t="s">
        <v>13080</v>
      </c>
      <c r="E1134">
        <v>368</v>
      </c>
      <c r="F1134">
        <v>699</v>
      </c>
      <c r="G1134" s="1">
        <v>0.47</v>
      </c>
      <c r="H1134">
        <v>4.0999999999999996</v>
      </c>
      <c r="I1134" s="4">
        <v>1240</v>
      </c>
      <c r="J1134" t="s">
        <v>9675</v>
      </c>
      <c r="K1134" t="s">
        <v>9676</v>
      </c>
      <c r="L1134" t="s">
        <v>9677</v>
      </c>
      <c r="M1134" t="s">
        <v>9678</v>
      </c>
      <c r="N1134" t="s">
        <v>9679</v>
      </c>
      <c r="O1134" t="s">
        <v>9680</v>
      </c>
      <c r="P1134" t="s">
        <v>9681</v>
      </c>
      <c r="Q1134" t="s">
        <v>9682</v>
      </c>
    </row>
    <row r="1135" spans="1:17" x14ac:dyDescent="0.3">
      <c r="A1135" t="s">
        <v>9683</v>
      </c>
      <c r="B1135" t="s">
        <v>9684</v>
      </c>
      <c r="C1135" t="s">
        <v>8710</v>
      </c>
      <c r="D1135" t="s">
        <v>13080</v>
      </c>
      <c r="E1135" s="2">
        <v>3199</v>
      </c>
      <c r="F1135" s="2">
        <v>4999</v>
      </c>
      <c r="G1135" s="1">
        <v>0.36</v>
      </c>
      <c r="H1135">
        <v>4</v>
      </c>
      <c r="I1135" s="4">
        <v>20869</v>
      </c>
      <c r="J1135" t="s">
        <v>9685</v>
      </c>
      <c r="K1135" t="s">
        <v>9686</v>
      </c>
      <c r="L1135" t="s">
        <v>9687</v>
      </c>
      <c r="M1135" t="s">
        <v>9688</v>
      </c>
      <c r="N1135" t="s">
        <v>9689</v>
      </c>
      <c r="O1135" t="s">
        <v>9690</v>
      </c>
      <c r="P1135" t="s">
        <v>9691</v>
      </c>
      <c r="Q1135" t="s">
        <v>9692</v>
      </c>
    </row>
    <row r="1136" spans="1:17" x14ac:dyDescent="0.3">
      <c r="A1136" t="s">
        <v>9693</v>
      </c>
      <c r="B1136" t="s">
        <v>9694</v>
      </c>
      <c r="C1136" t="s">
        <v>9695</v>
      </c>
      <c r="D1136" t="s">
        <v>13080</v>
      </c>
      <c r="E1136" s="2">
        <v>1599</v>
      </c>
      <c r="F1136" s="2">
        <v>2900</v>
      </c>
      <c r="G1136" s="1">
        <v>0.45</v>
      </c>
      <c r="H1136">
        <v>3.7</v>
      </c>
      <c r="I1136" s="4">
        <v>441</v>
      </c>
      <c r="J1136" t="s">
        <v>9696</v>
      </c>
      <c r="K1136" t="s">
        <v>9697</v>
      </c>
      <c r="L1136" t="s">
        <v>9698</v>
      </c>
      <c r="M1136" t="s">
        <v>9699</v>
      </c>
      <c r="N1136" t="s">
        <v>9700</v>
      </c>
      <c r="O1136" t="s">
        <v>9701</v>
      </c>
      <c r="P1136" t="s">
        <v>9702</v>
      </c>
      <c r="Q1136" t="s">
        <v>9703</v>
      </c>
    </row>
    <row r="1137" spans="1:17" x14ac:dyDescent="0.3">
      <c r="A1137" t="s">
        <v>9704</v>
      </c>
      <c r="B1137" t="s">
        <v>9705</v>
      </c>
      <c r="C1137" t="s">
        <v>8688</v>
      </c>
      <c r="D1137" t="s">
        <v>13080</v>
      </c>
      <c r="E1137" s="2">
        <v>1999</v>
      </c>
      <c r="F1137" s="2">
        <v>2499</v>
      </c>
      <c r="G1137" s="1">
        <v>0.2</v>
      </c>
      <c r="H1137">
        <v>4.0999999999999996</v>
      </c>
      <c r="I1137" s="4">
        <v>1034</v>
      </c>
      <c r="J1137" t="s">
        <v>9706</v>
      </c>
      <c r="K1137" t="s">
        <v>9707</v>
      </c>
      <c r="L1137" t="s">
        <v>9708</v>
      </c>
      <c r="M1137" t="s">
        <v>9709</v>
      </c>
      <c r="N1137" t="s">
        <v>9710</v>
      </c>
      <c r="O1137" t="s">
        <v>9711</v>
      </c>
      <c r="P1137" t="s">
        <v>9712</v>
      </c>
      <c r="Q1137" t="s">
        <v>9713</v>
      </c>
    </row>
    <row r="1138" spans="1:17" x14ac:dyDescent="0.3">
      <c r="A1138" t="s">
        <v>9714</v>
      </c>
      <c r="B1138" t="s">
        <v>9715</v>
      </c>
      <c r="C1138" t="s">
        <v>8699</v>
      </c>
      <c r="D1138" t="s">
        <v>13080</v>
      </c>
      <c r="E1138">
        <v>616</v>
      </c>
      <c r="F1138" s="2">
        <v>1190</v>
      </c>
      <c r="G1138" s="1">
        <v>0.48</v>
      </c>
      <c r="H1138">
        <v>4.0999999999999996</v>
      </c>
      <c r="I1138" s="4">
        <v>37126</v>
      </c>
      <c r="J1138" t="s">
        <v>9716</v>
      </c>
      <c r="K1138" t="s">
        <v>9717</v>
      </c>
      <c r="L1138" t="s">
        <v>9718</v>
      </c>
      <c r="M1138" t="s">
        <v>9719</v>
      </c>
      <c r="N1138" t="s">
        <v>9720</v>
      </c>
      <c r="O1138" t="s">
        <v>9721</v>
      </c>
      <c r="P1138" t="s">
        <v>9722</v>
      </c>
      <c r="Q1138" t="s">
        <v>9723</v>
      </c>
    </row>
    <row r="1139" spans="1:17" x14ac:dyDescent="0.3">
      <c r="A1139" t="s">
        <v>9724</v>
      </c>
      <c r="B1139" t="s">
        <v>9725</v>
      </c>
      <c r="C1139" t="s">
        <v>8688</v>
      </c>
      <c r="D1139" t="s">
        <v>13080</v>
      </c>
      <c r="E1139" s="2">
        <v>1499</v>
      </c>
      <c r="F1139" s="2">
        <v>2100</v>
      </c>
      <c r="G1139" s="1">
        <v>0.28999999999999998</v>
      </c>
      <c r="H1139">
        <v>4.0999999999999996</v>
      </c>
      <c r="I1139" s="4">
        <v>6355</v>
      </c>
      <c r="J1139" t="s">
        <v>9726</v>
      </c>
      <c r="K1139" t="s">
        <v>9727</v>
      </c>
      <c r="L1139" t="s">
        <v>9728</v>
      </c>
      <c r="M1139" t="s">
        <v>9729</v>
      </c>
      <c r="N1139" t="s">
        <v>9730</v>
      </c>
      <c r="O1139" t="s">
        <v>9731</v>
      </c>
      <c r="P1139" t="s">
        <v>9732</v>
      </c>
      <c r="Q1139" t="s">
        <v>9733</v>
      </c>
    </row>
    <row r="1140" spans="1:17" x14ac:dyDescent="0.3">
      <c r="A1140" t="s">
        <v>9734</v>
      </c>
      <c r="B1140" t="s">
        <v>9735</v>
      </c>
      <c r="C1140" t="s">
        <v>9284</v>
      </c>
      <c r="D1140" t="s">
        <v>13080</v>
      </c>
      <c r="E1140">
        <v>199</v>
      </c>
      <c r="F1140">
        <v>499</v>
      </c>
      <c r="G1140" s="1">
        <v>0.6</v>
      </c>
      <c r="H1140">
        <v>3.3</v>
      </c>
      <c r="I1140" s="4">
        <v>12</v>
      </c>
      <c r="J1140" t="s">
        <v>9736</v>
      </c>
      <c r="K1140" t="s">
        <v>9737</v>
      </c>
      <c r="L1140" t="s">
        <v>9738</v>
      </c>
      <c r="M1140" t="s">
        <v>9739</v>
      </c>
      <c r="N1140" t="s">
        <v>9740</v>
      </c>
      <c r="O1140" t="s">
        <v>9741</v>
      </c>
      <c r="P1140" t="s">
        <v>9742</v>
      </c>
      <c r="Q1140" t="s">
        <v>9743</v>
      </c>
    </row>
    <row r="1141" spans="1:17" x14ac:dyDescent="0.3">
      <c r="A1141" t="s">
        <v>9744</v>
      </c>
      <c r="B1141" t="s">
        <v>9745</v>
      </c>
      <c r="C1141" t="s">
        <v>8844</v>
      </c>
      <c r="D1141" t="s">
        <v>13080</v>
      </c>
      <c r="E1141">
        <v>610</v>
      </c>
      <c r="F1141">
        <v>825</v>
      </c>
      <c r="G1141" s="1">
        <v>0.26</v>
      </c>
      <c r="H1141">
        <v>4.0999999999999996</v>
      </c>
      <c r="I1141" s="4">
        <v>13165</v>
      </c>
      <c r="J1141" t="s">
        <v>9746</v>
      </c>
      <c r="K1141" t="s">
        <v>9747</v>
      </c>
      <c r="L1141" t="s">
        <v>9748</v>
      </c>
      <c r="M1141" t="s">
        <v>9749</v>
      </c>
      <c r="N1141" t="s">
        <v>9750</v>
      </c>
      <c r="O1141" t="s">
        <v>9751</v>
      </c>
      <c r="P1141" t="s">
        <v>9752</v>
      </c>
      <c r="Q1141" t="s">
        <v>9753</v>
      </c>
    </row>
    <row r="1142" spans="1:17" x14ac:dyDescent="0.3">
      <c r="A1142" t="s">
        <v>9754</v>
      </c>
      <c r="B1142" t="s">
        <v>9755</v>
      </c>
      <c r="C1142" t="s">
        <v>9192</v>
      </c>
      <c r="D1142" t="s">
        <v>13080</v>
      </c>
      <c r="E1142">
        <v>999</v>
      </c>
      <c r="F1142" s="2">
        <v>1499</v>
      </c>
      <c r="G1142" s="1">
        <v>0.33</v>
      </c>
      <c r="H1142">
        <v>4.0999999999999996</v>
      </c>
      <c r="I1142" s="4">
        <v>1646</v>
      </c>
      <c r="J1142" t="s">
        <v>9756</v>
      </c>
      <c r="K1142" t="s">
        <v>9757</v>
      </c>
      <c r="L1142" t="s">
        <v>9758</v>
      </c>
      <c r="M1142" t="s">
        <v>9759</v>
      </c>
      <c r="N1142" t="s">
        <v>9760</v>
      </c>
      <c r="O1142" t="s">
        <v>9761</v>
      </c>
      <c r="P1142" t="s">
        <v>9762</v>
      </c>
      <c r="Q1142" t="s">
        <v>9763</v>
      </c>
    </row>
    <row r="1143" spans="1:17" x14ac:dyDescent="0.3">
      <c r="A1143" t="s">
        <v>9764</v>
      </c>
      <c r="B1143" t="s">
        <v>9765</v>
      </c>
      <c r="C1143" t="s">
        <v>9326</v>
      </c>
      <c r="D1143" t="s">
        <v>13080</v>
      </c>
      <c r="E1143" s="2">
        <v>8999</v>
      </c>
      <c r="F1143" s="2">
        <v>9995</v>
      </c>
      <c r="G1143" s="1">
        <v>0.1</v>
      </c>
      <c r="H1143">
        <v>4.4000000000000004</v>
      </c>
      <c r="I1143" s="4">
        <v>17994</v>
      </c>
      <c r="J1143" t="s">
        <v>9766</v>
      </c>
      <c r="K1143" t="s">
        <v>9767</v>
      </c>
      <c r="L1143" t="s">
        <v>9768</v>
      </c>
      <c r="M1143" t="s">
        <v>9769</v>
      </c>
      <c r="N1143" t="s">
        <v>9770</v>
      </c>
      <c r="O1143" t="s">
        <v>9771</v>
      </c>
      <c r="P1143" t="s">
        <v>9772</v>
      </c>
      <c r="Q1143" t="s">
        <v>9773</v>
      </c>
    </row>
    <row r="1144" spans="1:17" x14ac:dyDescent="0.3">
      <c r="A1144" t="s">
        <v>9774</v>
      </c>
      <c r="B1144" t="s">
        <v>9775</v>
      </c>
      <c r="C1144" t="s">
        <v>8574</v>
      </c>
      <c r="D1144" t="s">
        <v>13080</v>
      </c>
      <c r="E1144">
        <v>453</v>
      </c>
      <c r="F1144">
        <v>999</v>
      </c>
      <c r="G1144" s="1">
        <v>0.55000000000000004</v>
      </c>
      <c r="H1144">
        <v>4.3</v>
      </c>
      <c r="I1144" s="4">
        <v>610</v>
      </c>
      <c r="J1144" t="s">
        <v>9776</v>
      </c>
      <c r="K1144" t="s">
        <v>9777</v>
      </c>
      <c r="L1144" t="s">
        <v>9778</v>
      </c>
      <c r="M1144" t="s">
        <v>9779</v>
      </c>
      <c r="N1144" t="s">
        <v>9780</v>
      </c>
      <c r="O1144" t="s">
        <v>9781</v>
      </c>
      <c r="P1144" t="s">
        <v>9782</v>
      </c>
      <c r="Q1144" t="s">
        <v>9783</v>
      </c>
    </row>
    <row r="1145" spans="1:17" x14ac:dyDescent="0.3">
      <c r="A1145" t="s">
        <v>9784</v>
      </c>
      <c r="B1145" t="s">
        <v>9785</v>
      </c>
      <c r="C1145" t="s">
        <v>8710</v>
      </c>
      <c r="D1145" t="s">
        <v>13080</v>
      </c>
      <c r="E1145" s="2">
        <v>2464</v>
      </c>
      <c r="F1145" s="2">
        <v>6000</v>
      </c>
      <c r="G1145" s="1">
        <v>0.59</v>
      </c>
      <c r="H1145">
        <v>4.0999999999999996</v>
      </c>
      <c r="I1145" s="4">
        <v>8866</v>
      </c>
      <c r="J1145" t="s">
        <v>9786</v>
      </c>
      <c r="K1145" t="s">
        <v>9787</v>
      </c>
      <c r="L1145" t="s">
        <v>9788</v>
      </c>
      <c r="M1145" t="s">
        <v>9789</v>
      </c>
      <c r="N1145" t="s">
        <v>9790</v>
      </c>
      <c r="O1145" t="s">
        <v>9791</v>
      </c>
      <c r="P1145" t="s">
        <v>9792</v>
      </c>
      <c r="Q1145" t="s">
        <v>9793</v>
      </c>
    </row>
    <row r="1146" spans="1:17" x14ac:dyDescent="0.3">
      <c r="A1146" t="s">
        <v>9794</v>
      </c>
      <c r="B1146" t="s">
        <v>9795</v>
      </c>
      <c r="C1146" t="s">
        <v>9695</v>
      </c>
      <c r="D1146" t="s">
        <v>13080</v>
      </c>
      <c r="E1146" s="2">
        <v>2719</v>
      </c>
      <c r="F1146" s="2">
        <v>3945</v>
      </c>
      <c r="G1146" s="1">
        <v>0.31</v>
      </c>
      <c r="H1146">
        <v>3.7</v>
      </c>
      <c r="I1146" s="4">
        <v>13406</v>
      </c>
      <c r="J1146" t="s">
        <v>9796</v>
      </c>
      <c r="K1146" t="s">
        <v>9797</v>
      </c>
      <c r="L1146" t="s">
        <v>9798</v>
      </c>
      <c r="M1146" t="s">
        <v>9799</v>
      </c>
      <c r="N1146" t="s">
        <v>9800</v>
      </c>
      <c r="O1146" t="s">
        <v>9801</v>
      </c>
      <c r="P1146" t="s">
        <v>9802</v>
      </c>
      <c r="Q1146" t="s">
        <v>9803</v>
      </c>
    </row>
    <row r="1147" spans="1:17" x14ac:dyDescent="0.3">
      <c r="A1147" t="s">
        <v>9804</v>
      </c>
      <c r="B1147" t="s">
        <v>9805</v>
      </c>
      <c r="C1147" t="s">
        <v>8721</v>
      </c>
      <c r="D1147" t="s">
        <v>13080</v>
      </c>
      <c r="E1147" s="2">
        <v>1439</v>
      </c>
      <c r="F1147" s="2">
        <v>1999</v>
      </c>
      <c r="G1147" s="1">
        <v>0.28000000000000003</v>
      </c>
      <c r="H1147">
        <v>4.8</v>
      </c>
      <c r="I1147" s="4">
        <v>53803</v>
      </c>
      <c r="J1147" t="s">
        <v>9806</v>
      </c>
      <c r="K1147" t="s">
        <v>9807</v>
      </c>
      <c r="L1147" t="s">
        <v>9808</v>
      </c>
      <c r="M1147" t="s">
        <v>9809</v>
      </c>
      <c r="N1147" t="s">
        <v>9810</v>
      </c>
      <c r="O1147" t="s">
        <v>9811</v>
      </c>
      <c r="P1147" t="s">
        <v>9812</v>
      </c>
      <c r="Q1147" t="s">
        <v>9813</v>
      </c>
    </row>
    <row r="1148" spans="1:17" x14ac:dyDescent="0.3">
      <c r="A1148" t="s">
        <v>9814</v>
      </c>
      <c r="B1148" t="s">
        <v>9815</v>
      </c>
      <c r="C1148" t="s">
        <v>8688</v>
      </c>
      <c r="D1148" t="s">
        <v>13080</v>
      </c>
      <c r="E1148" s="2">
        <v>2799</v>
      </c>
      <c r="F1148" s="2">
        <v>3499</v>
      </c>
      <c r="G1148" s="1">
        <v>0.2</v>
      </c>
      <c r="H1148">
        <v>4.5</v>
      </c>
      <c r="I1148" s="4">
        <v>546</v>
      </c>
      <c r="J1148" t="s">
        <v>9816</v>
      </c>
      <c r="K1148" t="s">
        <v>9817</v>
      </c>
      <c r="L1148" t="s">
        <v>9818</v>
      </c>
      <c r="M1148" t="s">
        <v>9819</v>
      </c>
      <c r="N1148" t="s">
        <v>9820</v>
      </c>
      <c r="O1148" t="s">
        <v>9821</v>
      </c>
      <c r="P1148" t="s">
        <v>9822</v>
      </c>
      <c r="Q1148" t="s">
        <v>9823</v>
      </c>
    </row>
    <row r="1149" spans="1:17" x14ac:dyDescent="0.3">
      <c r="A1149" t="s">
        <v>9824</v>
      </c>
      <c r="B1149" t="s">
        <v>9825</v>
      </c>
      <c r="C1149" t="s">
        <v>8721</v>
      </c>
      <c r="D1149" t="s">
        <v>13080</v>
      </c>
      <c r="E1149" s="2">
        <v>2088</v>
      </c>
      <c r="F1149" s="2">
        <v>5550</v>
      </c>
      <c r="G1149" s="1">
        <v>0.62</v>
      </c>
      <c r="H1149">
        <v>4</v>
      </c>
      <c r="I1149" s="4">
        <v>5292</v>
      </c>
      <c r="J1149" t="s">
        <v>9826</v>
      </c>
      <c r="K1149" t="s">
        <v>9827</v>
      </c>
      <c r="L1149" t="s">
        <v>9828</v>
      </c>
      <c r="M1149" t="s">
        <v>9829</v>
      </c>
      <c r="N1149" t="s">
        <v>9830</v>
      </c>
      <c r="O1149" t="s">
        <v>13066</v>
      </c>
      <c r="P1149" t="s">
        <v>9831</v>
      </c>
      <c r="Q1149" t="s">
        <v>9832</v>
      </c>
    </row>
    <row r="1150" spans="1:17" x14ac:dyDescent="0.3">
      <c r="A1150" t="s">
        <v>9833</v>
      </c>
      <c r="B1150" t="s">
        <v>9834</v>
      </c>
      <c r="C1150" t="s">
        <v>8721</v>
      </c>
      <c r="D1150" t="s">
        <v>13080</v>
      </c>
      <c r="E1150" s="2">
        <v>2399</v>
      </c>
      <c r="F1150" s="2">
        <v>4590</v>
      </c>
      <c r="G1150" s="1">
        <v>0.48</v>
      </c>
      <c r="H1150">
        <v>4.0999999999999996</v>
      </c>
      <c r="I1150" s="4">
        <v>444</v>
      </c>
      <c r="J1150" t="s">
        <v>9835</v>
      </c>
      <c r="K1150" t="s">
        <v>9836</v>
      </c>
      <c r="L1150" t="s">
        <v>9837</v>
      </c>
      <c r="M1150" t="s">
        <v>9838</v>
      </c>
      <c r="N1150" t="s">
        <v>9839</v>
      </c>
      <c r="O1150" t="s">
        <v>9840</v>
      </c>
      <c r="P1150" t="s">
        <v>9841</v>
      </c>
      <c r="Q1150" t="s">
        <v>9842</v>
      </c>
    </row>
    <row r="1151" spans="1:17" x14ac:dyDescent="0.3">
      <c r="A1151" t="s">
        <v>9843</v>
      </c>
      <c r="B1151" t="s">
        <v>9844</v>
      </c>
      <c r="C1151" t="s">
        <v>8585</v>
      </c>
      <c r="D1151" t="s">
        <v>13080</v>
      </c>
      <c r="E1151">
        <v>308</v>
      </c>
      <c r="F1151">
        <v>499</v>
      </c>
      <c r="G1151" s="1">
        <v>0.38</v>
      </c>
      <c r="H1151">
        <v>3.9</v>
      </c>
      <c r="I1151" s="4">
        <v>4584</v>
      </c>
      <c r="J1151" t="s">
        <v>9845</v>
      </c>
      <c r="K1151" t="s">
        <v>9846</v>
      </c>
      <c r="L1151" t="s">
        <v>9847</v>
      </c>
      <c r="M1151" t="s">
        <v>9848</v>
      </c>
      <c r="N1151" t="s">
        <v>9849</v>
      </c>
      <c r="O1151" t="s">
        <v>9850</v>
      </c>
      <c r="P1151" t="s">
        <v>9851</v>
      </c>
      <c r="Q1151" t="s">
        <v>9852</v>
      </c>
    </row>
    <row r="1152" spans="1:17" x14ac:dyDescent="0.3">
      <c r="A1152" t="s">
        <v>9853</v>
      </c>
      <c r="B1152" t="s">
        <v>9854</v>
      </c>
      <c r="C1152" t="s">
        <v>8721</v>
      </c>
      <c r="D1152" t="s">
        <v>13080</v>
      </c>
      <c r="E1152" s="2">
        <v>2599</v>
      </c>
      <c r="F1152" s="2">
        <v>4400</v>
      </c>
      <c r="G1152" s="1">
        <v>0.41</v>
      </c>
      <c r="H1152">
        <v>4.0999999999999996</v>
      </c>
      <c r="I1152" s="4">
        <v>14947</v>
      </c>
      <c r="J1152" t="s">
        <v>9855</v>
      </c>
      <c r="K1152" t="s">
        <v>9856</v>
      </c>
      <c r="L1152" t="s">
        <v>9857</v>
      </c>
      <c r="M1152" t="s">
        <v>9858</v>
      </c>
      <c r="N1152" t="s">
        <v>9859</v>
      </c>
      <c r="O1152" t="s">
        <v>9860</v>
      </c>
      <c r="P1152" t="s">
        <v>9861</v>
      </c>
      <c r="Q1152" t="s">
        <v>9862</v>
      </c>
    </row>
    <row r="1153" spans="1:17" x14ac:dyDescent="0.3">
      <c r="A1153" t="s">
        <v>9863</v>
      </c>
      <c r="B1153" t="s">
        <v>9864</v>
      </c>
      <c r="C1153" t="s">
        <v>8699</v>
      </c>
      <c r="D1153" t="s">
        <v>13080</v>
      </c>
      <c r="E1153">
        <v>479</v>
      </c>
      <c r="F1153" s="2">
        <v>1000</v>
      </c>
      <c r="G1153" s="1">
        <v>0.52</v>
      </c>
      <c r="H1153">
        <v>4.2</v>
      </c>
      <c r="I1153" s="4">
        <v>1559</v>
      </c>
      <c r="J1153" t="s">
        <v>9865</v>
      </c>
      <c r="K1153" t="s">
        <v>9866</v>
      </c>
      <c r="L1153" t="s">
        <v>9867</v>
      </c>
      <c r="M1153" t="s">
        <v>9868</v>
      </c>
      <c r="N1153" t="s">
        <v>9869</v>
      </c>
      <c r="O1153" t="s">
        <v>9870</v>
      </c>
      <c r="P1153" t="s">
        <v>9871</v>
      </c>
      <c r="Q1153" t="s">
        <v>9872</v>
      </c>
    </row>
    <row r="1154" spans="1:17" x14ac:dyDescent="0.3">
      <c r="A1154" t="s">
        <v>9873</v>
      </c>
      <c r="B1154" t="s">
        <v>9874</v>
      </c>
      <c r="C1154" t="s">
        <v>8574</v>
      </c>
      <c r="D1154" t="s">
        <v>13080</v>
      </c>
      <c r="E1154">
        <v>245</v>
      </c>
      <c r="F1154">
        <v>299</v>
      </c>
      <c r="G1154" s="1">
        <v>0.18</v>
      </c>
      <c r="H1154">
        <v>4.0999999999999996</v>
      </c>
      <c r="I1154" s="4">
        <v>1660</v>
      </c>
      <c r="J1154" t="s">
        <v>9875</v>
      </c>
      <c r="K1154" t="s">
        <v>9876</v>
      </c>
      <c r="L1154" t="s">
        <v>9877</v>
      </c>
      <c r="M1154" t="s">
        <v>9878</v>
      </c>
      <c r="N1154" t="s">
        <v>9879</v>
      </c>
      <c r="O1154" t="s">
        <v>9880</v>
      </c>
      <c r="P1154" t="s">
        <v>9881</v>
      </c>
      <c r="Q1154" t="s">
        <v>9882</v>
      </c>
    </row>
    <row r="1155" spans="1:17" x14ac:dyDescent="0.3">
      <c r="A1155" t="s">
        <v>9883</v>
      </c>
      <c r="B1155" t="s">
        <v>9884</v>
      </c>
      <c r="C1155" t="s">
        <v>8574</v>
      </c>
      <c r="D1155" t="s">
        <v>13080</v>
      </c>
      <c r="E1155">
        <v>179</v>
      </c>
      <c r="F1155">
        <v>799</v>
      </c>
      <c r="G1155" s="1">
        <v>0.78</v>
      </c>
      <c r="H1155">
        <v>3.5</v>
      </c>
      <c r="I1155" s="4">
        <v>132</v>
      </c>
      <c r="J1155" t="s">
        <v>9885</v>
      </c>
      <c r="K1155" t="s">
        <v>9886</v>
      </c>
      <c r="L1155" t="s">
        <v>9887</v>
      </c>
      <c r="M1155" t="s">
        <v>9888</v>
      </c>
      <c r="N1155" t="s">
        <v>9889</v>
      </c>
      <c r="O1155" t="s">
        <v>9890</v>
      </c>
      <c r="P1155" t="s">
        <v>9891</v>
      </c>
      <c r="Q1155" t="s">
        <v>9892</v>
      </c>
    </row>
    <row r="1156" spans="1:17" x14ac:dyDescent="0.3">
      <c r="A1156" t="s">
        <v>9893</v>
      </c>
      <c r="B1156" t="s">
        <v>9894</v>
      </c>
      <c r="C1156" t="s">
        <v>9295</v>
      </c>
      <c r="D1156" t="s">
        <v>13080</v>
      </c>
      <c r="E1156" s="2">
        <v>3569</v>
      </c>
      <c r="F1156" s="2">
        <v>5190</v>
      </c>
      <c r="G1156" s="1">
        <v>0.31</v>
      </c>
      <c r="H1156">
        <v>4.3</v>
      </c>
      <c r="I1156" s="4">
        <v>28629</v>
      </c>
      <c r="J1156" t="s">
        <v>9895</v>
      </c>
      <c r="K1156" t="s">
        <v>9896</v>
      </c>
      <c r="L1156" t="s">
        <v>9897</v>
      </c>
      <c r="M1156" t="s">
        <v>9898</v>
      </c>
      <c r="N1156" t="s">
        <v>13067</v>
      </c>
      <c r="O1156" t="s">
        <v>13068</v>
      </c>
      <c r="P1156" t="s">
        <v>9899</v>
      </c>
      <c r="Q1156" t="s">
        <v>9900</v>
      </c>
    </row>
    <row r="1157" spans="1:17" x14ac:dyDescent="0.3">
      <c r="A1157" t="s">
        <v>9901</v>
      </c>
      <c r="B1157" t="s">
        <v>9902</v>
      </c>
      <c r="C1157" t="s">
        <v>8541</v>
      </c>
      <c r="D1157" t="s">
        <v>13080</v>
      </c>
      <c r="E1157">
        <v>699</v>
      </c>
      <c r="F1157" s="2">
        <v>1345</v>
      </c>
      <c r="G1157" s="1">
        <v>0.48</v>
      </c>
      <c r="H1157">
        <v>3.9</v>
      </c>
      <c r="I1157" s="4">
        <v>8446</v>
      </c>
      <c r="J1157" t="s">
        <v>9903</v>
      </c>
      <c r="K1157" t="s">
        <v>9904</v>
      </c>
      <c r="L1157" t="s">
        <v>9905</v>
      </c>
      <c r="M1157" t="s">
        <v>9906</v>
      </c>
      <c r="N1157" t="s">
        <v>9907</v>
      </c>
      <c r="O1157" t="s">
        <v>9908</v>
      </c>
      <c r="P1157" t="s">
        <v>9909</v>
      </c>
      <c r="Q1157" t="s">
        <v>9910</v>
      </c>
    </row>
    <row r="1158" spans="1:17" x14ac:dyDescent="0.3">
      <c r="A1158" t="s">
        <v>9911</v>
      </c>
      <c r="B1158" t="s">
        <v>9912</v>
      </c>
      <c r="C1158" t="s">
        <v>8647</v>
      </c>
      <c r="D1158" t="s">
        <v>13080</v>
      </c>
      <c r="E1158" s="2">
        <v>2089</v>
      </c>
      <c r="F1158" s="2">
        <v>4000</v>
      </c>
      <c r="G1158" s="1">
        <v>0.48</v>
      </c>
      <c r="H1158">
        <v>4.2</v>
      </c>
      <c r="I1158" s="4">
        <v>11199</v>
      </c>
      <c r="J1158" t="s">
        <v>9913</v>
      </c>
      <c r="K1158" t="s">
        <v>9914</v>
      </c>
      <c r="L1158" t="s">
        <v>9915</v>
      </c>
      <c r="M1158" t="s">
        <v>9916</v>
      </c>
      <c r="N1158" t="s">
        <v>9917</v>
      </c>
      <c r="O1158" t="s">
        <v>9918</v>
      </c>
      <c r="P1158" t="s">
        <v>9919</v>
      </c>
      <c r="Q1158" t="s">
        <v>9920</v>
      </c>
    </row>
    <row r="1159" spans="1:17" x14ac:dyDescent="0.3">
      <c r="A1159" t="s">
        <v>9921</v>
      </c>
      <c r="B1159" t="s">
        <v>9922</v>
      </c>
      <c r="C1159" t="s">
        <v>9923</v>
      </c>
      <c r="D1159" t="s">
        <v>13083</v>
      </c>
      <c r="E1159" s="2">
        <v>2339</v>
      </c>
      <c r="F1159" s="2">
        <v>4000</v>
      </c>
      <c r="G1159" s="1">
        <v>0.42</v>
      </c>
      <c r="H1159">
        <v>3.8</v>
      </c>
      <c r="I1159" s="4">
        <v>1118</v>
      </c>
      <c r="J1159" t="s">
        <v>9924</v>
      </c>
      <c r="K1159" t="s">
        <v>9925</v>
      </c>
      <c r="L1159" t="s">
        <v>9926</v>
      </c>
      <c r="M1159" t="s">
        <v>9927</v>
      </c>
      <c r="N1159" t="s">
        <v>9928</v>
      </c>
      <c r="O1159" t="s">
        <v>9929</v>
      </c>
      <c r="P1159" t="s">
        <v>9930</v>
      </c>
      <c r="Q1159" t="s">
        <v>9931</v>
      </c>
    </row>
    <row r="1160" spans="1:17" x14ac:dyDescent="0.3">
      <c r="A1160" t="s">
        <v>9932</v>
      </c>
      <c r="B1160" t="s">
        <v>9933</v>
      </c>
      <c r="C1160" t="s">
        <v>8563</v>
      </c>
      <c r="D1160" t="s">
        <v>13080</v>
      </c>
      <c r="E1160">
        <v>784</v>
      </c>
      <c r="F1160" s="2">
        <v>1599</v>
      </c>
      <c r="G1160" s="1">
        <v>0.51</v>
      </c>
      <c r="H1160">
        <v>4.5</v>
      </c>
      <c r="I1160" s="4">
        <v>11</v>
      </c>
      <c r="J1160" t="s">
        <v>9934</v>
      </c>
      <c r="K1160" t="s">
        <v>9935</v>
      </c>
      <c r="L1160" t="s">
        <v>9936</v>
      </c>
      <c r="M1160" t="s">
        <v>9937</v>
      </c>
      <c r="N1160" t="s">
        <v>9938</v>
      </c>
      <c r="O1160" t="s">
        <v>9939</v>
      </c>
      <c r="P1160" t="s">
        <v>9940</v>
      </c>
      <c r="Q1160" t="s">
        <v>9941</v>
      </c>
    </row>
    <row r="1161" spans="1:17" x14ac:dyDescent="0.3">
      <c r="A1161" t="s">
        <v>9942</v>
      </c>
      <c r="B1161" t="s">
        <v>9943</v>
      </c>
      <c r="C1161" t="s">
        <v>9944</v>
      </c>
      <c r="D1161" t="s">
        <v>13080</v>
      </c>
      <c r="E1161" s="2">
        <v>5499</v>
      </c>
      <c r="F1161" s="2">
        <v>9999</v>
      </c>
      <c r="G1161" s="1">
        <v>0.45</v>
      </c>
      <c r="H1161">
        <v>3.8</v>
      </c>
      <c r="I1161" s="4">
        <v>4353</v>
      </c>
      <c r="J1161" t="s">
        <v>9945</v>
      </c>
      <c r="K1161" t="s">
        <v>9946</v>
      </c>
      <c r="L1161" t="s">
        <v>9947</v>
      </c>
      <c r="M1161" t="s">
        <v>9948</v>
      </c>
      <c r="N1161" t="s">
        <v>9949</v>
      </c>
      <c r="O1161" t="s">
        <v>9950</v>
      </c>
      <c r="P1161" t="s">
        <v>9951</v>
      </c>
      <c r="Q1161" t="s">
        <v>9952</v>
      </c>
    </row>
    <row r="1162" spans="1:17" x14ac:dyDescent="0.3">
      <c r="A1162" t="s">
        <v>9953</v>
      </c>
      <c r="B1162" t="s">
        <v>9954</v>
      </c>
      <c r="C1162" t="s">
        <v>8563</v>
      </c>
      <c r="D1162" t="s">
        <v>13080</v>
      </c>
      <c r="E1162">
        <v>899</v>
      </c>
      <c r="F1162" s="2">
        <v>1990</v>
      </c>
      <c r="G1162" s="1">
        <v>0.55000000000000004</v>
      </c>
      <c r="H1162">
        <v>4.0999999999999996</v>
      </c>
      <c r="I1162" s="4">
        <v>185</v>
      </c>
      <c r="J1162" t="s">
        <v>9955</v>
      </c>
      <c r="K1162" t="s">
        <v>9956</v>
      </c>
      <c r="L1162" t="s">
        <v>9957</v>
      </c>
      <c r="M1162" t="s">
        <v>9958</v>
      </c>
      <c r="N1162" t="s">
        <v>9959</v>
      </c>
      <c r="O1162" t="s">
        <v>9960</v>
      </c>
      <c r="P1162" t="s">
        <v>9961</v>
      </c>
      <c r="Q1162" t="s">
        <v>9962</v>
      </c>
    </row>
    <row r="1163" spans="1:17" x14ac:dyDescent="0.3">
      <c r="A1163" t="s">
        <v>9963</v>
      </c>
      <c r="B1163" t="s">
        <v>9964</v>
      </c>
      <c r="C1163" t="s">
        <v>8688</v>
      </c>
      <c r="D1163" t="s">
        <v>13080</v>
      </c>
      <c r="E1163" s="2">
        <v>1695</v>
      </c>
      <c r="F1163" s="2">
        <v>1695</v>
      </c>
      <c r="G1163" s="1">
        <v>0</v>
      </c>
      <c r="H1163">
        <v>4.2</v>
      </c>
      <c r="I1163" s="4">
        <v>14290</v>
      </c>
      <c r="J1163" t="s">
        <v>9965</v>
      </c>
      <c r="K1163" t="s">
        <v>9966</v>
      </c>
      <c r="L1163" t="s">
        <v>9967</v>
      </c>
      <c r="M1163" t="s">
        <v>9968</v>
      </c>
      <c r="N1163" t="s">
        <v>9969</v>
      </c>
      <c r="O1163" t="s">
        <v>9970</v>
      </c>
      <c r="P1163" t="s">
        <v>9971</v>
      </c>
      <c r="Q1163" t="s">
        <v>9972</v>
      </c>
    </row>
    <row r="1164" spans="1:17" x14ac:dyDescent="0.3">
      <c r="A1164" t="s">
        <v>9973</v>
      </c>
      <c r="B1164" t="s">
        <v>9974</v>
      </c>
      <c r="C1164" t="s">
        <v>8699</v>
      </c>
      <c r="D1164" t="s">
        <v>13080</v>
      </c>
      <c r="E1164">
        <v>499</v>
      </c>
      <c r="F1164">
        <v>940</v>
      </c>
      <c r="G1164" s="1">
        <v>0.47</v>
      </c>
      <c r="H1164">
        <v>4.0999999999999996</v>
      </c>
      <c r="I1164" s="4">
        <v>3036</v>
      </c>
      <c r="J1164" t="s">
        <v>9367</v>
      </c>
      <c r="K1164" t="s">
        <v>9975</v>
      </c>
      <c r="L1164" t="s">
        <v>9976</v>
      </c>
      <c r="M1164" t="s">
        <v>9977</v>
      </c>
      <c r="N1164" t="s">
        <v>9978</v>
      </c>
      <c r="O1164" t="s">
        <v>9979</v>
      </c>
      <c r="P1164" t="s">
        <v>9980</v>
      </c>
      <c r="Q1164" t="s">
        <v>9981</v>
      </c>
    </row>
    <row r="1165" spans="1:17" x14ac:dyDescent="0.3">
      <c r="A1165" t="s">
        <v>9982</v>
      </c>
      <c r="B1165" t="s">
        <v>9983</v>
      </c>
      <c r="C1165" t="s">
        <v>8721</v>
      </c>
      <c r="D1165" t="s">
        <v>13080</v>
      </c>
      <c r="E1165" s="2">
        <v>2699</v>
      </c>
      <c r="F1165" s="2">
        <v>4700</v>
      </c>
      <c r="G1165" s="1">
        <v>0.43</v>
      </c>
      <c r="H1165">
        <v>4.2</v>
      </c>
      <c r="I1165" s="4">
        <v>1296</v>
      </c>
      <c r="J1165" t="s">
        <v>9984</v>
      </c>
      <c r="K1165" t="s">
        <v>9985</v>
      </c>
      <c r="L1165" t="s">
        <v>9986</v>
      </c>
      <c r="M1165" t="s">
        <v>9987</v>
      </c>
      <c r="N1165" t="s">
        <v>9988</v>
      </c>
      <c r="O1165" t="s">
        <v>9989</v>
      </c>
      <c r="P1165" t="s">
        <v>9990</v>
      </c>
      <c r="Q1165" t="s">
        <v>9991</v>
      </c>
    </row>
    <row r="1166" spans="1:17" x14ac:dyDescent="0.3">
      <c r="A1166" t="s">
        <v>9992</v>
      </c>
      <c r="B1166" t="s">
        <v>9993</v>
      </c>
      <c r="C1166" t="s">
        <v>8721</v>
      </c>
      <c r="D1166" t="s">
        <v>13080</v>
      </c>
      <c r="E1166" s="2">
        <v>1448</v>
      </c>
      <c r="F1166" s="2">
        <v>2999</v>
      </c>
      <c r="G1166" s="1">
        <v>0.52</v>
      </c>
      <c r="H1166">
        <v>4.5</v>
      </c>
      <c r="I1166" s="4">
        <v>19</v>
      </c>
      <c r="J1166" t="s">
        <v>9994</v>
      </c>
      <c r="K1166" t="s">
        <v>9995</v>
      </c>
      <c r="L1166" t="s">
        <v>9996</v>
      </c>
      <c r="M1166" t="s">
        <v>9997</v>
      </c>
      <c r="N1166" t="s">
        <v>9998</v>
      </c>
      <c r="O1166" t="s">
        <v>9999</v>
      </c>
      <c r="P1166" t="s">
        <v>10000</v>
      </c>
      <c r="Q1166" t="s">
        <v>10001</v>
      </c>
    </row>
    <row r="1167" spans="1:17" x14ac:dyDescent="0.3">
      <c r="A1167" t="s">
        <v>10002</v>
      </c>
      <c r="B1167" t="s">
        <v>10003</v>
      </c>
      <c r="C1167" t="s">
        <v>9284</v>
      </c>
      <c r="D1167" t="s">
        <v>13080</v>
      </c>
      <c r="E1167">
        <v>79</v>
      </c>
      <c r="F1167">
        <v>79</v>
      </c>
      <c r="G1167" s="1">
        <v>0</v>
      </c>
      <c r="H1167">
        <v>4</v>
      </c>
      <c r="I1167" s="4">
        <v>97</v>
      </c>
      <c r="J1167" t="s">
        <v>10004</v>
      </c>
      <c r="K1167" t="s">
        <v>10005</v>
      </c>
      <c r="L1167" t="s">
        <v>10006</v>
      </c>
      <c r="M1167" t="s">
        <v>10007</v>
      </c>
      <c r="N1167" t="s">
        <v>10008</v>
      </c>
      <c r="O1167" t="s">
        <v>13069</v>
      </c>
      <c r="P1167" t="s">
        <v>10009</v>
      </c>
      <c r="Q1167" t="s">
        <v>10010</v>
      </c>
    </row>
    <row r="1168" spans="1:17" x14ac:dyDescent="0.3">
      <c r="A1168" t="s">
        <v>10011</v>
      </c>
      <c r="B1168" t="s">
        <v>10012</v>
      </c>
      <c r="C1168" t="s">
        <v>8773</v>
      </c>
      <c r="D1168" t="s">
        <v>13080</v>
      </c>
      <c r="E1168" s="2">
        <v>6990</v>
      </c>
      <c r="F1168" s="2">
        <v>14290</v>
      </c>
      <c r="G1168" s="1">
        <v>0.51</v>
      </c>
      <c r="H1168">
        <v>4.4000000000000004</v>
      </c>
      <c r="I1168" s="4">
        <v>1771</v>
      </c>
      <c r="J1168" t="s">
        <v>10013</v>
      </c>
      <c r="K1168" t="s">
        <v>10014</v>
      </c>
      <c r="L1168" t="s">
        <v>10015</v>
      </c>
      <c r="M1168" t="s">
        <v>10016</v>
      </c>
      <c r="N1168" t="s">
        <v>10017</v>
      </c>
      <c r="O1168" t="s">
        <v>10018</v>
      </c>
      <c r="P1168" t="s">
        <v>10019</v>
      </c>
      <c r="Q1168" t="s">
        <v>10020</v>
      </c>
    </row>
    <row r="1169" spans="1:17" x14ac:dyDescent="0.3">
      <c r="A1169" t="s">
        <v>10021</v>
      </c>
      <c r="B1169" t="s">
        <v>10022</v>
      </c>
      <c r="C1169" t="s">
        <v>8647</v>
      </c>
      <c r="D1169" t="s">
        <v>13080</v>
      </c>
      <c r="E1169" s="2">
        <v>2698</v>
      </c>
      <c r="F1169" s="2">
        <v>3945</v>
      </c>
      <c r="G1169" s="1">
        <v>0.32</v>
      </c>
      <c r="H1169">
        <v>4</v>
      </c>
      <c r="I1169" s="4">
        <v>15034</v>
      </c>
      <c r="J1169" t="s">
        <v>10023</v>
      </c>
      <c r="K1169" t="s">
        <v>10024</v>
      </c>
      <c r="L1169" t="s">
        <v>10025</v>
      </c>
      <c r="M1169" t="s">
        <v>10026</v>
      </c>
      <c r="N1169" t="s">
        <v>10027</v>
      </c>
      <c r="O1169" t="s">
        <v>10028</v>
      </c>
      <c r="P1169" t="s">
        <v>10029</v>
      </c>
      <c r="Q1169" t="s">
        <v>10030</v>
      </c>
    </row>
    <row r="1170" spans="1:17" x14ac:dyDescent="0.3">
      <c r="A1170" t="s">
        <v>10031</v>
      </c>
      <c r="B1170" t="s">
        <v>10032</v>
      </c>
      <c r="C1170" t="s">
        <v>9944</v>
      </c>
      <c r="D1170" t="s">
        <v>13080</v>
      </c>
      <c r="E1170" s="2">
        <v>3199</v>
      </c>
      <c r="F1170" s="2">
        <v>5999</v>
      </c>
      <c r="G1170" s="1">
        <v>0.47</v>
      </c>
      <c r="H1170">
        <v>4</v>
      </c>
      <c r="I1170" s="4">
        <v>3242</v>
      </c>
      <c r="J1170" t="s">
        <v>10033</v>
      </c>
      <c r="K1170" t="s">
        <v>10034</v>
      </c>
      <c r="L1170" t="s">
        <v>10035</v>
      </c>
      <c r="M1170" t="s">
        <v>10036</v>
      </c>
      <c r="N1170" t="s">
        <v>10037</v>
      </c>
      <c r="O1170" t="s">
        <v>10038</v>
      </c>
      <c r="P1170" t="s">
        <v>10039</v>
      </c>
      <c r="Q1170" t="s">
        <v>10040</v>
      </c>
    </row>
    <row r="1171" spans="1:17" x14ac:dyDescent="0.3">
      <c r="A1171" t="s">
        <v>10041</v>
      </c>
      <c r="B1171" t="s">
        <v>10042</v>
      </c>
      <c r="C1171" t="s">
        <v>8762</v>
      </c>
      <c r="D1171" t="s">
        <v>13080</v>
      </c>
      <c r="E1171" s="2">
        <v>1199</v>
      </c>
      <c r="F1171" s="2">
        <v>1950</v>
      </c>
      <c r="G1171" s="1">
        <v>0.39</v>
      </c>
      <c r="H1171">
        <v>3.9</v>
      </c>
      <c r="I1171" s="4">
        <v>2832</v>
      </c>
      <c r="J1171" t="s">
        <v>10043</v>
      </c>
      <c r="K1171" t="s">
        <v>10044</v>
      </c>
      <c r="L1171" t="s">
        <v>10045</v>
      </c>
      <c r="M1171" t="s">
        <v>10046</v>
      </c>
      <c r="N1171" t="s">
        <v>10047</v>
      </c>
      <c r="O1171" t="s">
        <v>10048</v>
      </c>
      <c r="P1171" t="s">
        <v>10049</v>
      </c>
      <c r="Q1171" t="s">
        <v>10050</v>
      </c>
    </row>
    <row r="1172" spans="1:17" x14ac:dyDescent="0.3">
      <c r="A1172" t="s">
        <v>10051</v>
      </c>
      <c r="B1172" t="s">
        <v>10052</v>
      </c>
      <c r="C1172" t="s">
        <v>9192</v>
      </c>
      <c r="D1172" t="s">
        <v>13080</v>
      </c>
      <c r="E1172" s="2">
        <v>1414</v>
      </c>
      <c r="F1172" s="2">
        <v>2799</v>
      </c>
      <c r="G1172" s="1">
        <v>0.49</v>
      </c>
      <c r="H1172">
        <v>4</v>
      </c>
      <c r="I1172" s="4">
        <v>1498</v>
      </c>
      <c r="J1172" t="s">
        <v>10053</v>
      </c>
      <c r="K1172" t="s">
        <v>10054</v>
      </c>
      <c r="L1172" t="s">
        <v>10055</v>
      </c>
      <c r="M1172" t="s">
        <v>10056</v>
      </c>
      <c r="N1172" t="s">
        <v>10057</v>
      </c>
      <c r="O1172" t="s">
        <v>10058</v>
      </c>
      <c r="P1172" t="s">
        <v>10059</v>
      </c>
      <c r="Q1172" t="s">
        <v>10060</v>
      </c>
    </row>
    <row r="1173" spans="1:17" x14ac:dyDescent="0.3">
      <c r="A1173" t="s">
        <v>10061</v>
      </c>
      <c r="B1173" t="s">
        <v>10062</v>
      </c>
      <c r="C1173" t="s">
        <v>8541</v>
      </c>
      <c r="D1173" t="s">
        <v>13080</v>
      </c>
      <c r="E1173">
        <v>999</v>
      </c>
      <c r="F1173" s="2">
        <v>1950</v>
      </c>
      <c r="G1173" s="1">
        <v>0.49</v>
      </c>
      <c r="H1173">
        <v>3.8</v>
      </c>
      <c r="I1173" s="4">
        <v>305</v>
      </c>
      <c r="J1173" t="s">
        <v>10063</v>
      </c>
      <c r="K1173" t="s">
        <v>10064</v>
      </c>
      <c r="L1173" t="s">
        <v>10065</v>
      </c>
      <c r="M1173" t="s">
        <v>10066</v>
      </c>
      <c r="N1173" t="s">
        <v>10067</v>
      </c>
      <c r="O1173" t="s">
        <v>10068</v>
      </c>
      <c r="P1173" t="s">
        <v>10069</v>
      </c>
      <c r="Q1173" t="s">
        <v>10070</v>
      </c>
    </row>
    <row r="1174" spans="1:17" x14ac:dyDescent="0.3">
      <c r="A1174" t="s">
        <v>10071</v>
      </c>
      <c r="B1174" t="s">
        <v>10072</v>
      </c>
      <c r="C1174" t="s">
        <v>9326</v>
      </c>
      <c r="D1174" t="s">
        <v>13080</v>
      </c>
      <c r="E1174" s="2">
        <v>5999</v>
      </c>
      <c r="F1174" s="2">
        <v>9999</v>
      </c>
      <c r="G1174" s="1">
        <v>0.4</v>
      </c>
      <c r="H1174">
        <v>4.2</v>
      </c>
      <c r="I1174" s="4">
        <v>1191</v>
      </c>
      <c r="J1174" t="s">
        <v>10073</v>
      </c>
      <c r="K1174" t="s">
        <v>10074</v>
      </c>
      <c r="L1174" t="s">
        <v>10075</v>
      </c>
      <c r="M1174" t="s">
        <v>10076</v>
      </c>
      <c r="N1174" t="s">
        <v>10077</v>
      </c>
      <c r="O1174" t="s">
        <v>10078</v>
      </c>
      <c r="P1174" t="s">
        <v>10079</v>
      </c>
      <c r="Q1174" t="s">
        <v>10080</v>
      </c>
    </row>
    <row r="1175" spans="1:17" x14ac:dyDescent="0.3">
      <c r="A1175" t="s">
        <v>10081</v>
      </c>
      <c r="B1175" t="s">
        <v>10082</v>
      </c>
      <c r="C1175" t="s">
        <v>10083</v>
      </c>
      <c r="D1175" t="s">
        <v>13080</v>
      </c>
      <c r="E1175" s="2">
        <v>9970</v>
      </c>
      <c r="F1175" s="2">
        <v>12999</v>
      </c>
      <c r="G1175" s="1">
        <v>0.23</v>
      </c>
      <c r="H1175">
        <v>4.3</v>
      </c>
      <c r="I1175" s="4">
        <v>4049</v>
      </c>
      <c r="J1175" t="s">
        <v>10084</v>
      </c>
      <c r="K1175" t="s">
        <v>10085</v>
      </c>
      <c r="L1175" t="s">
        <v>10086</v>
      </c>
      <c r="M1175" t="s">
        <v>10087</v>
      </c>
      <c r="N1175" t="s">
        <v>10088</v>
      </c>
      <c r="O1175" t="s">
        <v>10089</v>
      </c>
      <c r="P1175" t="s">
        <v>10090</v>
      </c>
      <c r="Q1175" t="s">
        <v>10091</v>
      </c>
    </row>
    <row r="1176" spans="1:17" x14ac:dyDescent="0.3">
      <c r="A1176" t="s">
        <v>10092</v>
      </c>
      <c r="B1176" t="s">
        <v>10093</v>
      </c>
      <c r="C1176" t="s">
        <v>10094</v>
      </c>
      <c r="D1176" t="s">
        <v>13080</v>
      </c>
      <c r="E1176">
        <v>698</v>
      </c>
      <c r="F1176">
        <v>699</v>
      </c>
      <c r="G1176" s="1">
        <v>0</v>
      </c>
      <c r="H1176">
        <v>4.2</v>
      </c>
      <c r="I1176" s="4">
        <v>3160</v>
      </c>
      <c r="J1176" t="s">
        <v>10095</v>
      </c>
      <c r="K1176" t="s">
        <v>10096</v>
      </c>
      <c r="L1176" t="s">
        <v>10097</v>
      </c>
      <c r="M1176" t="s">
        <v>10098</v>
      </c>
      <c r="N1176" t="s">
        <v>10099</v>
      </c>
      <c r="O1176" t="s">
        <v>10100</v>
      </c>
      <c r="P1176" t="s">
        <v>10101</v>
      </c>
      <c r="Q1176" t="s">
        <v>10102</v>
      </c>
    </row>
    <row r="1177" spans="1:17" x14ac:dyDescent="0.3">
      <c r="A1177" t="s">
        <v>10103</v>
      </c>
      <c r="B1177" t="s">
        <v>10104</v>
      </c>
      <c r="C1177" t="s">
        <v>9295</v>
      </c>
      <c r="D1177" t="s">
        <v>13080</v>
      </c>
      <c r="E1177" s="2">
        <v>2199</v>
      </c>
      <c r="F1177" s="2">
        <v>3190</v>
      </c>
      <c r="G1177" s="1">
        <v>0.31</v>
      </c>
      <c r="H1177">
        <v>4.3</v>
      </c>
      <c r="I1177" s="4">
        <v>9650</v>
      </c>
      <c r="J1177" t="s">
        <v>10105</v>
      </c>
      <c r="K1177" t="s">
        <v>10106</v>
      </c>
      <c r="L1177" t="s">
        <v>10107</v>
      </c>
      <c r="M1177" t="s">
        <v>10108</v>
      </c>
      <c r="N1177" t="s">
        <v>10109</v>
      </c>
      <c r="O1177" t="s">
        <v>10110</v>
      </c>
      <c r="P1177" t="s">
        <v>10111</v>
      </c>
      <c r="Q1177" t="s">
        <v>10112</v>
      </c>
    </row>
    <row r="1178" spans="1:17" x14ac:dyDescent="0.3">
      <c r="A1178" t="s">
        <v>10113</v>
      </c>
      <c r="B1178" t="s">
        <v>10114</v>
      </c>
      <c r="C1178" t="s">
        <v>10115</v>
      </c>
      <c r="D1178" t="s">
        <v>13080</v>
      </c>
      <c r="E1178">
        <v>320</v>
      </c>
      <c r="F1178">
        <v>799</v>
      </c>
      <c r="G1178" s="1">
        <v>0.6</v>
      </c>
      <c r="H1178">
        <v>4.2</v>
      </c>
      <c r="I1178" s="4">
        <v>3846</v>
      </c>
      <c r="J1178" t="s">
        <v>10116</v>
      </c>
      <c r="K1178" t="s">
        <v>10117</v>
      </c>
      <c r="L1178" t="s">
        <v>10118</v>
      </c>
      <c r="M1178" t="s">
        <v>10119</v>
      </c>
      <c r="N1178" t="s">
        <v>10120</v>
      </c>
      <c r="O1178" t="s">
        <v>10121</v>
      </c>
      <c r="P1178" t="s">
        <v>10122</v>
      </c>
      <c r="Q1178" t="s">
        <v>10123</v>
      </c>
    </row>
    <row r="1179" spans="1:17" x14ac:dyDescent="0.3">
      <c r="A1179" t="s">
        <v>10124</v>
      </c>
      <c r="B1179" t="s">
        <v>10125</v>
      </c>
      <c r="C1179" t="s">
        <v>8574</v>
      </c>
      <c r="D1179" t="s">
        <v>13080</v>
      </c>
      <c r="E1179">
        <v>298</v>
      </c>
      <c r="F1179">
        <v>499</v>
      </c>
      <c r="G1179" s="1">
        <v>0.4</v>
      </c>
      <c r="H1179">
        <v>4.4000000000000004</v>
      </c>
      <c r="I1179" s="4">
        <v>290</v>
      </c>
      <c r="J1179" t="s">
        <v>10126</v>
      </c>
      <c r="K1179" t="s">
        <v>10127</v>
      </c>
      <c r="L1179" t="s">
        <v>10128</v>
      </c>
      <c r="M1179" t="s">
        <v>10129</v>
      </c>
      <c r="N1179" t="s">
        <v>10130</v>
      </c>
      <c r="O1179" t="s">
        <v>10131</v>
      </c>
      <c r="P1179" t="s">
        <v>10132</v>
      </c>
      <c r="Q1179" t="s">
        <v>10133</v>
      </c>
    </row>
    <row r="1180" spans="1:17" x14ac:dyDescent="0.3">
      <c r="A1180" t="s">
        <v>10134</v>
      </c>
      <c r="B1180" t="s">
        <v>10135</v>
      </c>
      <c r="C1180" t="s">
        <v>8938</v>
      </c>
      <c r="D1180" t="s">
        <v>13080</v>
      </c>
      <c r="E1180" s="2">
        <v>1199</v>
      </c>
      <c r="F1180" s="2">
        <v>1499</v>
      </c>
      <c r="G1180" s="1">
        <v>0.2</v>
      </c>
      <c r="H1180">
        <v>3.8</v>
      </c>
      <c r="I1180" s="4">
        <v>2206</v>
      </c>
      <c r="J1180" t="s">
        <v>10136</v>
      </c>
      <c r="K1180" t="s">
        <v>10137</v>
      </c>
      <c r="L1180" t="s">
        <v>10138</v>
      </c>
      <c r="M1180" t="s">
        <v>10139</v>
      </c>
      <c r="N1180" t="s">
        <v>10140</v>
      </c>
      <c r="O1180" t="s">
        <v>10141</v>
      </c>
      <c r="P1180" t="s">
        <v>10142</v>
      </c>
      <c r="Q1180" t="s">
        <v>10143</v>
      </c>
    </row>
    <row r="1181" spans="1:17" x14ac:dyDescent="0.3">
      <c r="A1181" t="s">
        <v>10144</v>
      </c>
      <c r="B1181" t="s">
        <v>10145</v>
      </c>
      <c r="C1181" t="s">
        <v>9295</v>
      </c>
      <c r="D1181" t="s">
        <v>13080</v>
      </c>
      <c r="E1181" s="2">
        <v>1399</v>
      </c>
      <c r="F1181" s="2">
        <v>2660</v>
      </c>
      <c r="G1181" s="1">
        <v>0.47</v>
      </c>
      <c r="H1181">
        <v>4.0999999999999996</v>
      </c>
      <c r="I1181" s="4">
        <v>9349</v>
      </c>
      <c r="J1181" t="s">
        <v>10146</v>
      </c>
      <c r="K1181" t="s">
        <v>10147</v>
      </c>
      <c r="L1181" t="s">
        <v>10148</v>
      </c>
      <c r="M1181" t="s">
        <v>10149</v>
      </c>
      <c r="N1181" t="s">
        <v>10150</v>
      </c>
      <c r="O1181" t="s">
        <v>10151</v>
      </c>
      <c r="P1181" t="s">
        <v>10152</v>
      </c>
      <c r="Q1181" t="s">
        <v>10153</v>
      </c>
    </row>
    <row r="1182" spans="1:17" x14ac:dyDescent="0.3">
      <c r="A1182" t="s">
        <v>10154</v>
      </c>
      <c r="B1182" t="s">
        <v>10155</v>
      </c>
      <c r="C1182" t="s">
        <v>8585</v>
      </c>
      <c r="D1182" t="s">
        <v>13080</v>
      </c>
      <c r="E1182">
        <v>599</v>
      </c>
      <c r="F1182" s="2">
        <v>2799</v>
      </c>
      <c r="G1182" s="1">
        <v>0.79</v>
      </c>
      <c r="H1182">
        <v>3.9</v>
      </c>
      <c r="I1182" s="4">
        <v>578</v>
      </c>
      <c r="J1182" t="s">
        <v>10156</v>
      </c>
      <c r="K1182" t="s">
        <v>10157</v>
      </c>
      <c r="L1182" t="s">
        <v>10158</v>
      </c>
      <c r="M1182" t="s">
        <v>10159</v>
      </c>
      <c r="N1182" t="s">
        <v>10160</v>
      </c>
      <c r="O1182" t="s">
        <v>10161</v>
      </c>
      <c r="P1182" t="s">
        <v>10162</v>
      </c>
      <c r="Q1182" t="s">
        <v>10163</v>
      </c>
    </row>
    <row r="1183" spans="1:17" x14ac:dyDescent="0.3">
      <c r="A1183" t="s">
        <v>10164</v>
      </c>
      <c r="B1183" t="s">
        <v>10165</v>
      </c>
      <c r="C1183" t="s">
        <v>9458</v>
      </c>
      <c r="D1183" t="s">
        <v>13080</v>
      </c>
      <c r="E1183" s="2">
        <v>1499</v>
      </c>
      <c r="F1183" s="2">
        <v>1499</v>
      </c>
      <c r="G1183" s="1">
        <v>0</v>
      </c>
      <c r="H1183">
        <v>4.3</v>
      </c>
      <c r="I1183" s="4">
        <v>9331</v>
      </c>
      <c r="J1183" t="s">
        <v>10166</v>
      </c>
      <c r="K1183" t="s">
        <v>10167</v>
      </c>
      <c r="L1183" t="s">
        <v>10168</v>
      </c>
      <c r="M1183" t="s">
        <v>10169</v>
      </c>
      <c r="N1183" t="s">
        <v>10170</v>
      </c>
      <c r="O1183" t="s">
        <v>10171</v>
      </c>
      <c r="P1183" t="s">
        <v>10172</v>
      </c>
      <c r="Q1183" t="s">
        <v>10173</v>
      </c>
    </row>
    <row r="1184" spans="1:17" x14ac:dyDescent="0.3">
      <c r="A1184" t="s">
        <v>10174</v>
      </c>
      <c r="B1184" t="s">
        <v>10175</v>
      </c>
      <c r="C1184" t="s">
        <v>10083</v>
      </c>
      <c r="D1184" t="s">
        <v>13080</v>
      </c>
      <c r="E1184" s="2">
        <v>14400</v>
      </c>
      <c r="F1184" s="2">
        <v>59900</v>
      </c>
      <c r="G1184" s="1">
        <v>0.76</v>
      </c>
      <c r="H1184">
        <v>4.4000000000000004</v>
      </c>
      <c r="I1184" s="4">
        <v>3837</v>
      </c>
      <c r="J1184" t="s">
        <v>10176</v>
      </c>
      <c r="K1184" t="s">
        <v>10177</v>
      </c>
      <c r="L1184" t="s">
        <v>10178</v>
      </c>
      <c r="M1184" t="s">
        <v>10179</v>
      </c>
      <c r="N1184" t="s">
        <v>10180</v>
      </c>
      <c r="O1184" t="s">
        <v>10181</v>
      </c>
      <c r="P1184" t="s">
        <v>10182</v>
      </c>
      <c r="Q1184" t="s">
        <v>10183</v>
      </c>
    </row>
    <row r="1185" spans="1:17" x14ac:dyDescent="0.3">
      <c r="A1185" t="s">
        <v>10184</v>
      </c>
      <c r="B1185" t="s">
        <v>10185</v>
      </c>
      <c r="C1185" t="s">
        <v>10094</v>
      </c>
      <c r="D1185" t="s">
        <v>13080</v>
      </c>
      <c r="E1185" s="2">
        <v>1699</v>
      </c>
      <c r="F1185" s="2">
        <v>1900</v>
      </c>
      <c r="G1185" s="1">
        <v>0.11</v>
      </c>
      <c r="H1185">
        <v>3.6</v>
      </c>
      <c r="I1185" s="4">
        <v>11456</v>
      </c>
      <c r="J1185" t="s">
        <v>10186</v>
      </c>
      <c r="K1185" t="s">
        <v>10187</v>
      </c>
      <c r="L1185" t="s">
        <v>10188</v>
      </c>
      <c r="M1185" t="s">
        <v>10189</v>
      </c>
      <c r="N1185" t="s">
        <v>10190</v>
      </c>
      <c r="O1185" t="s">
        <v>10191</v>
      </c>
      <c r="P1185" t="s">
        <v>10192</v>
      </c>
      <c r="Q1185" t="s">
        <v>10193</v>
      </c>
    </row>
    <row r="1186" spans="1:17" x14ac:dyDescent="0.3">
      <c r="A1186" t="s">
        <v>10194</v>
      </c>
      <c r="B1186" t="s">
        <v>10195</v>
      </c>
      <c r="C1186" t="s">
        <v>8552</v>
      </c>
      <c r="D1186" t="s">
        <v>13080</v>
      </c>
      <c r="E1186">
        <v>649</v>
      </c>
      <c r="F1186">
        <v>999</v>
      </c>
      <c r="G1186" s="1">
        <v>0.35</v>
      </c>
      <c r="H1186">
        <v>3.8</v>
      </c>
      <c r="I1186" s="4">
        <v>49</v>
      </c>
      <c r="J1186" t="s">
        <v>10196</v>
      </c>
      <c r="K1186" t="s">
        <v>10197</v>
      </c>
      <c r="L1186" t="s">
        <v>10198</v>
      </c>
      <c r="M1186" t="s">
        <v>10199</v>
      </c>
      <c r="N1186" t="s">
        <v>10200</v>
      </c>
      <c r="O1186" t="s">
        <v>10201</v>
      </c>
      <c r="P1186" t="s">
        <v>10202</v>
      </c>
      <c r="Q1186" t="s">
        <v>10203</v>
      </c>
    </row>
    <row r="1187" spans="1:17" x14ac:dyDescent="0.3">
      <c r="A1187" t="s">
        <v>10204</v>
      </c>
      <c r="B1187" t="s">
        <v>10205</v>
      </c>
      <c r="C1187" t="s">
        <v>8710</v>
      </c>
      <c r="D1187" t="s">
        <v>13080</v>
      </c>
      <c r="E1187" s="2">
        <v>3249</v>
      </c>
      <c r="F1187" s="2">
        <v>6375</v>
      </c>
      <c r="G1187" s="1">
        <v>0.49</v>
      </c>
      <c r="H1187">
        <v>4</v>
      </c>
      <c r="I1187" s="4">
        <v>4978</v>
      </c>
      <c r="J1187" t="s">
        <v>10206</v>
      </c>
      <c r="K1187" t="s">
        <v>10207</v>
      </c>
      <c r="L1187" t="s">
        <v>10208</v>
      </c>
      <c r="M1187" t="s">
        <v>10209</v>
      </c>
      <c r="N1187" t="s">
        <v>10210</v>
      </c>
      <c r="O1187" t="s">
        <v>10211</v>
      </c>
      <c r="P1187" t="s">
        <v>10212</v>
      </c>
      <c r="Q1187" t="s">
        <v>10213</v>
      </c>
    </row>
    <row r="1188" spans="1:17" x14ac:dyDescent="0.3">
      <c r="A1188" t="s">
        <v>10214</v>
      </c>
      <c r="B1188" t="s">
        <v>10215</v>
      </c>
      <c r="C1188" t="s">
        <v>8886</v>
      </c>
      <c r="D1188" t="s">
        <v>13080</v>
      </c>
      <c r="E1188">
        <v>199</v>
      </c>
      <c r="F1188">
        <v>499</v>
      </c>
      <c r="G1188" s="1">
        <v>0.6</v>
      </c>
      <c r="H1188">
        <v>4.0999999999999996</v>
      </c>
      <c r="I1188" s="4">
        <v>1996</v>
      </c>
      <c r="J1188" t="s">
        <v>10216</v>
      </c>
      <c r="K1188" t="s">
        <v>10217</v>
      </c>
      <c r="L1188" t="s">
        <v>10218</v>
      </c>
      <c r="M1188" t="s">
        <v>10219</v>
      </c>
      <c r="N1188" t="s">
        <v>10220</v>
      </c>
      <c r="O1188" t="s">
        <v>10221</v>
      </c>
      <c r="P1188" t="s">
        <v>10222</v>
      </c>
      <c r="Q1188" t="s">
        <v>10223</v>
      </c>
    </row>
    <row r="1189" spans="1:17" x14ac:dyDescent="0.3">
      <c r="A1189" t="s">
        <v>10224</v>
      </c>
      <c r="B1189" t="s">
        <v>10225</v>
      </c>
      <c r="C1189" t="s">
        <v>9030</v>
      </c>
      <c r="D1189" t="s">
        <v>13080</v>
      </c>
      <c r="E1189" s="2">
        <v>1099</v>
      </c>
      <c r="F1189" s="2">
        <v>1899</v>
      </c>
      <c r="G1189" s="1">
        <v>0.42</v>
      </c>
      <c r="H1189">
        <v>4.3</v>
      </c>
      <c r="I1189" s="4">
        <v>1811</v>
      </c>
      <c r="J1189" t="s">
        <v>10226</v>
      </c>
      <c r="K1189" t="s">
        <v>10227</v>
      </c>
      <c r="L1189" t="s">
        <v>10228</v>
      </c>
      <c r="M1189" t="s">
        <v>10229</v>
      </c>
      <c r="N1189" t="s">
        <v>10230</v>
      </c>
      <c r="O1189" t="s">
        <v>10231</v>
      </c>
      <c r="P1189" t="s">
        <v>10232</v>
      </c>
      <c r="Q1189" t="s">
        <v>10233</v>
      </c>
    </row>
    <row r="1190" spans="1:17" x14ac:dyDescent="0.3">
      <c r="A1190" t="s">
        <v>10234</v>
      </c>
      <c r="B1190" t="s">
        <v>10235</v>
      </c>
      <c r="C1190" t="s">
        <v>8541</v>
      </c>
      <c r="D1190" t="s">
        <v>13080</v>
      </c>
      <c r="E1190">
        <v>664</v>
      </c>
      <c r="F1190" s="2">
        <v>1490</v>
      </c>
      <c r="G1190" s="1">
        <v>0.55000000000000004</v>
      </c>
      <c r="H1190">
        <v>4</v>
      </c>
      <c r="I1190" s="4">
        <v>2198</v>
      </c>
      <c r="J1190" t="s">
        <v>10236</v>
      </c>
      <c r="K1190" t="s">
        <v>10237</v>
      </c>
      <c r="L1190" t="s">
        <v>10238</v>
      </c>
      <c r="M1190" t="s">
        <v>10239</v>
      </c>
      <c r="N1190" t="s">
        <v>10240</v>
      </c>
      <c r="O1190" t="s">
        <v>10241</v>
      </c>
      <c r="P1190" t="s">
        <v>10242</v>
      </c>
      <c r="Q1190" t="s">
        <v>10243</v>
      </c>
    </row>
    <row r="1191" spans="1:17" x14ac:dyDescent="0.3">
      <c r="A1191" t="s">
        <v>10244</v>
      </c>
      <c r="B1191" t="s">
        <v>10245</v>
      </c>
      <c r="C1191" t="s">
        <v>9061</v>
      </c>
      <c r="D1191" t="s">
        <v>13080</v>
      </c>
      <c r="E1191">
        <v>260</v>
      </c>
      <c r="F1191">
        <v>350</v>
      </c>
      <c r="G1191" s="1">
        <v>0.26</v>
      </c>
      <c r="H1191">
        <v>3.9</v>
      </c>
      <c r="I1191" s="4">
        <v>13127</v>
      </c>
      <c r="J1191" t="s">
        <v>10246</v>
      </c>
      <c r="K1191" t="s">
        <v>10247</v>
      </c>
      <c r="L1191" t="s">
        <v>10248</v>
      </c>
      <c r="M1191" t="s">
        <v>10249</v>
      </c>
      <c r="N1191" t="s">
        <v>10250</v>
      </c>
      <c r="O1191" t="s">
        <v>10251</v>
      </c>
      <c r="P1191" t="s">
        <v>10252</v>
      </c>
      <c r="Q1191" t="s">
        <v>10253</v>
      </c>
    </row>
    <row r="1192" spans="1:17" x14ac:dyDescent="0.3">
      <c r="A1192" t="s">
        <v>10254</v>
      </c>
      <c r="B1192" t="s">
        <v>10255</v>
      </c>
      <c r="C1192" t="s">
        <v>8773</v>
      </c>
      <c r="D1192" t="s">
        <v>13080</v>
      </c>
      <c r="E1192" s="2">
        <v>6499</v>
      </c>
      <c r="F1192" s="2">
        <v>8500</v>
      </c>
      <c r="G1192" s="1">
        <v>0.24</v>
      </c>
      <c r="H1192">
        <v>4.4000000000000004</v>
      </c>
      <c r="I1192" s="4">
        <v>5865</v>
      </c>
      <c r="J1192" t="s">
        <v>10256</v>
      </c>
      <c r="K1192" t="s">
        <v>10257</v>
      </c>
      <c r="L1192" t="s">
        <v>10258</v>
      </c>
      <c r="M1192" t="s">
        <v>10259</v>
      </c>
      <c r="N1192" t="s">
        <v>10260</v>
      </c>
      <c r="O1192" t="s">
        <v>10261</v>
      </c>
      <c r="P1192" t="s">
        <v>10262</v>
      </c>
      <c r="Q1192" t="s">
        <v>10263</v>
      </c>
    </row>
    <row r="1193" spans="1:17" x14ac:dyDescent="0.3">
      <c r="A1193" t="s">
        <v>10264</v>
      </c>
      <c r="B1193" t="s">
        <v>10265</v>
      </c>
      <c r="C1193" t="s">
        <v>10266</v>
      </c>
      <c r="D1193" t="s">
        <v>13080</v>
      </c>
      <c r="E1193" s="2">
        <v>1484</v>
      </c>
      <c r="F1193" s="2">
        <v>2499</v>
      </c>
      <c r="G1193" s="1">
        <v>0.41</v>
      </c>
      <c r="H1193">
        <v>3.7</v>
      </c>
      <c r="I1193" s="4">
        <v>1067</v>
      </c>
      <c r="J1193" t="s">
        <v>10267</v>
      </c>
      <c r="K1193" t="s">
        <v>10268</v>
      </c>
      <c r="L1193" t="s">
        <v>10269</v>
      </c>
      <c r="M1193" t="s">
        <v>10270</v>
      </c>
      <c r="N1193" t="s">
        <v>10271</v>
      </c>
      <c r="O1193" t="s">
        <v>10272</v>
      </c>
      <c r="P1193" t="s">
        <v>10273</v>
      </c>
      <c r="Q1193" t="s">
        <v>10274</v>
      </c>
    </row>
    <row r="1194" spans="1:17" x14ac:dyDescent="0.3">
      <c r="A1194" t="s">
        <v>10275</v>
      </c>
      <c r="B1194" t="s">
        <v>10276</v>
      </c>
      <c r="C1194" t="s">
        <v>8897</v>
      </c>
      <c r="D1194" t="s">
        <v>13080</v>
      </c>
      <c r="E1194">
        <v>999</v>
      </c>
      <c r="F1194" s="2">
        <v>1560</v>
      </c>
      <c r="G1194" s="1">
        <v>0.36</v>
      </c>
      <c r="H1194">
        <v>3.6</v>
      </c>
      <c r="I1194" s="4">
        <v>4881</v>
      </c>
      <c r="J1194" t="s">
        <v>10277</v>
      </c>
      <c r="K1194" t="s">
        <v>10278</v>
      </c>
      <c r="L1194" t="s">
        <v>10279</v>
      </c>
      <c r="M1194" t="s">
        <v>10280</v>
      </c>
      <c r="N1194" t="s">
        <v>10281</v>
      </c>
      <c r="O1194" t="s">
        <v>10282</v>
      </c>
      <c r="P1194" t="s">
        <v>10283</v>
      </c>
      <c r="Q1194" t="s">
        <v>10284</v>
      </c>
    </row>
    <row r="1195" spans="1:17" x14ac:dyDescent="0.3">
      <c r="A1195" t="s">
        <v>10285</v>
      </c>
      <c r="B1195" t="s">
        <v>10286</v>
      </c>
      <c r="C1195" t="s">
        <v>8938</v>
      </c>
      <c r="D1195" t="s">
        <v>13080</v>
      </c>
      <c r="E1195" s="2">
        <v>3299</v>
      </c>
      <c r="F1195" s="2">
        <v>6500</v>
      </c>
      <c r="G1195" s="1">
        <v>0.49</v>
      </c>
      <c r="H1195">
        <v>3.7</v>
      </c>
      <c r="I1195" s="4">
        <v>11217</v>
      </c>
      <c r="J1195" t="s">
        <v>10287</v>
      </c>
      <c r="K1195" t="s">
        <v>10288</v>
      </c>
      <c r="L1195" t="s">
        <v>10289</v>
      </c>
      <c r="M1195" t="s">
        <v>10290</v>
      </c>
      <c r="N1195" t="s">
        <v>10291</v>
      </c>
      <c r="O1195" t="s">
        <v>10292</v>
      </c>
      <c r="P1195" t="s">
        <v>10293</v>
      </c>
      <c r="Q1195" t="s">
        <v>10294</v>
      </c>
    </row>
    <row r="1196" spans="1:17" x14ac:dyDescent="0.3">
      <c r="A1196" t="s">
        <v>10295</v>
      </c>
      <c r="B1196" t="s">
        <v>10296</v>
      </c>
      <c r="C1196" t="s">
        <v>8688</v>
      </c>
      <c r="D1196" t="s">
        <v>13080</v>
      </c>
      <c r="E1196">
        <v>259</v>
      </c>
      <c r="F1196">
        <v>999</v>
      </c>
      <c r="G1196" s="1">
        <v>0.74</v>
      </c>
      <c r="H1196">
        <v>4</v>
      </c>
      <c r="I1196" s="4">
        <v>43</v>
      </c>
      <c r="J1196" t="s">
        <v>10297</v>
      </c>
      <c r="K1196" t="s">
        <v>10298</v>
      </c>
      <c r="L1196" t="s">
        <v>10299</v>
      </c>
      <c r="M1196" t="s">
        <v>10300</v>
      </c>
      <c r="N1196" t="s">
        <v>10301</v>
      </c>
      <c r="O1196" t="s">
        <v>10302</v>
      </c>
      <c r="P1196" t="s">
        <v>10303</v>
      </c>
      <c r="Q1196" t="s">
        <v>10304</v>
      </c>
    </row>
    <row r="1197" spans="1:17" x14ac:dyDescent="0.3">
      <c r="A1197" t="s">
        <v>10305</v>
      </c>
      <c r="B1197" t="s">
        <v>10306</v>
      </c>
      <c r="C1197" t="s">
        <v>8710</v>
      </c>
      <c r="D1197" t="s">
        <v>13080</v>
      </c>
      <c r="E1197" s="2">
        <v>3249</v>
      </c>
      <c r="F1197" s="2">
        <v>7795</v>
      </c>
      <c r="G1197" s="1">
        <v>0.57999999999999996</v>
      </c>
      <c r="H1197">
        <v>4.2</v>
      </c>
      <c r="I1197" s="4">
        <v>4664</v>
      </c>
      <c r="J1197" t="s">
        <v>10307</v>
      </c>
      <c r="K1197" t="s">
        <v>10308</v>
      </c>
      <c r="L1197" t="s">
        <v>10309</v>
      </c>
      <c r="M1197" t="s">
        <v>10310</v>
      </c>
      <c r="N1197" t="s">
        <v>10311</v>
      </c>
      <c r="O1197" t="s">
        <v>10312</v>
      </c>
      <c r="P1197" t="s">
        <v>10313</v>
      </c>
      <c r="Q1197" t="s">
        <v>10314</v>
      </c>
    </row>
    <row r="1198" spans="1:17" x14ac:dyDescent="0.3">
      <c r="A1198" t="s">
        <v>10315</v>
      </c>
      <c r="B1198" t="s">
        <v>10316</v>
      </c>
      <c r="C1198" t="s">
        <v>8897</v>
      </c>
      <c r="D1198" t="s">
        <v>13080</v>
      </c>
      <c r="E1198" s="2">
        <v>4280</v>
      </c>
      <c r="F1198" s="2">
        <v>5995</v>
      </c>
      <c r="G1198" s="1">
        <v>0.28999999999999998</v>
      </c>
      <c r="H1198">
        <v>3.8</v>
      </c>
      <c r="I1198" s="4">
        <v>2112</v>
      </c>
      <c r="J1198" t="s">
        <v>10317</v>
      </c>
      <c r="K1198" t="s">
        <v>10318</v>
      </c>
      <c r="L1198" t="s">
        <v>10319</v>
      </c>
      <c r="M1198" t="s">
        <v>10320</v>
      </c>
      <c r="N1198" t="s">
        <v>10321</v>
      </c>
      <c r="O1198" t="s">
        <v>10322</v>
      </c>
      <c r="P1198" t="s">
        <v>10323</v>
      </c>
      <c r="Q1198" t="s">
        <v>10324</v>
      </c>
    </row>
    <row r="1199" spans="1:17" x14ac:dyDescent="0.3">
      <c r="A1199" t="s">
        <v>10325</v>
      </c>
      <c r="B1199" t="s">
        <v>10326</v>
      </c>
      <c r="C1199" t="s">
        <v>10327</v>
      </c>
      <c r="D1199" t="s">
        <v>13080</v>
      </c>
      <c r="E1199">
        <v>189</v>
      </c>
      <c r="F1199">
        <v>299</v>
      </c>
      <c r="G1199" s="1">
        <v>0.37</v>
      </c>
      <c r="H1199">
        <v>4.2</v>
      </c>
      <c r="I1199" s="4">
        <v>2737</v>
      </c>
      <c r="J1199" t="s">
        <v>10328</v>
      </c>
      <c r="K1199" t="s">
        <v>10329</v>
      </c>
      <c r="L1199" t="s">
        <v>10330</v>
      </c>
      <c r="M1199" t="s">
        <v>10331</v>
      </c>
      <c r="N1199" t="s">
        <v>10332</v>
      </c>
      <c r="O1199" t="s">
        <v>10333</v>
      </c>
      <c r="P1199" t="s">
        <v>10334</v>
      </c>
      <c r="Q1199" t="s">
        <v>10335</v>
      </c>
    </row>
    <row r="1200" spans="1:17" x14ac:dyDescent="0.3">
      <c r="A1200" t="s">
        <v>10336</v>
      </c>
      <c r="B1200" t="s">
        <v>10337</v>
      </c>
      <c r="C1200" t="s">
        <v>9295</v>
      </c>
      <c r="D1200" t="s">
        <v>13080</v>
      </c>
      <c r="E1200" s="2">
        <v>1449</v>
      </c>
      <c r="F1200" s="2">
        <v>2349</v>
      </c>
      <c r="G1200" s="1">
        <v>0.38</v>
      </c>
      <c r="H1200">
        <v>3.9</v>
      </c>
      <c r="I1200" s="4">
        <v>9019</v>
      </c>
      <c r="J1200" t="s">
        <v>10338</v>
      </c>
      <c r="K1200" t="s">
        <v>10339</v>
      </c>
      <c r="L1200" t="s">
        <v>10340</v>
      </c>
      <c r="M1200" t="s">
        <v>10341</v>
      </c>
      <c r="N1200" t="s">
        <v>10342</v>
      </c>
      <c r="O1200" t="s">
        <v>10343</v>
      </c>
      <c r="P1200" t="s">
        <v>10344</v>
      </c>
      <c r="Q1200" t="s">
        <v>10345</v>
      </c>
    </row>
    <row r="1201" spans="1:17" x14ac:dyDescent="0.3">
      <c r="A1201" t="s">
        <v>10346</v>
      </c>
      <c r="B1201" t="s">
        <v>10347</v>
      </c>
      <c r="C1201" t="s">
        <v>8886</v>
      </c>
      <c r="D1201" t="s">
        <v>13080</v>
      </c>
      <c r="E1201">
        <v>199</v>
      </c>
      <c r="F1201">
        <v>499</v>
      </c>
      <c r="G1201" s="1">
        <v>0.6</v>
      </c>
      <c r="H1201">
        <v>4</v>
      </c>
      <c r="I1201" s="4">
        <v>10234</v>
      </c>
      <c r="J1201" t="s">
        <v>10348</v>
      </c>
      <c r="K1201" t="s">
        <v>10349</v>
      </c>
      <c r="L1201" t="s">
        <v>10350</v>
      </c>
      <c r="M1201" t="s">
        <v>10351</v>
      </c>
      <c r="N1201" t="s">
        <v>10352</v>
      </c>
      <c r="O1201" t="s">
        <v>10353</v>
      </c>
      <c r="P1201" t="s">
        <v>10354</v>
      </c>
      <c r="Q1201" t="s">
        <v>10355</v>
      </c>
    </row>
    <row r="1202" spans="1:17" x14ac:dyDescent="0.3">
      <c r="A1202" t="s">
        <v>10356</v>
      </c>
      <c r="B1202" t="s">
        <v>10357</v>
      </c>
      <c r="C1202" t="s">
        <v>10358</v>
      </c>
      <c r="D1202" t="s">
        <v>13080</v>
      </c>
      <c r="E1202">
        <v>474</v>
      </c>
      <c r="F1202" s="2">
        <v>1299</v>
      </c>
      <c r="G1202" s="1">
        <v>0.64</v>
      </c>
      <c r="H1202">
        <v>4.0999999999999996</v>
      </c>
      <c r="I1202" s="4">
        <v>550</v>
      </c>
      <c r="J1202" t="s">
        <v>10359</v>
      </c>
      <c r="K1202" t="s">
        <v>10360</v>
      </c>
      <c r="L1202" t="s">
        <v>10361</v>
      </c>
      <c r="M1202" t="s">
        <v>10362</v>
      </c>
      <c r="N1202" t="s">
        <v>10363</v>
      </c>
      <c r="O1202" t="s">
        <v>10364</v>
      </c>
      <c r="P1202" t="s">
        <v>10365</v>
      </c>
      <c r="Q1202" t="s">
        <v>10366</v>
      </c>
    </row>
    <row r="1203" spans="1:17" x14ac:dyDescent="0.3">
      <c r="A1203" t="s">
        <v>10367</v>
      </c>
      <c r="B1203" t="s">
        <v>10368</v>
      </c>
      <c r="C1203" t="s">
        <v>8688</v>
      </c>
      <c r="D1203" t="s">
        <v>13080</v>
      </c>
      <c r="E1203">
        <v>279</v>
      </c>
      <c r="F1203">
        <v>499</v>
      </c>
      <c r="G1203" s="1">
        <v>0.44</v>
      </c>
      <c r="H1203">
        <v>4.8</v>
      </c>
      <c r="I1203" s="4">
        <v>28</v>
      </c>
      <c r="J1203" t="s">
        <v>10369</v>
      </c>
      <c r="K1203" t="s">
        <v>10370</v>
      </c>
      <c r="L1203" t="s">
        <v>10371</v>
      </c>
      <c r="M1203" t="s">
        <v>10372</v>
      </c>
      <c r="N1203" t="s">
        <v>10373</v>
      </c>
      <c r="O1203" t="s">
        <v>10374</v>
      </c>
      <c r="P1203" t="s">
        <v>10375</v>
      </c>
      <c r="Q1203" t="s">
        <v>10376</v>
      </c>
    </row>
    <row r="1204" spans="1:17" x14ac:dyDescent="0.3">
      <c r="A1204" t="s">
        <v>10377</v>
      </c>
      <c r="B1204" t="s">
        <v>10378</v>
      </c>
      <c r="C1204" t="s">
        <v>9295</v>
      </c>
      <c r="D1204" t="s">
        <v>13080</v>
      </c>
      <c r="E1204" s="2">
        <v>1999</v>
      </c>
      <c r="F1204" s="2">
        <v>4775</v>
      </c>
      <c r="G1204" s="1">
        <v>0.57999999999999996</v>
      </c>
      <c r="H1204">
        <v>4.2</v>
      </c>
      <c r="I1204" s="4">
        <v>1353</v>
      </c>
      <c r="J1204" t="s">
        <v>10379</v>
      </c>
      <c r="K1204" t="s">
        <v>10380</v>
      </c>
      <c r="L1204" t="s">
        <v>10381</v>
      </c>
      <c r="M1204" t="s">
        <v>10382</v>
      </c>
      <c r="N1204" t="s">
        <v>10383</v>
      </c>
      <c r="O1204" t="s">
        <v>10384</v>
      </c>
      <c r="P1204" t="s">
        <v>10385</v>
      </c>
      <c r="Q1204" t="s">
        <v>10386</v>
      </c>
    </row>
    <row r="1205" spans="1:17" x14ac:dyDescent="0.3">
      <c r="A1205" t="s">
        <v>10387</v>
      </c>
      <c r="B1205" t="s">
        <v>10388</v>
      </c>
      <c r="C1205" t="s">
        <v>8574</v>
      </c>
      <c r="D1205" t="s">
        <v>13080</v>
      </c>
      <c r="E1205">
        <v>799</v>
      </c>
      <c r="F1205" s="2">
        <v>1230</v>
      </c>
      <c r="G1205" s="1">
        <v>0.35</v>
      </c>
      <c r="H1205">
        <v>4.0999999999999996</v>
      </c>
      <c r="I1205" s="4">
        <v>2138</v>
      </c>
      <c r="J1205" t="s">
        <v>10389</v>
      </c>
      <c r="K1205" t="s">
        <v>10390</v>
      </c>
      <c r="L1205" t="s">
        <v>10391</v>
      </c>
      <c r="M1205" t="s">
        <v>10392</v>
      </c>
      <c r="N1205" t="s">
        <v>10393</v>
      </c>
      <c r="O1205" t="s">
        <v>10394</v>
      </c>
      <c r="P1205" t="s">
        <v>10395</v>
      </c>
      <c r="Q1205" t="s">
        <v>10396</v>
      </c>
    </row>
    <row r="1206" spans="1:17" x14ac:dyDescent="0.3">
      <c r="A1206" t="s">
        <v>10397</v>
      </c>
      <c r="B1206" t="s">
        <v>10398</v>
      </c>
      <c r="C1206" t="s">
        <v>9192</v>
      </c>
      <c r="D1206" t="s">
        <v>13080</v>
      </c>
      <c r="E1206">
        <v>949</v>
      </c>
      <c r="F1206" s="2">
        <v>1999</v>
      </c>
      <c r="G1206" s="1">
        <v>0.53</v>
      </c>
      <c r="H1206">
        <v>4</v>
      </c>
      <c r="I1206" s="4">
        <v>1679</v>
      </c>
      <c r="J1206" t="s">
        <v>10399</v>
      </c>
      <c r="K1206" t="s">
        <v>10400</v>
      </c>
      <c r="L1206" t="s">
        <v>10401</v>
      </c>
      <c r="M1206" t="s">
        <v>10402</v>
      </c>
      <c r="N1206" t="s">
        <v>10403</v>
      </c>
      <c r="O1206" t="s">
        <v>10404</v>
      </c>
      <c r="P1206" t="s">
        <v>10405</v>
      </c>
      <c r="Q1206" t="s">
        <v>10406</v>
      </c>
    </row>
    <row r="1207" spans="1:17" x14ac:dyDescent="0.3">
      <c r="A1207" t="s">
        <v>10407</v>
      </c>
      <c r="B1207" t="s">
        <v>10408</v>
      </c>
      <c r="C1207" t="s">
        <v>10409</v>
      </c>
      <c r="D1207" t="s">
        <v>13080</v>
      </c>
      <c r="E1207" s="3">
        <v>3657.66</v>
      </c>
      <c r="F1207" s="2">
        <v>5156</v>
      </c>
      <c r="G1207" s="1">
        <v>0.28999999999999998</v>
      </c>
      <c r="H1207">
        <v>3.9</v>
      </c>
      <c r="I1207" s="4">
        <v>12837</v>
      </c>
      <c r="J1207" t="s">
        <v>10410</v>
      </c>
      <c r="K1207" t="s">
        <v>10411</v>
      </c>
      <c r="L1207" t="s">
        <v>10412</v>
      </c>
      <c r="M1207" t="s">
        <v>10413</v>
      </c>
      <c r="N1207" t="s">
        <v>10414</v>
      </c>
      <c r="O1207" t="s">
        <v>10415</v>
      </c>
      <c r="P1207" t="s">
        <v>10416</v>
      </c>
      <c r="Q1207" t="s">
        <v>10417</v>
      </c>
    </row>
    <row r="1208" spans="1:17" x14ac:dyDescent="0.3">
      <c r="A1208" t="s">
        <v>10418</v>
      </c>
      <c r="B1208" t="s">
        <v>10419</v>
      </c>
      <c r="C1208" t="s">
        <v>10420</v>
      </c>
      <c r="D1208" t="s">
        <v>13080</v>
      </c>
      <c r="E1208" s="2">
        <v>1699</v>
      </c>
      <c r="F1208" s="2">
        <v>1999</v>
      </c>
      <c r="G1208" s="1">
        <v>0.15</v>
      </c>
      <c r="H1208">
        <v>4.0999999999999996</v>
      </c>
      <c r="I1208" s="4">
        <v>8873</v>
      </c>
      <c r="J1208" t="s">
        <v>10421</v>
      </c>
      <c r="K1208" t="s">
        <v>10422</v>
      </c>
      <c r="L1208" t="s">
        <v>10423</v>
      </c>
      <c r="M1208" t="s">
        <v>10424</v>
      </c>
      <c r="N1208" t="s">
        <v>10425</v>
      </c>
      <c r="O1208" t="s">
        <v>10426</v>
      </c>
      <c r="P1208" t="s">
        <v>10427</v>
      </c>
      <c r="Q1208" t="s">
        <v>10428</v>
      </c>
    </row>
    <row r="1209" spans="1:17" x14ac:dyDescent="0.3">
      <c r="A1209" t="s">
        <v>10429</v>
      </c>
      <c r="B1209" t="s">
        <v>10430</v>
      </c>
      <c r="C1209" t="s">
        <v>8897</v>
      </c>
      <c r="D1209" t="s">
        <v>13080</v>
      </c>
      <c r="E1209" s="2">
        <v>1849</v>
      </c>
      <c r="F1209" s="2">
        <v>2095</v>
      </c>
      <c r="G1209" s="1">
        <v>0.12</v>
      </c>
      <c r="H1209">
        <v>4.3</v>
      </c>
      <c r="I1209" s="4">
        <v>7681</v>
      </c>
      <c r="J1209" t="s">
        <v>10431</v>
      </c>
      <c r="K1209" t="s">
        <v>10432</v>
      </c>
      <c r="L1209" t="s">
        <v>10433</v>
      </c>
      <c r="M1209" t="s">
        <v>10434</v>
      </c>
      <c r="N1209" t="s">
        <v>10435</v>
      </c>
      <c r="O1209" t="s">
        <v>10436</v>
      </c>
      <c r="P1209" t="s">
        <v>10437</v>
      </c>
      <c r="Q1209" t="s">
        <v>10438</v>
      </c>
    </row>
    <row r="1210" spans="1:17" x14ac:dyDescent="0.3">
      <c r="A1210" t="s">
        <v>10439</v>
      </c>
      <c r="B1210" t="s">
        <v>10440</v>
      </c>
      <c r="C1210" t="s">
        <v>8563</v>
      </c>
      <c r="D1210" t="s">
        <v>13080</v>
      </c>
      <c r="E1210" s="2">
        <v>12499</v>
      </c>
      <c r="F1210" s="2">
        <v>19825</v>
      </c>
      <c r="G1210" s="1">
        <v>0.37</v>
      </c>
      <c r="H1210">
        <v>4.0999999999999996</v>
      </c>
      <c r="I1210" s="4">
        <v>322</v>
      </c>
      <c r="J1210" t="s">
        <v>10441</v>
      </c>
      <c r="K1210" t="s">
        <v>10442</v>
      </c>
      <c r="L1210" t="s">
        <v>10443</v>
      </c>
      <c r="M1210" t="s">
        <v>10444</v>
      </c>
      <c r="N1210" t="s">
        <v>10445</v>
      </c>
      <c r="O1210" t="s">
        <v>10446</v>
      </c>
      <c r="P1210" t="s">
        <v>10447</v>
      </c>
      <c r="Q1210" t="s">
        <v>10448</v>
      </c>
    </row>
    <row r="1211" spans="1:17" x14ac:dyDescent="0.3">
      <c r="A1211" t="s">
        <v>10449</v>
      </c>
      <c r="B1211" t="s">
        <v>10450</v>
      </c>
      <c r="C1211" t="s">
        <v>8699</v>
      </c>
      <c r="D1211" t="s">
        <v>13080</v>
      </c>
      <c r="E1211" s="2">
        <v>1099</v>
      </c>
      <c r="F1211" s="2">
        <v>1920</v>
      </c>
      <c r="G1211" s="1">
        <v>0.43</v>
      </c>
      <c r="H1211">
        <v>4.2</v>
      </c>
      <c r="I1211" s="4">
        <v>9772</v>
      </c>
      <c r="J1211" t="s">
        <v>10451</v>
      </c>
      <c r="K1211" t="s">
        <v>10452</v>
      </c>
      <c r="L1211" t="s">
        <v>10453</v>
      </c>
      <c r="M1211" t="s">
        <v>10454</v>
      </c>
      <c r="N1211" t="s">
        <v>10455</v>
      </c>
      <c r="O1211" t="s">
        <v>10456</v>
      </c>
      <c r="P1211" t="s">
        <v>10457</v>
      </c>
      <c r="Q1211" t="s">
        <v>10458</v>
      </c>
    </row>
    <row r="1212" spans="1:17" x14ac:dyDescent="0.3">
      <c r="A1212" t="s">
        <v>10459</v>
      </c>
      <c r="B1212" t="s">
        <v>10460</v>
      </c>
      <c r="C1212" t="s">
        <v>10094</v>
      </c>
      <c r="D1212" t="s">
        <v>13080</v>
      </c>
      <c r="E1212" s="2">
        <v>8199</v>
      </c>
      <c r="F1212" s="2">
        <v>16000</v>
      </c>
      <c r="G1212" s="1">
        <v>0.49</v>
      </c>
      <c r="H1212">
        <v>3.9</v>
      </c>
      <c r="I1212" s="4">
        <v>18497</v>
      </c>
      <c r="J1212" t="s">
        <v>10461</v>
      </c>
      <c r="K1212" t="s">
        <v>10462</v>
      </c>
      <c r="L1212" t="s">
        <v>10463</v>
      </c>
      <c r="M1212" t="s">
        <v>10464</v>
      </c>
      <c r="N1212" t="s">
        <v>10465</v>
      </c>
      <c r="O1212" t="s">
        <v>10466</v>
      </c>
      <c r="P1212" t="s">
        <v>10467</v>
      </c>
      <c r="Q1212" t="s">
        <v>10468</v>
      </c>
    </row>
    <row r="1213" spans="1:17" x14ac:dyDescent="0.3">
      <c r="A1213" t="s">
        <v>10469</v>
      </c>
      <c r="B1213" t="s">
        <v>10470</v>
      </c>
      <c r="C1213" t="s">
        <v>8938</v>
      </c>
      <c r="D1213" t="s">
        <v>13080</v>
      </c>
      <c r="E1213">
        <v>499</v>
      </c>
      <c r="F1213" s="2">
        <v>2199</v>
      </c>
      <c r="G1213" s="1">
        <v>0.77</v>
      </c>
      <c r="H1213">
        <v>3.7</v>
      </c>
      <c r="I1213" s="4">
        <v>53</v>
      </c>
      <c r="J1213" t="s">
        <v>10471</v>
      </c>
      <c r="K1213" t="s">
        <v>10472</v>
      </c>
      <c r="L1213" t="s">
        <v>10473</v>
      </c>
      <c r="M1213" t="s">
        <v>10474</v>
      </c>
      <c r="N1213" t="s">
        <v>10475</v>
      </c>
      <c r="O1213" t="s">
        <v>10476</v>
      </c>
      <c r="P1213" t="s">
        <v>10477</v>
      </c>
      <c r="Q1213" t="s">
        <v>10478</v>
      </c>
    </row>
    <row r="1214" spans="1:17" x14ac:dyDescent="0.3">
      <c r="A1214" t="s">
        <v>10479</v>
      </c>
      <c r="B1214" t="s">
        <v>10480</v>
      </c>
      <c r="C1214" t="s">
        <v>8969</v>
      </c>
      <c r="D1214" t="s">
        <v>13080</v>
      </c>
      <c r="E1214" s="2">
        <v>6999</v>
      </c>
      <c r="F1214" s="2">
        <v>14999</v>
      </c>
      <c r="G1214" s="1">
        <v>0.53</v>
      </c>
      <c r="H1214">
        <v>4.0999999999999996</v>
      </c>
      <c r="I1214" s="4">
        <v>1728</v>
      </c>
      <c r="J1214" t="s">
        <v>10481</v>
      </c>
      <c r="K1214" t="s">
        <v>10482</v>
      </c>
      <c r="L1214" t="s">
        <v>10483</v>
      </c>
      <c r="M1214" t="s">
        <v>10484</v>
      </c>
      <c r="N1214" t="s">
        <v>10485</v>
      </c>
      <c r="O1214" t="s">
        <v>10486</v>
      </c>
      <c r="P1214" t="s">
        <v>10487</v>
      </c>
      <c r="Q1214" t="s">
        <v>10488</v>
      </c>
    </row>
    <row r="1215" spans="1:17" x14ac:dyDescent="0.3">
      <c r="A1215" t="s">
        <v>10489</v>
      </c>
      <c r="B1215" t="s">
        <v>10490</v>
      </c>
      <c r="C1215" t="s">
        <v>9284</v>
      </c>
      <c r="D1215" t="s">
        <v>13080</v>
      </c>
      <c r="E1215" s="2">
        <v>1595</v>
      </c>
      <c r="F1215" s="2">
        <v>1799</v>
      </c>
      <c r="G1215" s="1">
        <v>0.11</v>
      </c>
      <c r="H1215">
        <v>4</v>
      </c>
      <c r="I1215" s="4">
        <v>2877</v>
      </c>
      <c r="J1215" t="s">
        <v>10491</v>
      </c>
      <c r="K1215" t="s">
        <v>10492</v>
      </c>
      <c r="L1215" t="s">
        <v>10493</v>
      </c>
      <c r="M1215" t="s">
        <v>10494</v>
      </c>
      <c r="N1215" t="s">
        <v>10495</v>
      </c>
      <c r="O1215" t="s">
        <v>10496</v>
      </c>
      <c r="P1215" t="s">
        <v>10497</v>
      </c>
      <c r="Q1215" t="s">
        <v>10498</v>
      </c>
    </row>
    <row r="1216" spans="1:17" x14ac:dyDescent="0.3">
      <c r="A1216" t="s">
        <v>10499</v>
      </c>
      <c r="B1216" t="s">
        <v>10500</v>
      </c>
      <c r="C1216" t="s">
        <v>8699</v>
      </c>
      <c r="D1216" t="s">
        <v>13080</v>
      </c>
      <c r="E1216" s="2">
        <v>1049</v>
      </c>
      <c r="F1216" s="2">
        <v>1950</v>
      </c>
      <c r="G1216" s="1">
        <v>0.46</v>
      </c>
      <c r="H1216">
        <v>3.8</v>
      </c>
      <c r="I1216" s="4">
        <v>250</v>
      </c>
      <c r="J1216" t="s">
        <v>10501</v>
      </c>
      <c r="K1216" t="s">
        <v>10502</v>
      </c>
      <c r="L1216" t="s">
        <v>10503</v>
      </c>
      <c r="M1216" t="s">
        <v>10504</v>
      </c>
      <c r="N1216" t="s">
        <v>10505</v>
      </c>
      <c r="O1216" t="s">
        <v>10506</v>
      </c>
      <c r="P1216" t="s">
        <v>10507</v>
      </c>
      <c r="Q1216" t="s">
        <v>10508</v>
      </c>
    </row>
    <row r="1217" spans="1:17" x14ac:dyDescent="0.3">
      <c r="A1217" t="s">
        <v>10509</v>
      </c>
      <c r="B1217" t="s">
        <v>10510</v>
      </c>
      <c r="C1217" t="s">
        <v>8762</v>
      </c>
      <c r="D1217" t="s">
        <v>13080</v>
      </c>
      <c r="E1217" s="2">
        <v>1182</v>
      </c>
      <c r="F1217" s="2">
        <v>2995</v>
      </c>
      <c r="G1217" s="1">
        <v>0.61</v>
      </c>
      <c r="H1217">
        <v>4.2</v>
      </c>
      <c r="I1217" s="4">
        <v>5178</v>
      </c>
      <c r="J1217" t="s">
        <v>10511</v>
      </c>
      <c r="K1217" t="s">
        <v>10512</v>
      </c>
      <c r="L1217" t="s">
        <v>10513</v>
      </c>
      <c r="M1217" t="s">
        <v>10514</v>
      </c>
      <c r="N1217" t="s">
        <v>10515</v>
      </c>
      <c r="O1217" t="s">
        <v>10516</v>
      </c>
      <c r="P1217" t="s">
        <v>10517</v>
      </c>
      <c r="Q1217" t="s">
        <v>10518</v>
      </c>
    </row>
    <row r="1218" spans="1:17" x14ac:dyDescent="0.3">
      <c r="A1218" t="s">
        <v>10519</v>
      </c>
      <c r="B1218" t="s">
        <v>10520</v>
      </c>
      <c r="C1218" t="s">
        <v>8574</v>
      </c>
      <c r="D1218" t="s">
        <v>13080</v>
      </c>
      <c r="E1218">
        <v>499</v>
      </c>
      <c r="F1218">
        <v>999</v>
      </c>
      <c r="G1218" s="1">
        <v>0.5</v>
      </c>
      <c r="H1218">
        <v>4.5999999999999996</v>
      </c>
      <c r="I1218" s="4">
        <v>79</v>
      </c>
      <c r="J1218" t="s">
        <v>10521</v>
      </c>
      <c r="K1218" t="s">
        <v>10522</v>
      </c>
      <c r="L1218" t="s">
        <v>10523</v>
      </c>
      <c r="M1218" t="s">
        <v>10524</v>
      </c>
      <c r="N1218" t="s">
        <v>10525</v>
      </c>
      <c r="O1218" t="s">
        <v>10526</v>
      </c>
      <c r="P1218" t="s">
        <v>10527</v>
      </c>
      <c r="Q1218" t="s">
        <v>10528</v>
      </c>
    </row>
    <row r="1219" spans="1:17" x14ac:dyDescent="0.3">
      <c r="A1219" t="s">
        <v>10529</v>
      </c>
      <c r="B1219" t="s">
        <v>10530</v>
      </c>
      <c r="C1219" t="s">
        <v>10083</v>
      </c>
      <c r="D1219" t="s">
        <v>13080</v>
      </c>
      <c r="E1219" s="2">
        <v>8799</v>
      </c>
      <c r="F1219" s="2">
        <v>11995</v>
      </c>
      <c r="G1219" s="1">
        <v>0.27</v>
      </c>
      <c r="H1219">
        <v>4.0999999999999996</v>
      </c>
      <c r="I1219" s="4">
        <v>4157</v>
      </c>
      <c r="J1219" t="s">
        <v>10531</v>
      </c>
      <c r="K1219" t="s">
        <v>10532</v>
      </c>
      <c r="L1219" t="s">
        <v>10533</v>
      </c>
      <c r="M1219" t="s">
        <v>10534</v>
      </c>
      <c r="N1219" t="s">
        <v>10535</v>
      </c>
      <c r="O1219" t="s">
        <v>10536</v>
      </c>
      <c r="P1219" t="s">
        <v>10537</v>
      </c>
      <c r="Q1219" t="s">
        <v>10538</v>
      </c>
    </row>
    <row r="1220" spans="1:17" x14ac:dyDescent="0.3">
      <c r="A1220" t="s">
        <v>10539</v>
      </c>
      <c r="B1220" t="s">
        <v>10540</v>
      </c>
      <c r="C1220" t="s">
        <v>8552</v>
      </c>
      <c r="D1220" t="s">
        <v>13080</v>
      </c>
      <c r="E1220" s="2">
        <v>1529</v>
      </c>
      <c r="F1220" s="2">
        <v>2999</v>
      </c>
      <c r="G1220" s="1">
        <v>0.49</v>
      </c>
      <c r="H1220">
        <v>3.3</v>
      </c>
      <c r="I1220" s="4">
        <v>29</v>
      </c>
      <c r="J1220" t="s">
        <v>10541</v>
      </c>
      <c r="K1220" t="s">
        <v>10542</v>
      </c>
      <c r="L1220" t="s">
        <v>10543</v>
      </c>
      <c r="M1220" t="s">
        <v>10544</v>
      </c>
      <c r="N1220" t="s">
        <v>10545</v>
      </c>
      <c r="O1220" t="s">
        <v>10546</v>
      </c>
      <c r="P1220" t="s">
        <v>10547</v>
      </c>
      <c r="Q1220" t="s">
        <v>10548</v>
      </c>
    </row>
    <row r="1221" spans="1:17" x14ac:dyDescent="0.3">
      <c r="A1221" t="s">
        <v>10549</v>
      </c>
      <c r="B1221" t="s">
        <v>10550</v>
      </c>
      <c r="C1221" t="s">
        <v>8699</v>
      </c>
      <c r="D1221" t="s">
        <v>13080</v>
      </c>
      <c r="E1221" s="2">
        <v>1199</v>
      </c>
      <c r="F1221" s="2">
        <v>1690</v>
      </c>
      <c r="G1221" s="1">
        <v>0.28999999999999998</v>
      </c>
      <c r="H1221">
        <v>4.2</v>
      </c>
      <c r="I1221" s="4">
        <v>4580</v>
      </c>
      <c r="J1221" t="s">
        <v>10551</v>
      </c>
      <c r="K1221" t="s">
        <v>10552</v>
      </c>
      <c r="L1221" t="s">
        <v>10553</v>
      </c>
      <c r="M1221" t="s">
        <v>10554</v>
      </c>
      <c r="N1221" t="s">
        <v>10555</v>
      </c>
      <c r="O1221" t="s">
        <v>10556</v>
      </c>
      <c r="P1221" t="s">
        <v>10557</v>
      </c>
      <c r="Q1221" t="s">
        <v>10558</v>
      </c>
    </row>
    <row r="1222" spans="1:17" x14ac:dyDescent="0.3">
      <c r="A1222" t="s">
        <v>10559</v>
      </c>
      <c r="B1222" t="s">
        <v>10560</v>
      </c>
      <c r="C1222" t="s">
        <v>9030</v>
      </c>
      <c r="D1222" t="s">
        <v>13080</v>
      </c>
      <c r="E1222" s="2">
        <v>1052</v>
      </c>
      <c r="F1222" s="2">
        <v>1790</v>
      </c>
      <c r="G1222" s="1">
        <v>0.41</v>
      </c>
      <c r="H1222">
        <v>4.3</v>
      </c>
      <c r="I1222" s="4">
        <v>1404</v>
      </c>
      <c r="J1222" t="s">
        <v>10561</v>
      </c>
      <c r="K1222" t="s">
        <v>10562</v>
      </c>
      <c r="L1222" t="s">
        <v>10563</v>
      </c>
      <c r="M1222" t="s">
        <v>10564</v>
      </c>
      <c r="N1222" t="s">
        <v>10565</v>
      </c>
      <c r="O1222" t="s">
        <v>10566</v>
      </c>
      <c r="P1222" t="s">
        <v>10567</v>
      </c>
      <c r="Q1222" t="s">
        <v>10568</v>
      </c>
    </row>
    <row r="1223" spans="1:17" x14ac:dyDescent="0.3">
      <c r="A1223" t="s">
        <v>10569</v>
      </c>
      <c r="B1223" t="s">
        <v>10570</v>
      </c>
      <c r="C1223" t="s">
        <v>10571</v>
      </c>
      <c r="D1223" t="s">
        <v>13080</v>
      </c>
      <c r="E1223" s="2">
        <v>6499</v>
      </c>
      <c r="F1223" s="2">
        <v>8995</v>
      </c>
      <c r="G1223" s="1">
        <v>0.28000000000000003</v>
      </c>
      <c r="H1223">
        <v>4.3</v>
      </c>
      <c r="I1223" s="4">
        <v>2810</v>
      </c>
      <c r="J1223" t="s">
        <v>10572</v>
      </c>
      <c r="K1223" t="s">
        <v>10573</v>
      </c>
      <c r="L1223" t="s">
        <v>10574</v>
      </c>
      <c r="M1223" t="s">
        <v>10575</v>
      </c>
      <c r="N1223" t="s">
        <v>10576</v>
      </c>
      <c r="O1223" t="s">
        <v>10577</v>
      </c>
      <c r="P1223" t="s">
        <v>10578</v>
      </c>
      <c r="Q1223" t="s">
        <v>10579</v>
      </c>
    </row>
    <row r="1224" spans="1:17" x14ac:dyDescent="0.3">
      <c r="A1224" t="s">
        <v>10580</v>
      </c>
      <c r="B1224" t="s">
        <v>10581</v>
      </c>
      <c r="C1224" t="s">
        <v>9243</v>
      </c>
      <c r="D1224" t="s">
        <v>13080</v>
      </c>
      <c r="E1224">
        <v>239</v>
      </c>
      <c r="F1224">
        <v>239</v>
      </c>
      <c r="G1224" s="1">
        <v>0</v>
      </c>
      <c r="H1224">
        <v>4.3</v>
      </c>
      <c r="I1224" s="4">
        <v>7</v>
      </c>
      <c r="J1224" t="s">
        <v>10582</v>
      </c>
      <c r="K1224" t="s">
        <v>10583</v>
      </c>
      <c r="L1224" t="s">
        <v>10584</v>
      </c>
      <c r="M1224" t="s">
        <v>10585</v>
      </c>
      <c r="N1224" t="s">
        <v>10586</v>
      </c>
      <c r="O1224" t="s">
        <v>10587</v>
      </c>
      <c r="P1224" t="s">
        <v>10588</v>
      </c>
      <c r="Q1224" t="s">
        <v>10589</v>
      </c>
    </row>
    <row r="1225" spans="1:17" x14ac:dyDescent="0.3">
      <c r="A1225" t="s">
        <v>10590</v>
      </c>
      <c r="B1225" t="s">
        <v>10591</v>
      </c>
      <c r="C1225" t="s">
        <v>8688</v>
      </c>
      <c r="D1225" t="s">
        <v>13080</v>
      </c>
      <c r="E1225">
        <v>699</v>
      </c>
      <c r="F1225" s="2">
        <v>1599</v>
      </c>
      <c r="G1225" s="1">
        <v>0.56000000000000005</v>
      </c>
      <c r="H1225">
        <v>4.7</v>
      </c>
      <c r="I1225" s="4">
        <v>1729</v>
      </c>
      <c r="J1225" t="s">
        <v>10592</v>
      </c>
      <c r="K1225" t="s">
        <v>10593</v>
      </c>
      <c r="L1225" t="s">
        <v>10594</v>
      </c>
      <c r="M1225" t="s">
        <v>10595</v>
      </c>
      <c r="N1225" t="s">
        <v>10596</v>
      </c>
      <c r="O1225" t="s">
        <v>10597</v>
      </c>
      <c r="P1225" t="s">
        <v>10598</v>
      </c>
      <c r="Q1225" t="s">
        <v>10599</v>
      </c>
    </row>
    <row r="1226" spans="1:17" x14ac:dyDescent="0.3">
      <c r="A1226" t="s">
        <v>10600</v>
      </c>
      <c r="B1226" t="s">
        <v>10601</v>
      </c>
      <c r="C1226" t="s">
        <v>10602</v>
      </c>
      <c r="D1226" t="s">
        <v>13080</v>
      </c>
      <c r="E1226" s="2">
        <v>2599</v>
      </c>
      <c r="F1226" s="2">
        <v>4290</v>
      </c>
      <c r="G1226" s="1">
        <v>0.39</v>
      </c>
      <c r="H1226">
        <v>4.4000000000000004</v>
      </c>
      <c r="I1226" s="4">
        <v>2116</v>
      </c>
      <c r="J1226" t="s">
        <v>10603</v>
      </c>
      <c r="K1226" t="s">
        <v>10604</v>
      </c>
      <c r="L1226" t="s">
        <v>10605</v>
      </c>
      <c r="M1226" t="s">
        <v>10606</v>
      </c>
      <c r="N1226" t="s">
        <v>10607</v>
      </c>
      <c r="O1226" t="s">
        <v>10608</v>
      </c>
      <c r="P1226" t="s">
        <v>10609</v>
      </c>
      <c r="Q1226" t="s">
        <v>10610</v>
      </c>
    </row>
    <row r="1227" spans="1:17" x14ac:dyDescent="0.3">
      <c r="A1227" t="s">
        <v>10611</v>
      </c>
      <c r="B1227" t="s">
        <v>10612</v>
      </c>
      <c r="C1227" t="s">
        <v>8969</v>
      </c>
      <c r="D1227" t="s">
        <v>13080</v>
      </c>
      <c r="E1227" s="2">
        <v>1547</v>
      </c>
      <c r="F1227" s="2">
        <v>2890</v>
      </c>
      <c r="G1227" s="1">
        <v>0.46</v>
      </c>
      <c r="H1227">
        <v>3.9</v>
      </c>
      <c r="I1227" s="4">
        <v>463</v>
      </c>
      <c r="J1227" t="s">
        <v>10613</v>
      </c>
      <c r="K1227" t="s">
        <v>10614</v>
      </c>
      <c r="L1227" t="s">
        <v>10615</v>
      </c>
      <c r="M1227" t="s">
        <v>10616</v>
      </c>
      <c r="N1227" t="s">
        <v>10617</v>
      </c>
      <c r="O1227" t="s">
        <v>10618</v>
      </c>
      <c r="P1227" t="s">
        <v>10619</v>
      </c>
      <c r="Q1227" t="s">
        <v>10620</v>
      </c>
    </row>
    <row r="1228" spans="1:17" x14ac:dyDescent="0.3">
      <c r="A1228" t="s">
        <v>10621</v>
      </c>
      <c r="B1228" t="s">
        <v>10622</v>
      </c>
      <c r="C1228" t="s">
        <v>8688</v>
      </c>
      <c r="D1228" t="s">
        <v>13080</v>
      </c>
      <c r="E1228">
        <v>499</v>
      </c>
      <c r="F1228" s="2">
        <v>1299</v>
      </c>
      <c r="G1228" s="1">
        <v>0.62</v>
      </c>
      <c r="H1228">
        <v>4.7</v>
      </c>
      <c r="I1228" s="4">
        <v>54</v>
      </c>
      <c r="J1228" t="s">
        <v>10623</v>
      </c>
      <c r="K1228" t="s">
        <v>10624</v>
      </c>
      <c r="L1228" t="s">
        <v>10625</v>
      </c>
      <c r="M1228" t="s">
        <v>10626</v>
      </c>
      <c r="N1228" t="s">
        <v>10627</v>
      </c>
      <c r="O1228" t="s">
        <v>10628</v>
      </c>
      <c r="P1228" t="s">
        <v>10629</v>
      </c>
      <c r="Q1228" t="s">
        <v>10630</v>
      </c>
    </row>
    <row r="1229" spans="1:17" x14ac:dyDescent="0.3">
      <c r="A1229" t="s">
        <v>10631</v>
      </c>
      <c r="B1229" t="s">
        <v>10632</v>
      </c>
      <c r="C1229" t="s">
        <v>8844</v>
      </c>
      <c r="D1229" t="s">
        <v>13080</v>
      </c>
      <c r="E1229">
        <v>510</v>
      </c>
      <c r="F1229">
        <v>640</v>
      </c>
      <c r="G1229" s="1">
        <v>0.2</v>
      </c>
      <c r="H1229">
        <v>4.0999999999999996</v>
      </c>
      <c r="I1229" s="4">
        <v>7229</v>
      </c>
      <c r="J1229" t="s">
        <v>10633</v>
      </c>
      <c r="K1229" t="s">
        <v>10634</v>
      </c>
      <c r="L1229" t="s">
        <v>10635</v>
      </c>
      <c r="M1229" t="s">
        <v>10636</v>
      </c>
      <c r="N1229" t="s">
        <v>10637</v>
      </c>
      <c r="O1229" t="s">
        <v>10638</v>
      </c>
      <c r="P1229" t="s">
        <v>10639</v>
      </c>
      <c r="Q1229" t="s">
        <v>10640</v>
      </c>
    </row>
    <row r="1230" spans="1:17" x14ac:dyDescent="0.3">
      <c r="A1230" t="s">
        <v>10641</v>
      </c>
      <c r="B1230" t="s">
        <v>10642</v>
      </c>
      <c r="C1230" t="s">
        <v>8721</v>
      </c>
      <c r="D1230" t="s">
        <v>13080</v>
      </c>
      <c r="E1230" s="2">
        <v>1899</v>
      </c>
      <c r="F1230" s="2">
        <v>3790</v>
      </c>
      <c r="G1230" s="1">
        <v>0.5</v>
      </c>
      <c r="H1230">
        <v>3.8</v>
      </c>
      <c r="I1230" s="4">
        <v>3842</v>
      </c>
      <c r="J1230" t="s">
        <v>10643</v>
      </c>
      <c r="K1230" t="s">
        <v>10644</v>
      </c>
      <c r="L1230" t="s">
        <v>10645</v>
      </c>
      <c r="M1230" t="s">
        <v>10646</v>
      </c>
      <c r="N1230" t="s">
        <v>10647</v>
      </c>
      <c r="O1230" t="s">
        <v>10648</v>
      </c>
      <c r="P1230" t="s">
        <v>10649</v>
      </c>
      <c r="Q1230" t="s">
        <v>10650</v>
      </c>
    </row>
    <row r="1231" spans="1:17" x14ac:dyDescent="0.3">
      <c r="A1231" t="s">
        <v>10651</v>
      </c>
      <c r="B1231" t="s">
        <v>10652</v>
      </c>
      <c r="C1231" t="s">
        <v>8721</v>
      </c>
      <c r="D1231" t="s">
        <v>13080</v>
      </c>
      <c r="E1231" s="2">
        <v>2599</v>
      </c>
      <c r="F1231" s="2">
        <v>4560</v>
      </c>
      <c r="G1231" s="1">
        <v>0.43</v>
      </c>
      <c r="H1231">
        <v>4.4000000000000004</v>
      </c>
      <c r="I1231" s="4">
        <v>646</v>
      </c>
      <c r="J1231" t="s">
        <v>10653</v>
      </c>
      <c r="K1231" t="s">
        <v>10654</v>
      </c>
      <c r="L1231" t="s">
        <v>10655</v>
      </c>
      <c r="M1231" t="s">
        <v>10656</v>
      </c>
      <c r="N1231" t="s">
        <v>10657</v>
      </c>
      <c r="O1231" t="s">
        <v>10658</v>
      </c>
      <c r="P1231" t="s">
        <v>8728</v>
      </c>
      <c r="Q1231" t="s">
        <v>10659</v>
      </c>
    </row>
    <row r="1232" spans="1:17" x14ac:dyDescent="0.3">
      <c r="A1232" t="s">
        <v>10660</v>
      </c>
      <c r="B1232" t="s">
        <v>10661</v>
      </c>
      <c r="C1232" t="s">
        <v>9030</v>
      </c>
      <c r="D1232" t="s">
        <v>13080</v>
      </c>
      <c r="E1232" s="2">
        <v>1199</v>
      </c>
      <c r="F1232" s="2">
        <v>3500</v>
      </c>
      <c r="G1232" s="1">
        <v>0.66</v>
      </c>
      <c r="H1232">
        <v>4.3</v>
      </c>
      <c r="I1232" s="4">
        <v>1802</v>
      </c>
      <c r="J1232" t="s">
        <v>10662</v>
      </c>
      <c r="K1232" t="s">
        <v>10663</v>
      </c>
      <c r="L1232" t="s">
        <v>10664</v>
      </c>
      <c r="M1232" t="s">
        <v>10665</v>
      </c>
      <c r="N1232" t="s">
        <v>10666</v>
      </c>
      <c r="O1232" t="s">
        <v>10667</v>
      </c>
      <c r="P1232" t="s">
        <v>10668</v>
      </c>
      <c r="Q1232" t="s">
        <v>10669</v>
      </c>
    </row>
    <row r="1233" spans="1:17" x14ac:dyDescent="0.3">
      <c r="A1233" t="s">
        <v>10670</v>
      </c>
      <c r="B1233" t="s">
        <v>10671</v>
      </c>
      <c r="C1233" t="s">
        <v>8721</v>
      </c>
      <c r="D1233" t="s">
        <v>13080</v>
      </c>
      <c r="E1233">
        <v>999</v>
      </c>
      <c r="F1233" s="2">
        <v>2600</v>
      </c>
      <c r="G1233" s="1">
        <v>0.62</v>
      </c>
      <c r="H1233">
        <v>3.4</v>
      </c>
      <c r="I1233" s="4">
        <v>252</v>
      </c>
      <c r="J1233" t="s">
        <v>10672</v>
      </c>
      <c r="K1233" t="s">
        <v>10673</v>
      </c>
      <c r="L1233" t="s">
        <v>10674</v>
      </c>
      <c r="M1233" t="s">
        <v>10675</v>
      </c>
      <c r="N1233" t="s">
        <v>10676</v>
      </c>
      <c r="O1233" t="s">
        <v>10677</v>
      </c>
      <c r="P1233" t="s">
        <v>10678</v>
      </c>
      <c r="Q1233" t="s">
        <v>10679</v>
      </c>
    </row>
    <row r="1234" spans="1:17" x14ac:dyDescent="0.3">
      <c r="A1234" t="s">
        <v>10680</v>
      </c>
      <c r="B1234" t="s">
        <v>10681</v>
      </c>
      <c r="C1234" t="s">
        <v>8647</v>
      </c>
      <c r="D1234" t="s">
        <v>13080</v>
      </c>
      <c r="E1234" s="2">
        <v>1999</v>
      </c>
      <c r="F1234" s="2">
        <v>3300</v>
      </c>
      <c r="G1234" s="1">
        <v>0.39</v>
      </c>
      <c r="H1234">
        <v>4.2</v>
      </c>
      <c r="I1234" s="4">
        <v>780</v>
      </c>
      <c r="J1234" t="s">
        <v>10682</v>
      </c>
      <c r="K1234" t="s">
        <v>10683</v>
      </c>
      <c r="L1234" t="s">
        <v>10684</v>
      </c>
      <c r="M1234" t="s">
        <v>10685</v>
      </c>
      <c r="N1234" t="s">
        <v>10686</v>
      </c>
      <c r="O1234" t="s">
        <v>10687</v>
      </c>
      <c r="P1234" t="s">
        <v>10688</v>
      </c>
      <c r="Q1234" t="s">
        <v>10689</v>
      </c>
    </row>
    <row r="1235" spans="1:17" x14ac:dyDescent="0.3">
      <c r="A1235" t="s">
        <v>10690</v>
      </c>
      <c r="B1235" t="s">
        <v>10691</v>
      </c>
      <c r="C1235" t="s">
        <v>8688</v>
      </c>
      <c r="D1235" t="s">
        <v>13080</v>
      </c>
      <c r="E1235">
        <v>210</v>
      </c>
      <c r="F1235">
        <v>699</v>
      </c>
      <c r="G1235" s="1">
        <v>0.7</v>
      </c>
      <c r="H1235">
        <v>3.7</v>
      </c>
      <c r="I1235" s="4">
        <v>74</v>
      </c>
      <c r="J1235" t="s">
        <v>10692</v>
      </c>
      <c r="K1235" t="s">
        <v>10693</v>
      </c>
      <c r="L1235" t="s">
        <v>10694</v>
      </c>
      <c r="M1235" t="s">
        <v>10695</v>
      </c>
      <c r="N1235" t="s">
        <v>10696</v>
      </c>
      <c r="O1235" t="s">
        <v>10697</v>
      </c>
      <c r="P1235" t="s">
        <v>10698</v>
      </c>
      <c r="Q1235" t="s">
        <v>10699</v>
      </c>
    </row>
    <row r="1236" spans="1:17" x14ac:dyDescent="0.3">
      <c r="A1236" t="s">
        <v>10700</v>
      </c>
      <c r="B1236" t="s">
        <v>10701</v>
      </c>
      <c r="C1236" t="s">
        <v>10083</v>
      </c>
      <c r="D1236" t="s">
        <v>13080</v>
      </c>
      <c r="E1236" s="2">
        <v>14499</v>
      </c>
      <c r="F1236" s="2">
        <v>23559</v>
      </c>
      <c r="G1236" s="1">
        <v>0.38</v>
      </c>
      <c r="H1236">
        <v>4.3</v>
      </c>
      <c r="I1236" s="4">
        <v>2026</v>
      </c>
      <c r="J1236" t="s">
        <v>10702</v>
      </c>
      <c r="K1236" t="s">
        <v>10703</v>
      </c>
      <c r="L1236" t="s">
        <v>10704</v>
      </c>
      <c r="M1236" t="s">
        <v>10705</v>
      </c>
      <c r="N1236" t="s">
        <v>10706</v>
      </c>
      <c r="O1236" t="s">
        <v>10707</v>
      </c>
      <c r="P1236" t="s">
        <v>10708</v>
      </c>
      <c r="Q1236" t="s">
        <v>10709</v>
      </c>
    </row>
    <row r="1237" spans="1:17" x14ac:dyDescent="0.3">
      <c r="A1237" t="s">
        <v>10710</v>
      </c>
      <c r="B1237" t="s">
        <v>10711</v>
      </c>
      <c r="C1237" t="s">
        <v>8886</v>
      </c>
      <c r="D1237" t="s">
        <v>13080</v>
      </c>
      <c r="E1237">
        <v>950</v>
      </c>
      <c r="F1237" s="2">
        <v>1599</v>
      </c>
      <c r="G1237" s="1">
        <v>0.41</v>
      </c>
      <c r="H1237">
        <v>4.3</v>
      </c>
      <c r="I1237" s="4">
        <v>5911</v>
      </c>
      <c r="J1237" t="s">
        <v>10712</v>
      </c>
      <c r="K1237" t="s">
        <v>10713</v>
      </c>
      <c r="L1237" t="s">
        <v>10714</v>
      </c>
      <c r="M1237" t="s">
        <v>10715</v>
      </c>
      <c r="N1237" t="s">
        <v>10716</v>
      </c>
      <c r="O1237" t="s">
        <v>10717</v>
      </c>
      <c r="P1237" t="s">
        <v>10718</v>
      </c>
      <c r="Q1237" t="s">
        <v>10719</v>
      </c>
    </row>
    <row r="1238" spans="1:17" x14ac:dyDescent="0.3">
      <c r="A1238" t="s">
        <v>10720</v>
      </c>
      <c r="B1238" t="s">
        <v>10721</v>
      </c>
      <c r="C1238" t="s">
        <v>8875</v>
      </c>
      <c r="D1238" t="s">
        <v>13080</v>
      </c>
      <c r="E1238" s="2">
        <v>7199</v>
      </c>
      <c r="F1238" s="2">
        <v>9995</v>
      </c>
      <c r="G1238" s="1">
        <v>0.28000000000000003</v>
      </c>
      <c r="H1238">
        <v>4.4000000000000004</v>
      </c>
      <c r="I1238" s="4">
        <v>1964</v>
      </c>
      <c r="J1238" t="s">
        <v>10722</v>
      </c>
      <c r="K1238" t="s">
        <v>10723</v>
      </c>
      <c r="L1238" t="s">
        <v>10724</v>
      </c>
      <c r="M1238" t="s">
        <v>10725</v>
      </c>
      <c r="N1238" t="s">
        <v>10726</v>
      </c>
      <c r="O1238" t="s">
        <v>10727</v>
      </c>
      <c r="P1238" t="s">
        <v>10728</v>
      </c>
      <c r="Q1238" t="s">
        <v>10729</v>
      </c>
    </row>
    <row r="1239" spans="1:17" x14ac:dyDescent="0.3">
      <c r="A1239" t="s">
        <v>10730</v>
      </c>
      <c r="B1239" t="s">
        <v>10731</v>
      </c>
      <c r="C1239" t="s">
        <v>8552</v>
      </c>
      <c r="D1239" t="s">
        <v>13080</v>
      </c>
      <c r="E1239" s="2">
        <v>2439</v>
      </c>
      <c r="F1239" s="2">
        <v>2545</v>
      </c>
      <c r="G1239" s="1">
        <v>0.04</v>
      </c>
      <c r="H1239">
        <v>4.0999999999999996</v>
      </c>
      <c r="I1239" s="4">
        <v>25</v>
      </c>
      <c r="J1239" t="s">
        <v>10732</v>
      </c>
      <c r="K1239" t="s">
        <v>10733</v>
      </c>
      <c r="L1239" t="s">
        <v>10734</v>
      </c>
      <c r="M1239" t="s">
        <v>10735</v>
      </c>
      <c r="N1239" t="s">
        <v>10736</v>
      </c>
      <c r="O1239" t="s">
        <v>10737</v>
      </c>
      <c r="P1239" t="s">
        <v>10738</v>
      </c>
      <c r="Q1239" t="s">
        <v>10739</v>
      </c>
    </row>
    <row r="1240" spans="1:17" x14ac:dyDescent="0.3">
      <c r="A1240" t="s">
        <v>10740</v>
      </c>
      <c r="B1240" t="s">
        <v>10741</v>
      </c>
      <c r="C1240" t="s">
        <v>8897</v>
      </c>
      <c r="D1240" t="s">
        <v>13080</v>
      </c>
      <c r="E1240" s="2">
        <v>7799</v>
      </c>
      <c r="F1240" s="2">
        <v>8995</v>
      </c>
      <c r="G1240" s="1">
        <v>0.13</v>
      </c>
      <c r="H1240">
        <v>4</v>
      </c>
      <c r="I1240" s="4">
        <v>3160</v>
      </c>
      <c r="J1240" t="s">
        <v>10742</v>
      </c>
      <c r="K1240" t="s">
        <v>10743</v>
      </c>
      <c r="L1240" t="s">
        <v>10744</v>
      </c>
      <c r="M1240" t="s">
        <v>10745</v>
      </c>
      <c r="N1240" t="s">
        <v>10746</v>
      </c>
      <c r="O1240" t="s">
        <v>10747</v>
      </c>
      <c r="P1240" t="s">
        <v>10748</v>
      </c>
      <c r="Q1240" t="s">
        <v>10749</v>
      </c>
    </row>
    <row r="1241" spans="1:17" x14ac:dyDescent="0.3">
      <c r="A1241" t="s">
        <v>10750</v>
      </c>
      <c r="B1241" t="s">
        <v>10751</v>
      </c>
      <c r="C1241" t="s">
        <v>9192</v>
      </c>
      <c r="D1241" t="s">
        <v>13080</v>
      </c>
      <c r="E1241" s="2">
        <v>1599</v>
      </c>
      <c r="F1241" s="2">
        <v>1999</v>
      </c>
      <c r="G1241" s="1">
        <v>0.2</v>
      </c>
      <c r="H1241">
        <v>4.4000000000000004</v>
      </c>
      <c r="I1241" s="4">
        <v>1558</v>
      </c>
      <c r="J1241" t="s">
        <v>10752</v>
      </c>
      <c r="K1241" t="s">
        <v>10753</v>
      </c>
      <c r="L1241" t="s">
        <v>10754</v>
      </c>
      <c r="M1241" t="s">
        <v>10755</v>
      </c>
      <c r="N1241" t="s">
        <v>10756</v>
      </c>
      <c r="O1241" t="s">
        <v>10757</v>
      </c>
      <c r="P1241" t="s">
        <v>10758</v>
      </c>
      <c r="Q1241" t="s">
        <v>10759</v>
      </c>
    </row>
    <row r="1242" spans="1:17" x14ac:dyDescent="0.3">
      <c r="A1242" t="s">
        <v>10760</v>
      </c>
      <c r="B1242" t="s">
        <v>10761</v>
      </c>
      <c r="C1242" t="s">
        <v>8710</v>
      </c>
      <c r="D1242" t="s">
        <v>13080</v>
      </c>
      <c r="E1242" s="2">
        <v>2899</v>
      </c>
      <c r="F1242" s="2">
        <v>5500</v>
      </c>
      <c r="G1242" s="1">
        <v>0.47</v>
      </c>
      <c r="H1242">
        <v>3.8</v>
      </c>
      <c r="I1242" s="4">
        <v>8958</v>
      </c>
      <c r="J1242" t="s">
        <v>10762</v>
      </c>
      <c r="K1242" t="s">
        <v>10763</v>
      </c>
      <c r="L1242" t="s">
        <v>10764</v>
      </c>
      <c r="M1242" t="s">
        <v>10765</v>
      </c>
      <c r="N1242" t="s">
        <v>10766</v>
      </c>
      <c r="O1242" t="s">
        <v>10767</v>
      </c>
      <c r="P1242" t="s">
        <v>10768</v>
      </c>
      <c r="Q1242" t="s">
        <v>10769</v>
      </c>
    </row>
    <row r="1243" spans="1:17" x14ac:dyDescent="0.3">
      <c r="A1243" t="s">
        <v>10770</v>
      </c>
      <c r="B1243" t="s">
        <v>10771</v>
      </c>
      <c r="C1243" t="s">
        <v>10266</v>
      </c>
      <c r="D1243" t="s">
        <v>13080</v>
      </c>
      <c r="E1243" s="2">
        <v>9799</v>
      </c>
      <c r="F1243" s="2">
        <v>12150</v>
      </c>
      <c r="G1243" s="1">
        <v>0.19</v>
      </c>
      <c r="H1243">
        <v>4.3</v>
      </c>
      <c r="I1243" s="4">
        <v>13251</v>
      </c>
      <c r="J1243" t="s">
        <v>13070</v>
      </c>
      <c r="K1243" t="s">
        <v>10772</v>
      </c>
      <c r="L1243" t="s">
        <v>10773</v>
      </c>
      <c r="M1243" t="s">
        <v>10774</v>
      </c>
      <c r="N1243" t="s">
        <v>10775</v>
      </c>
      <c r="O1243" t="s">
        <v>10776</v>
      </c>
      <c r="P1243" t="s">
        <v>10777</v>
      </c>
      <c r="Q1243" t="s">
        <v>10778</v>
      </c>
    </row>
    <row r="1244" spans="1:17" x14ac:dyDescent="0.3">
      <c r="A1244" t="s">
        <v>10779</v>
      </c>
      <c r="B1244" t="s">
        <v>10780</v>
      </c>
      <c r="C1244" t="s">
        <v>8897</v>
      </c>
      <c r="D1244" t="s">
        <v>13080</v>
      </c>
      <c r="E1244" s="2">
        <v>3299</v>
      </c>
      <c r="F1244" s="2">
        <v>4995</v>
      </c>
      <c r="G1244" s="1">
        <v>0.34</v>
      </c>
      <c r="H1244">
        <v>3.8</v>
      </c>
      <c r="I1244" s="4">
        <v>1393</v>
      </c>
      <c r="J1244" t="s">
        <v>10781</v>
      </c>
      <c r="K1244" t="s">
        <v>10782</v>
      </c>
      <c r="L1244" t="s">
        <v>10783</v>
      </c>
      <c r="M1244" t="s">
        <v>10784</v>
      </c>
      <c r="N1244" t="s">
        <v>10785</v>
      </c>
      <c r="O1244" t="s">
        <v>10786</v>
      </c>
      <c r="P1244" t="s">
        <v>10787</v>
      </c>
      <c r="Q1244" t="s">
        <v>10788</v>
      </c>
    </row>
    <row r="1245" spans="1:17" x14ac:dyDescent="0.3">
      <c r="A1245" t="s">
        <v>10789</v>
      </c>
      <c r="B1245" t="s">
        <v>10790</v>
      </c>
      <c r="C1245" t="s">
        <v>8688</v>
      </c>
      <c r="D1245" t="s">
        <v>13080</v>
      </c>
      <c r="E1245">
        <v>669</v>
      </c>
      <c r="F1245" s="2">
        <v>1499</v>
      </c>
      <c r="G1245" s="1">
        <v>0.55000000000000004</v>
      </c>
      <c r="H1245">
        <v>2.2999999999999998</v>
      </c>
      <c r="I1245" s="4">
        <v>13</v>
      </c>
      <c r="J1245" t="s">
        <v>10791</v>
      </c>
      <c r="K1245" t="s">
        <v>10792</v>
      </c>
      <c r="L1245" t="s">
        <v>10793</v>
      </c>
      <c r="M1245" t="s">
        <v>10794</v>
      </c>
      <c r="N1245" t="s">
        <v>10795</v>
      </c>
      <c r="O1245" t="s">
        <v>10796</v>
      </c>
      <c r="P1245" t="s">
        <v>10797</v>
      </c>
      <c r="Q1245" t="s">
        <v>10798</v>
      </c>
    </row>
    <row r="1246" spans="1:17" x14ac:dyDescent="0.3">
      <c r="A1246" t="s">
        <v>10799</v>
      </c>
      <c r="B1246" t="s">
        <v>10800</v>
      </c>
      <c r="C1246" t="s">
        <v>8938</v>
      </c>
      <c r="D1246" t="s">
        <v>13080</v>
      </c>
      <c r="E1246" s="2">
        <v>5890</v>
      </c>
      <c r="F1246" s="2">
        <v>7506</v>
      </c>
      <c r="G1246" s="1">
        <v>0.22</v>
      </c>
      <c r="H1246">
        <v>4.5</v>
      </c>
      <c r="I1246" s="4">
        <v>7241</v>
      </c>
      <c r="J1246" t="s">
        <v>10801</v>
      </c>
      <c r="K1246" t="s">
        <v>10802</v>
      </c>
      <c r="L1246" t="s">
        <v>10803</v>
      </c>
      <c r="M1246" t="s">
        <v>10804</v>
      </c>
      <c r="N1246" t="s">
        <v>10805</v>
      </c>
      <c r="O1246" t="s">
        <v>10806</v>
      </c>
      <c r="P1246" t="s">
        <v>10807</v>
      </c>
      <c r="Q1246" t="s">
        <v>10808</v>
      </c>
    </row>
    <row r="1247" spans="1:17" x14ac:dyDescent="0.3">
      <c r="A1247" t="s">
        <v>10809</v>
      </c>
      <c r="B1247" t="s">
        <v>10810</v>
      </c>
      <c r="C1247" t="s">
        <v>10094</v>
      </c>
      <c r="D1247" t="s">
        <v>13080</v>
      </c>
      <c r="E1247" s="2">
        <v>9199</v>
      </c>
      <c r="F1247" s="2">
        <v>18000</v>
      </c>
      <c r="G1247" s="1">
        <v>0.49</v>
      </c>
      <c r="H1247">
        <v>4</v>
      </c>
      <c r="I1247" s="4">
        <v>16020</v>
      </c>
      <c r="J1247" t="s">
        <v>10811</v>
      </c>
      <c r="K1247" t="s">
        <v>10812</v>
      </c>
      <c r="L1247" t="s">
        <v>10813</v>
      </c>
      <c r="M1247" t="s">
        <v>10814</v>
      </c>
      <c r="N1247" t="s">
        <v>10815</v>
      </c>
      <c r="O1247" t="s">
        <v>10816</v>
      </c>
      <c r="P1247" t="s">
        <v>10817</v>
      </c>
      <c r="Q1247" t="s">
        <v>10818</v>
      </c>
    </row>
    <row r="1248" spans="1:17" x14ac:dyDescent="0.3">
      <c r="A1248" t="s">
        <v>10819</v>
      </c>
      <c r="B1248" t="s">
        <v>10820</v>
      </c>
      <c r="C1248" t="s">
        <v>8886</v>
      </c>
      <c r="D1248" t="s">
        <v>13080</v>
      </c>
      <c r="E1248">
        <v>351</v>
      </c>
      <c r="F1248" s="2">
        <v>1099</v>
      </c>
      <c r="G1248" s="1">
        <v>0.68</v>
      </c>
      <c r="H1248">
        <v>3.7</v>
      </c>
      <c r="I1248" s="4">
        <v>1470</v>
      </c>
      <c r="J1248" t="s">
        <v>10821</v>
      </c>
      <c r="K1248" t="s">
        <v>10822</v>
      </c>
      <c r="L1248" t="s">
        <v>10823</v>
      </c>
      <c r="M1248" t="s">
        <v>10824</v>
      </c>
      <c r="N1248" t="s">
        <v>10825</v>
      </c>
      <c r="O1248" t="s">
        <v>10826</v>
      </c>
      <c r="P1248" t="s">
        <v>10827</v>
      </c>
      <c r="Q1248" t="s">
        <v>10828</v>
      </c>
    </row>
    <row r="1249" spans="1:17" x14ac:dyDescent="0.3">
      <c r="A1249" t="s">
        <v>10829</v>
      </c>
      <c r="B1249" t="s">
        <v>10830</v>
      </c>
      <c r="C1249" t="s">
        <v>10831</v>
      </c>
      <c r="D1249" t="s">
        <v>13084</v>
      </c>
      <c r="E1249">
        <v>899</v>
      </c>
      <c r="F1249" s="2">
        <v>1900</v>
      </c>
      <c r="G1249" s="1">
        <v>0.53</v>
      </c>
      <c r="H1249">
        <v>4</v>
      </c>
      <c r="I1249" s="4">
        <v>3663</v>
      </c>
      <c r="J1249" t="s">
        <v>10832</v>
      </c>
      <c r="K1249" t="s">
        <v>10833</v>
      </c>
      <c r="L1249" t="s">
        <v>10834</v>
      </c>
      <c r="M1249" t="s">
        <v>10835</v>
      </c>
      <c r="N1249" t="s">
        <v>10836</v>
      </c>
      <c r="O1249" t="s">
        <v>10837</v>
      </c>
      <c r="P1249" t="s">
        <v>10838</v>
      </c>
      <c r="Q1249" t="s">
        <v>10839</v>
      </c>
    </row>
    <row r="1250" spans="1:17" x14ac:dyDescent="0.3">
      <c r="A1250" t="s">
        <v>10840</v>
      </c>
      <c r="B1250" t="s">
        <v>10841</v>
      </c>
      <c r="C1250" t="s">
        <v>8762</v>
      </c>
      <c r="D1250" t="s">
        <v>13080</v>
      </c>
      <c r="E1250" s="2">
        <v>1349</v>
      </c>
      <c r="F1250" s="2">
        <v>1850</v>
      </c>
      <c r="G1250" s="1">
        <v>0.27</v>
      </c>
      <c r="H1250">
        <v>4.4000000000000004</v>
      </c>
      <c r="I1250" s="4">
        <v>638</v>
      </c>
      <c r="J1250" t="s">
        <v>10842</v>
      </c>
      <c r="K1250" t="s">
        <v>10843</v>
      </c>
      <c r="L1250" t="s">
        <v>10844</v>
      </c>
      <c r="M1250" t="s">
        <v>10845</v>
      </c>
      <c r="N1250" t="s">
        <v>10846</v>
      </c>
      <c r="O1250" t="s">
        <v>10847</v>
      </c>
      <c r="P1250" t="s">
        <v>10848</v>
      </c>
      <c r="Q1250" t="s">
        <v>10849</v>
      </c>
    </row>
    <row r="1251" spans="1:17" x14ac:dyDescent="0.3">
      <c r="A1251" t="s">
        <v>10850</v>
      </c>
      <c r="B1251" t="s">
        <v>10851</v>
      </c>
      <c r="C1251" t="s">
        <v>9944</v>
      </c>
      <c r="D1251" t="s">
        <v>13080</v>
      </c>
      <c r="E1251" s="2">
        <v>6236</v>
      </c>
      <c r="F1251" s="2">
        <v>9999</v>
      </c>
      <c r="G1251" s="1">
        <v>0.38</v>
      </c>
      <c r="H1251">
        <v>4.0999999999999996</v>
      </c>
      <c r="I1251" s="4">
        <v>3552</v>
      </c>
      <c r="J1251" t="s">
        <v>10852</v>
      </c>
      <c r="K1251" t="s">
        <v>10853</v>
      </c>
      <c r="L1251" t="s">
        <v>10854</v>
      </c>
      <c r="M1251" t="s">
        <v>10855</v>
      </c>
      <c r="N1251" t="s">
        <v>10856</v>
      </c>
      <c r="O1251" t="s">
        <v>10857</v>
      </c>
      <c r="P1251" t="s">
        <v>10858</v>
      </c>
      <c r="Q1251" t="s">
        <v>10859</v>
      </c>
    </row>
    <row r="1252" spans="1:17" x14ac:dyDescent="0.3">
      <c r="A1252" t="s">
        <v>10860</v>
      </c>
      <c r="B1252" t="s">
        <v>10861</v>
      </c>
      <c r="C1252" t="s">
        <v>8688</v>
      </c>
      <c r="D1252" t="s">
        <v>13080</v>
      </c>
      <c r="E1252" s="2">
        <v>2742</v>
      </c>
      <c r="F1252" s="2">
        <v>3995</v>
      </c>
      <c r="G1252" s="1">
        <v>0.31</v>
      </c>
      <c r="H1252">
        <v>4.4000000000000004</v>
      </c>
      <c r="I1252" s="4">
        <v>11148</v>
      </c>
      <c r="J1252" t="s">
        <v>10862</v>
      </c>
      <c r="K1252" t="s">
        <v>10863</v>
      </c>
      <c r="L1252" t="s">
        <v>10864</v>
      </c>
      <c r="M1252" t="s">
        <v>10865</v>
      </c>
      <c r="N1252" t="s">
        <v>10866</v>
      </c>
      <c r="O1252" t="s">
        <v>10867</v>
      </c>
      <c r="P1252" t="s">
        <v>10868</v>
      </c>
      <c r="Q1252" t="s">
        <v>10869</v>
      </c>
    </row>
    <row r="1253" spans="1:17" x14ac:dyDescent="0.3">
      <c r="A1253" t="s">
        <v>10870</v>
      </c>
      <c r="B1253" t="s">
        <v>10871</v>
      </c>
      <c r="C1253" t="s">
        <v>10266</v>
      </c>
      <c r="D1253" t="s">
        <v>13080</v>
      </c>
      <c r="E1253">
        <v>721</v>
      </c>
      <c r="F1253" s="2">
        <v>1499</v>
      </c>
      <c r="G1253" s="1">
        <v>0.52</v>
      </c>
      <c r="H1253">
        <v>3.1</v>
      </c>
      <c r="I1253" s="4">
        <v>2449</v>
      </c>
      <c r="J1253" t="s">
        <v>10872</v>
      </c>
      <c r="K1253" t="s">
        <v>10873</v>
      </c>
      <c r="L1253" t="s">
        <v>10874</v>
      </c>
      <c r="M1253" t="s">
        <v>10875</v>
      </c>
      <c r="N1253" t="s">
        <v>10876</v>
      </c>
      <c r="O1253" t="s">
        <v>10877</v>
      </c>
      <c r="P1253" t="s">
        <v>10878</v>
      </c>
      <c r="Q1253" t="s">
        <v>10879</v>
      </c>
    </row>
    <row r="1254" spans="1:17" x14ac:dyDescent="0.3">
      <c r="A1254" t="s">
        <v>10880</v>
      </c>
      <c r="B1254" t="s">
        <v>10881</v>
      </c>
      <c r="C1254" t="s">
        <v>8897</v>
      </c>
      <c r="D1254" t="s">
        <v>13080</v>
      </c>
      <c r="E1254" s="2">
        <v>2903</v>
      </c>
      <c r="F1254" s="2">
        <v>3295</v>
      </c>
      <c r="G1254" s="1">
        <v>0.12</v>
      </c>
      <c r="H1254">
        <v>4.3</v>
      </c>
      <c r="I1254" s="4">
        <v>2299</v>
      </c>
      <c r="J1254" t="s">
        <v>10882</v>
      </c>
      <c r="K1254" t="s">
        <v>10883</v>
      </c>
      <c r="L1254" t="s">
        <v>10884</v>
      </c>
      <c r="M1254" t="s">
        <v>10885</v>
      </c>
      <c r="N1254" t="s">
        <v>10886</v>
      </c>
      <c r="O1254" t="s">
        <v>10887</v>
      </c>
      <c r="P1254" t="s">
        <v>10888</v>
      </c>
      <c r="Q1254" t="s">
        <v>10889</v>
      </c>
    </row>
    <row r="1255" spans="1:17" x14ac:dyDescent="0.3">
      <c r="A1255" t="s">
        <v>10890</v>
      </c>
      <c r="B1255" t="s">
        <v>10891</v>
      </c>
      <c r="C1255" t="s">
        <v>9192</v>
      </c>
      <c r="D1255" t="s">
        <v>13080</v>
      </c>
      <c r="E1255" s="2">
        <v>1656</v>
      </c>
      <c r="F1255" s="2">
        <v>2695</v>
      </c>
      <c r="G1255" s="1">
        <v>0.39</v>
      </c>
      <c r="H1255">
        <v>4.4000000000000004</v>
      </c>
      <c r="I1255" s="4">
        <v>6027</v>
      </c>
      <c r="J1255" t="s">
        <v>10892</v>
      </c>
      <c r="K1255" t="s">
        <v>10893</v>
      </c>
      <c r="L1255" t="s">
        <v>10894</v>
      </c>
      <c r="M1255" t="s">
        <v>10895</v>
      </c>
      <c r="N1255" t="s">
        <v>10896</v>
      </c>
      <c r="O1255" t="s">
        <v>10897</v>
      </c>
      <c r="P1255" t="s">
        <v>10898</v>
      </c>
      <c r="Q1255" t="s">
        <v>10899</v>
      </c>
    </row>
    <row r="1256" spans="1:17" x14ac:dyDescent="0.3">
      <c r="A1256" t="s">
        <v>10900</v>
      </c>
      <c r="B1256" t="s">
        <v>10901</v>
      </c>
      <c r="C1256" t="s">
        <v>9030</v>
      </c>
      <c r="D1256" t="s">
        <v>13080</v>
      </c>
      <c r="E1256" s="2">
        <v>1399</v>
      </c>
      <c r="F1256" s="2">
        <v>2290</v>
      </c>
      <c r="G1256" s="1">
        <v>0.39</v>
      </c>
      <c r="H1256">
        <v>4.4000000000000004</v>
      </c>
      <c r="I1256" s="4">
        <v>461</v>
      </c>
      <c r="J1256" t="s">
        <v>10902</v>
      </c>
      <c r="K1256" t="s">
        <v>10903</v>
      </c>
      <c r="L1256" t="s">
        <v>10904</v>
      </c>
      <c r="M1256" t="s">
        <v>10905</v>
      </c>
      <c r="N1256" t="s">
        <v>10906</v>
      </c>
      <c r="O1256" t="s">
        <v>10907</v>
      </c>
      <c r="P1256" t="s">
        <v>10908</v>
      </c>
      <c r="Q1256" t="s">
        <v>10909</v>
      </c>
    </row>
    <row r="1257" spans="1:17" x14ac:dyDescent="0.3">
      <c r="A1257" t="s">
        <v>10910</v>
      </c>
      <c r="B1257" t="s">
        <v>10911</v>
      </c>
      <c r="C1257" t="s">
        <v>9061</v>
      </c>
      <c r="D1257" t="s">
        <v>13080</v>
      </c>
      <c r="E1257" s="2">
        <v>2079</v>
      </c>
      <c r="F1257" s="2">
        <v>3099</v>
      </c>
      <c r="G1257" s="1">
        <v>0.33</v>
      </c>
      <c r="H1257">
        <v>4.0999999999999996</v>
      </c>
      <c r="I1257" s="4">
        <v>282</v>
      </c>
      <c r="J1257" t="s">
        <v>10912</v>
      </c>
      <c r="K1257" t="s">
        <v>10913</v>
      </c>
      <c r="L1257" t="s">
        <v>10914</v>
      </c>
      <c r="M1257" t="s">
        <v>10915</v>
      </c>
      <c r="N1257" t="s">
        <v>10916</v>
      </c>
      <c r="O1257" t="s">
        <v>10917</v>
      </c>
      <c r="P1257" t="s">
        <v>10918</v>
      </c>
      <c r="Q1257" t="s">
        <v>10919</v>
      </c>
    </row>
    <row r="1258" spans="1:17" x14ac:dyDescent="0.3">
      <c r="A1258" t="s">
        <v>10920</v>
      </c>
      <c r="B1258" t="s">
        <v>10921</v>
      </c>
      <c r="C1258" t="s">
        <v>8844</v>
      </c>
      <c r="D1258" t="s">
        <v>13080</v>
      </c>
      <c r="E1258">
        <v>999</v>
      </c>
      <c r="F1258" s="2">
        <v>1075</v>
      </c>
      <c r="G1258" s="1">
        <v>7.0000000000000007E-2</v>
      </c>
      <c r="H1258">
        <v>4.0999999999999996</v>
      </c>
      <c r="I1258" s="4">
        <v>9275</v>
      </c>
      <c r="J1258" t="s">
        <v>10922</v>
      </c>
      <c r="K1258" t="s">
        <v>10923</v>
      </c>
      <c r="L1258" t="s">
        <v>10924</v>
      </c>
      <c r="M1258" t="s">
        <v>10925</v>
      </c>
      <c r="N1258" t="s">
        <v>10926</v>
      </c>
      <c r="O1258" t="s">
        <v>10927</v>
      </c>
      <c r="P1258" t="s">
        <v>10928</v>
      </c>
      <c r="Q1258" t="s">
        <v>10929</v>
      </c>
    </row>
    <row r="1259" spans="1:17" x14ac:dyDescent="0.3">
      <c r="A1259" t="s">
        <v>10930</v>
      </c>
      <c r="B1259" t="s">
        <v>10931</v>
      </c>
      <c r="C1259" t="s">
        <v>8969</v>
      </c>
      <c r="D1259" t="s">
        <v>13080</v>
      </c>
      <c r="E1259" s="2">
        <v>3179</v>
      </c>
      <c r="F1259" s="2">
        <v>6999</v>
      </c>
      <c r="G1259" s="1">
        <v>0.55000000000000004</v>
      </c>
      <c r="H1259">
        <v>4</v>
      </c>
      <c r="I1259" s="4">
        <v>743</v>
      </c>
      <c r="J1259" t="s">
        <v>10932</v>
      </c>
      <c r="K1259" t="s">
        <v>10933</v>
      </c>
      <c r="L1259" t="s">
        <v>10934</v>
      </c>
      <c r="M1259" t="s">
        <v>10935</v>
      </c>
      <c r="N1259" t="s">
        <v>10936</v>
      </c>
      <c r="O1259" t="s">
        <v>10937</v>
      </c>
      <c r="P1259" t="s">
        <v>10938</v>
      </c>
      <c r="Q1259" t="s">
        <v>10939</v>
      </c>
    </row>
    <row r="1260" spans="1:17" x14ac:dyDescent="0.3">
      <c r="A1260" t="s">
        <v>10940</v>
      </c>
      <c r="B1260" t="s">
        <v>10941</v>
      </c>
      <c r="C1260" t="s">
        <v>8721</v>
      </c>
      <c r="D1260" t="s">
        <v>13080</v>
      </c>
      <c r="E1260" s="2">
        <v>1049</v>
      </c>
      <c r="F1260" s="2">
        <v>2499</v>
      </c>
      <c r="G1260" s="1">
        <v>0.57999999999999996</v>
      </c>
      <c r="H1260">
        <v>3.6</v>
      </c>
      <c r="I1260" s="4">
        <v>328</v>
      </c>
      <c r="J1260" t="s">
        <v>10942</v>
      </c>
      <c r="K1260" t="s">
        <v>10943</v>
      </c>
      <c r="L1260" t="s">
        <v>10944</v>
      </c>
      <c r="M1260" t="s">
        <v>10945</v>
      </c>
      <c r="N1260" t="s">
        <v>10946</v>
      </c>
      <c r="O1260" t="s">
        <v>10947</v>
      </c>
      <c r="P1260" t="s">
        <v>10948</v>
      </c>
      <c r="Q1260" t="s">
        <v>10949</v>
      </c>
    </row>
    <row r="1261" spans="1:17" x14ac:dyDescent="0.3">
      <c r="A1261" t="s">
        <v>10950</v>
      </c>
      <c r="B1261" t="s">
        <v>10951</v>
      </c>
      <c r="C1261" t="s">
        <v>8721</v>
      </c>
      <c r="D1261" t="s">
        <v>13080</v>
      </c>
      <c r="E1261" s="2">
        <v>3599</v>
      </c>
      <c r="F1261" s="2">
        <v>7290</v>
      </c>
      <c r="G1261" s="1">
        <v>0.51</v>
      </c>
      <c r="H1261">
        <v>3.9</v>
      </c>
      <c r="I1261" s="4">
        <v>942</v>
      </c>
      <c r="J1261" t="s">
        <v>10952</v>
      </c>
      <c r="K1261" t="s">
        <v>10953</v>
      </c>
      <c r="L1261" t="s">
        <v>10954</v>
      </c>
      <c r="M1261" t="s">
        <v>10955</v>
      </c>
      <c r="N1261" t="s">
        <v>10956</v>
      </c>
      <c r="O1261" t="s">
        <v>10957</v>
      </c>
      <c r="P1261" t="s">
        <v>10958</v>
      </c>
      <c r="Q1261" t="s">
        <v>10959</v>
      </c>
    </row>
    <row r="1262" spans="1:17" x14ac:dyDescent="0.3">
      <c r="A1262" t="s">
        <v>10960</v>
      </c>
      <c r="B1262" t="s">
        <v>10961</v>
      </c>
      <c r="C1262" t="s">
        <v>10962</v>
      </c>
      <c r="D1262" t="s">
        <v>13080</v>
      </c>
      <c r="E1262" s="2">
        <v>4799</v>
      </c>
      <c r="F1262" s="2">
        <v>5795</v>
      </c>
      <c r="G1262" s="1">
        <v>0.17</v>
      </c>
      <c r="H1262">
        <v>3.9</v>
      </c>
      <c r="I1262" s="4">
        <v>3815</v>
      </c>
      <c r="J1262" t="s">
        <v>10963</v>
      </c>
      <c r="K1262" t="s">
        <v>10964</v>
      </c>
      <c r="L1262" t="s">
        <v>10965</v>
      </c>
      <c r="M1262" t="s">
        <v>10966</v>
      </c>
      <c r="N1262" t="s">
        <v>10967</v>
      </c>
      <c r="O1262" t="s">
        <v>10968</v>
      </c>
      <c r="P1262" t="s">
        <v>10969</v>
      </c>
      <c r="Q1262" t="s">
        <v>10970</v>
      </c>
    </row>
    <row r="1263" spans="1:17" x14ac:dyDescent="0.3">
      <c r="A1263" t="s">
        <v>10971</v>
      </c>
      <c r="B1263" t="s">
        <v>10972</v>
      </c>
      <c r="C1263" t="s">
        <v>8710</v>
      </c>
      <c r="D1263" t="s">
        <v>13080</v>
      </c>
      <c r="E1263" s="2">
        <v>1699</v>
      </c>
      <c r="F1263" s="2">
        <v>3398</v>
      </c>
      <c r="G1263" s="1">
        <v>0.5</v>
      </c>
      <c r="H1263">
        <v>3.8</v>
      </c>
      <c r="I1263" s="4">
        <v>7988</v>
      </c>
      <c r="J1263" t="s">
        <v>10973</v>
      </c>
      <c r="K1263" t="s">
        <v>10974</v>
      </c>
      <c r="L1263" t="s">
        <v>10975</v>
      </c>
      <c r="M1263" t="s">
        <v>10976</v>
      </c>
      <c r="N1263" t="s">
        <v>10977</v>
      </c>
      <c r="O1263" t="s">
        <v>10978</v>
      </c>
      <c r="P1263" t="s">
        <v>10979</v>
      </c>
      <c r="Q1263" t="s">
        <v>10980</v>
      </c>
    </row>
    <row r="1264" spans="1:17" x14ac:dyDescent="0.3">
      <c r="A1264" t="s">
        <v>10981</v>
      </c>
      <c r="B1264" t="s">
        <v>10982</v>
      </c>
      <c r="C1264" t="s">
        <v>8762</v>
      </c>
      <c r="D1264" t="s">
        <v>13080</v>
      </c>
      <c r="E1264">
        <v>664</v>
      </c>
      <c r="F1264" s="2">
        <v>1490</v>
      </c>
      <c r="G1264" s="1">
        <v>0.55000000000000004</v>
      </c>
      <c r="H1264">
        <v>4.0999999999999996</v>
      </c>
      <c r="I1264" s="4">
        <v>925</v>
      </c>
      <c r="J1264" t="s">
        <v>10983</v>
      </c>
      <c r="K1264" t="s">
        <v>10984</v>
      </c>
      <c r="L1264" t="s">
        <v>10985</v>
      </c>
      <c r="M1264" t="s">
        <v>10986</v>
      </c>
      <c r="N1264" t="s">
        <v>10987</v>
      </c>
      <c r="O1264" t="s">
        <v>10988</v>
      </c>
      <c r="P1264" t="s">
        <v>10989</v>
      </c>
      <c r="Q1264" t="s">
        <v>10990</v>
      </c>
    </row>
    <row r="1265" spans="1:17" x14ac:dyDescent="0.3">
      <c r="A1265" t="s">
        <v>10991</v>
      </c>
      <c r="B1265" t="s">
        <v>10992</v>
      </c>
      <c r="C1265" t="s">
        <v>10993</v>
      </c>
      <c r="D1265" t="s">
        <v>13080</v>
      </c>
      <c r="E1265">
        <v>948</v>
      </c>
      <c r="F1265" s="2">
        <v>1620</v>
      </c>
      <c r="G1265" s="1">
        <v>0.41</v>
      </c>
      <c r="H1265">
        <v>4.0999999999999996</v>
      </c>
      <c r="I1265" s="4">
        <v>4370</v>
      </c>
      <c r="J1265" t="s">
        <v>10994</v>
      </c>
      <c r="K1265" t="s">
        <v>10995</v>
      </c>
      <c r="L1265" t="s">
        <v>10996</v>
      </c>
      <c r="M1265" t="s">
        <v>10997</v>
      </c>
      <c r="N1265" t="s">
        <v>10998</v>
      </c>
      <c r="O1265" t="s">
        <v>10999</v>
      </c>
      <c r="P1265" t="s">
        <v>11000</v>
      </c>
      <c r="Q1265" t="s">
        <v>11001</v>
      </c>
    </row>
    <row r="1266" spans="1:17" x14ac:dyDescent="0.3">
      <c r="A1266" t="s">
        <v>11002</v>
      </c>
      <c r="B1266" t="s">
        <v>11003</v>
      </c>
      <c r="C1266" t="s">
        <v>8699</v>
      </c>
      <c r="D1266" t="s">
        <v>13080</v>
      </c>
      <c r="E1266">
        <v>850</v>
      </c>
      <c r="F1266" s="2">
        <v>1000</v>
      </c>
      <c r="G1266" s="1">
        <v>0.15</v>
      </c>
      <c r="H1266">
        <v>4.0999999999999996</v>
      </c>
      <c r="I1266" s="4">
        <v>7619</v>
      </c>
      <c r="J1266" t="s">
        <v>11004</v>
      </c>
      <c r="K1266" t="s">
        <v>11005</v>
      </c>
      <c r="L1266" t="s">
        <v>11006</v>
      </c>
      <c r="M1266" t="s">
        <v>11007</v>
      </c>
      <c r="N1266" t="s">
        <v>11008</v>
      </c>
      <c r="O1266" t="s">
        <v>11009</v>
      </c>
      <c r="P1266" t="s">
        <v>11010</v>
      </c>
      <c r="Q1266" t="s">
        <v>11011</v>
      </c>
    </row>
    <row r="1267" spans="1:17" x14ac:dyDescent="0.3">
      <c r="A1267" t="s">
        <v>11012</v>
      </c>
      <c r="B1267" t="s">
        <v>11013</v>
      </c>
      <c r="C1267" t="s">
        <v>9644</v>
      </c>
      <c r="D1267" t="s">
        <v>13080</v>
      </c>
      <c r="E1267">
        <v>600</v>
      </c>
      <c r="F1267">
        <v>640</v>
      </c>
      <c r="G1267" s="1">
        <v>0.06</v>
      </c>
      <c r="H1267">
        <v>3.8</v>
      </c>
      <c r="I1267" s="4">
        <v>2593</v>
      </c>
      <c r="J1267" t="s">
        <v>11014</v>
      </c>
      <c r="K1267" t="s">
        <v>11015</v>
      </c>
      <c r="L1267" t="s">
        <v>11016</v>
      </c>
      <c r="M1267" t="s">
        <v>11017</v>
      </c>
      <c r="N1267" t="s">
        <v>11018</v>
      </c>
      <c r="O1267" t="s">
        <v>11019</v>
      </c>
      <c r="P1267" t="s">
        <v>11020</v>
      </c>
      <c r="Q1267" t="s">
        <v>11021</v>
      </c>
    </row>
    <row r="1268" spans="1:17" x14ac:dyDescent="0.3">
      <c r="A1268" t="s">
        <v>11022</v>
      </c>
      <c r="B1268" t="s">
        <v>11023</v>
      </c>
      <c r="C1268" t="s">
        <v>8552</v>
      </c>
      <c r="D1268" t="s">
        <v>13080</v>
      </c>
      <c r="E1268" s="2">
        <v>3711</v>
      </c>
      <c r="F1268" s="2">
        <v>4495</v>
      </c>
      <c r="G1268" s="1">
        <v>0.17</v>
      </c>
      <c r="H1268">
        <v>4.3</v>
      </c>
      <c r="I1268" s="4">
        <v>356</v>
      </c>
      <c r="J1268" t="s">
        <v>11024</v>
      </c>
      <c r="K1268" t="s">
        <v>11025</v>
      </c>
      <c r="L1268" t="s">
        <v>11026</v>
      </c>
      <c r="M1268" t="s">
        <v>11027</v>
      </c>
      <c r="N1268" t="s">
        <v>11028</v>
      </c>
      <c r="O1268" t="s">
        <v>11029</v>
      </c>
      <c r="P1268" t="s">
        <v>11030</v>
      </c>
      <c r="Q1268" t="s">
        <v>11031</v>
      </c>
    </row>
    <row r="1269" spans="1:17" x14ac:dyDescent="0.3">
      <c r="A1269" t="s">
        <v>11032</v>
      </c>
      <c r="B1269" t="s">
        <v>11033</v>
      </c>
      <c r="C1269" t="s">
        <v>8585</v>
      </c>
      <c r="D1269" t="s">
        <v>13080</v>
      </c>
      <c r="E1269">
        <v>799</v>
      </c>
      <c r="F1269" s="2">
        <v>2999</v>
      </c>
      <c r="G1269" s="1">
        <v>0.73</v>
      </c>
      <c r="H1269">
        <v>4.5</v>
      </c>
      <c r="I1269" s="4">
        <v>63</v>
      </c>
      <c r="J1269" t="s">
        <v>11034</v>
      </c>
      <c r="K1269" t="s">
        <v>11035</v>
      </c>
      <c r="L1269" t="s">
        <v>11036</v>
      </c>
      <c r="M1269" t="s">
        <v>11037</v>
      </c>
      <c r="N1269" t="s">
        <v>11038</v>
      </c>
      <c r="O1269" t="s">
        <v>11039</v>
      </c>
      <c r="P1269" t="s">
        <v>11040</v>
      </c>
      <c r="Q1269" t="s">
        <v>11041</v>
      </c>
    </row>
    <row r="1270" spans="1:17" x14ac:dyDescent="0.3">
      <c r="A1270" t="s">
        <v>11042</v>
      </c>
      <c r="B1270" t="s">
        <v>11043</v>
      </c>
      <c r="C1270" t="s">
        <v>9633</v>
      </c>
      <c r="D1270" t="s">
        <v>13080</v>
      </c>
      <c r="E1270">
        <v>980</v>
      </c>
      <c r="F1270">
        <v>980</v>
      </c>
      <c r="G1270" s="1">
        <v>0</v>
      </c>
      <c r="H1270">
        <v>4.2</v>
      </c>
      <c r="I1270" s="4">
        <v>4740</v>
      </c>
      <c r="J1270" t="s">
        <v>11044</v>
      </c>
      <c r="K1270" t="s">
        <v>11045</v>
      </c>
      <c r="L1270" t="s">
        <v>11046</v>
      </c>
      <c r="M1270" t="s">
        <v>11047</v>
      </c>
      <c r="N1270" t="s">
        <v>11048</v>
      </c>
      <c r="O1270" t="s">
        <v>11049</v>
      </c>
      <c r="P1270" t="s">
        <v>11050</v>
      </c>
      <c r="Q1270" t="s">
        <v>11051</v>
      </c>
    </row>
    <row r="1271" spans="1:17" x14ac:dyDescent="0.3">
      <c r="A1271" t="s">
        <v>11052</v>
      </c>
      <c r="B1271" t="s">
        <v>11053</v>
      </c>
      <c r="C1271" t="s">
        <v>8886</v>
      </c>
      <c r="D1271" t="s">
        <v>13080</v>
      </c>
      <c r="E1271">
        <v>351</v>
      </c>
      <c r="F1271">
        <v>899</v>
      </c>
      <c r="G1271" s="1">
        <v>0.61</v>
      </c>
      <c r="H1271">
        <v>3.9</v>
      </c>
      <c r="I1271" s="4">
        <v>296</v>
      </c>
      <c r="J1271" t="s">
        <v>11054</v>
      </c>
      <c r="K1271" t="s">
        <v>11055</v>
      </c>
      <c r="L1271" t="s">
        <v>11056</v>
      </c>
      <c r="M1271" t="s">
        <v>11057</v>
      </c>
      <c r="N1271" t="s">
        <v>11058</v>
      </c>
      <c r="O1271" t="s">
        <v>11059</v>
      </c>
      <c r="P1271" t="s">
        <v>11060</v>
      </c>
      <c r="Q1271" t="s">
        <v>11061</v>
      </c>
    </row>
    <row r="1272" spans="1:17" x14ac:dyDescent="0.3">
      <c r="A1272" t="s">
        <v>11062</v>
      </c>
      <c r="B1272" t="s">
        <v>11063</v>
      </c>
      <c r="C1272" t="s">
        <v>11064</v>
      </c>
      <c r="D1272" t="s">
        <v>13080</v>
      </c>
      <c r="E1272">
        <v>229</v>
      </c>
      <c r="F1272">
        <v>499</v>
      </c>
      <c r="G1272" s="1">
        <v>0.54</v>
      </c>
      <c r="H1272">
        <v>3.5</v>
      </c>
      <c r="I1272" s="4">
        <v>185</v>
      </c>
      <c r="J1272" t="s">
        <v>11065</v>
      </c>
      <c r="K1272" t="s">
        <v>11066</v>
      </c>
      <c r="L1272" t="s">
        <v>11067</v>
      </c>
      <c r="M1272" t="s">
        <v>11068</v>
      </c>
      <c r="N1272" t="s">
        <v>11069</v>
      </c>
      <c r="O1272" t="s">
        <v>11070</v>
      </c>
      <c r="P1272" t="s">
        <v>11071</v>
      </c>
      <c r="Q1272" t="s">
        <v>11072</v>
      </c>
    </row>
    <row r="1273" spans="1:17" x14ac:dyDescent="0.3">
      <c r="A1273" t="s">
        <v>11073</v>
      </c>
      <c r="B1273" t="s">
        <v>11074</v>
      </c>
      <c r="C1273" t="s">
        <v>8897</v>
      </c>
      <c r="D1273" t="s">
        <v>13080</v>
      </c>
      <c r="E1273" s="2">
        <v>3349</v>
      </c>
      <c r="F1273" s="2">
        <v>3995</v>
      </c>
      <c r="G1273" s="1">
        <v>0.16</v>
      </c>
      <c r="H1273">
        <v>4.3</v>
      </c>
      <c r="I1273" s="4">
        <v>1954</v>
      </c>
      <c r="J1273" t="s">
        <v>11075</v>
      </c>
      <c r="K1273" t="s">
        <v>11076</v>
      </c>
      <c r="L1273" t="s">
        <v>11077</v>
      </c>
      <c r="M1273" t="s">
        <v>11078</v>
      </c>
      <c r="N1273" t="s">
        <v>11079</v>
      </c>
      <c r="O1273" t="s">
        <v>11080</v>
      </c>
      <c r="P1273" t="s">
        <v>11081</v>
      </c>
      <c r="Q1273" t="s">
        <v>11082</v>
      </c>
    </row>
    <row r="1274" spans="1:17" x14ac:dyDescent="0.3">
      <c r="A1274" t="s">
        <v>11083</v>
      </c>
      <c r="B1274" t="s">
        <v>11084</v>
      </c>
      <c r="C1274" t="s">
        <v>8773</v>
      </c>
      <c r="D1274" t="s">
        <v>13080</v>
      </c>
      <c r="E1274" s="2">
        <v>5499</v>
      </c>
      <c r="F1274" s="2">
        <v>11500</v>
      </c>
      <c r="G1274" s="1">
        <v>0.52</v>
      </c>
      <c r="H1274">
        <v>3.9</v>
      </c>
      <c r="I1274" s="4">
        <v>959</v>
      </c>
      <c r="J1274" t="s">
        <v>11085</v>
      </c>
      <c r="K1274" t="s">
        <v>11086</v>
      </c>
      <c r="L1274" t="s">
        <v>11087</v>
      </c>
      <c r="M1274" t="s">
        <v>11088</v>
      </c>
      <c r="N1274" t="s">
        <v>11089</v>
      </c>
      <c r="O1274" t="s">
        <v>11090</v>
      </c>
      <c r="P1274" t="s">
        <v>11091</v>
      </c>
      <c r="Q1274" t="s">
        <v>11092</v>
      </c>
    </row>
    <row r="1275" spans="1:17" x14ac:dyDescent="0.3">
      <c r="A1275" t="s">
        <v>11093</v>
      </c>
      <c r="B1275" t="s">
        <v>11094</v>
      </c>
      <c r="C1275" t="s">
        <v>8574</v>
      </c>
      <c r="D1275" t="s">
        <v>13080</v>
      </c>
      <c r="E1275">
        <v>299</v>
      </c>
      <c r="F1275">
        <v>499</v>
      </c>
      <c r="G1275" s="1">
        <v>0.4</v>
      </c>
      <c r="H1275">
        <v>3.9</v>
      </c>
      <c r="I1275" s="4">
        <v>1015</v>
      </c>
      <c r="J1275" t="s">
        <v>11095</v>
      </c>
      <c r="K1275" t="s">
        <v>11096</v>
      </c>
      <c r="L1275" t="s">
        <v>11097</v>
      </c>
      <c r="M1275" t="s">
        <v>11098</v>
      </c>
      <c r="N1275" t="s">
        <v>11099</v>
      </c>
      <c r="O1275" t="s">
        <v>11100</v>
      </c>
      <c r="P1275" t="s">
        <v>11101</v>
      </c>
      <c r="Q1275" t="s">
        <v>11102</v>
      </c>
    </row>
    <row r="1276" spans="1:17" x14ac:dyDescent="0.3">
      <c r="A1276" t="s">
        <v>11103</v>
      </c>
      <c r="B1276" t="s">
        <v>11104</v>
      </c>
      <c r="C1276" t="s">
        <v>11105</v>
      </c>
      <c r="D1276" t="s">
        <v>13080</v>
      </c>
      <c r="E1276" s="2">
        <v>2249</v>
      </c>
      <c r="F1276" s="2">
        <v>3550</v>
      </c>
      <c r="G1276" s="1">
        <v>0.37</v>
      </c>
      <c r="H1276">
        <v>4</v>
      </c>
      <c r="I1276" s="4">
        <v>3973</v>
      </c>
      <c r="J1276" t="s">
        <v>11106</v>
      </c>
      <c r="K1276" t="s">
        <v>11107</v>
      </c>
      <c r="L1276" t="s">
        <v>11108</v>
      </c>
      <c r="M1276" t="s">
        <v>11109</v>
      </c>
      <c r="N1276" t="s">
        <v>11110</v>
      </c>
      <c r="O1276" t="s">
        <v>11111</v>
      </c>
      <c r="P1276" t="s">
        <v>11112</v>
      </c>
      <c r="Q1276" t="s">
        <v>11113</v>
      </c>
    </row>
    <row r="1277" spans="1:17" x14ac:dyDescent="0.3">
      <c r="A1277" t="s">
        <v>11114</v>
      </c>
      <c r="B1277" t="s">
        <v>11115</v>
      </c>
      <c r="C1277" t="s">
        <v>9030</v>
      </c>
      <c r="D1277" t="s">
        <v>13080</v>
      </c>
      <c r="E1277">
        <v>699</v>
      </c>
      <c r="F1277" s="2">
        <v>1599</v>
      </c>
      <c r="G1277" s="1">
        <v>0.56000000000000005</v>
      </c>
      <c r="H1277">
        <v>4.7</v>
      </c>
      <c r="I1277" s="4">
        <v>2300</v>
      </c>
      <c r="J1277" t="s">
        <v>11116</v>
      </c>
      <c r="K1277" t="s">
        <v>11117</v>
      </c>
      <c r="L1277" t="s">
        <v>11118</v>
      </c>
      <c r="M1277" t="s">
        <v>11119</v>
      </c>
      <c r="N1277" t="s">
        <v>11120</v>
      </c>
      <c r="O1277" t="s">
        <v>11121</v>
      </c>
      <c r="P1277" t="s">
        <v>11122</v>
      </c>
      <c r="Q1277" t="s">
        <v>11123</v>
      </c>
    </row>
    <row r="1278" spans="1:17" x14ac:dyDescent="0.3">
      <c r="A1278" t="s">
        <v>11124</v>
      </c>
      <c r="B1278" t="s">
        <v>11125</v>
      </c>
      <c r="C1278" t="s">
        <v>8552</v>
      </c>
      <c r="D1278" t="s">
        <v>13080</v>
      </c>
      <c r="E1278" s="2">
        <v>1235</v>
      </c>
      <c r="F1278" s="2">
        <v>1499</v>
      </c>
      <c r="G1278" s="1">
        <v>0.18</v>
      </c>
      <c r="H1278">
        <v>4.0999999999999996</v>
      </c>
      <c r="I1278" s="4">
        <v>203</v>
      </c>
      <c r="J1278" t="s">
        <v>11126</v>
      </c>
      <c r="K1278" t="s">
        <v>11127</v>
      </c>
      <c r="L1278" t="s">
        <v>11128</v>
      </c>
      <c r="M1278" t="s">
        <v>11129</v>
      </c>
      <c r="N1278" t="s">
        <v>11130</v>
      </c>
      <c r="O1278" t="s">
        <v>11131</v>
      </c>
      <c r="P1278" t="s">
        <v>11132</v>
      </c>
      <c r="Q1278" t="s">
        <v>11133</v>
      </c>
    </row>
    <row r="1279" spans="1:17" x14ac:dyDescent="0.3">
      <c r="A1279" t="s">
        <v>11134</v>
      </c>
      <c r="B1279" t="s">
        <v>11135</v>
      </c>
      <c r="C1279" t="s">
        <v>9192</v>
      </c>
      <c r="D1279" t="s">
        <v>13080</v>
      </c>
      <c r="E1279" s="2">
        <v>1349</v>
      </c>
      <c r="F1279" s="2">
        <v>2999</v>
      </c>
      <c r="G1279" s="1">
        <v>0.55000000000000004</v>
      </c>
      <c r="H1279">
        <v>3.8</v>
      </c>
      <c r="I1279" s="4">
        <v>441</v>
      </c>
      <c r="J1279" t="s">
        <v>11136</v>
      </c>
      <c r="K1279" t="s">
        <v>11137</v>
      </c>
      <c r="L1279" t="s">
        <v>11138</v>
      </c>
      <c r="M1279" t="s">
        <v>11139</v>
      </c>
      <c r="N1279" t="s">
        <v>11140</v>
      </c>
      <c r="O1279" t="s">
        <v>11141</v>
      </c>
      <c r="P1279" t="s">
        <v>11142</v>
      </c>
      <c r="Q1279" t="s">
        <v>11143</v>
      </c>
    </row>
    <row r="1280" spans="1:17" x14ac:dyDescent="0.3">
      <c r="A1280" t="s">
        <v>11144</v>
      </c>
      <c r="B1280" t="s">
        <v>11145</v>
      </c>
      <c r="C1280" t="s">
        <v>8773</v>
      </c>
      <c r="D1280" t="s">
        <v>13080</v>
      </c>
      <c r="E1280" s="2">
        <v>6800</v>
      </c>
      <c r="F1280" s="2">
        <v>11500</v>
      </c>
      <c r="G1280" s="1">
        <v>0.41</v>
      </c>
      <c r="H1280">
        <v>4.0999999999999996</v>
      </c>
      <c r="I1280" s="4">
        <v>10308</v>
      </c>
      <c r="J1280" t="s">
        <v>11146</v>
      </c>
      <c r="K1280" t="s">
        <v>11147</v>
      </c>
      <c r="L1280" t="s">
        <v>11148</v>
      </c>
      <c r="M1280" t="s">
        <v>11149</v>
      </c>
      <c r="N1280" t="s">
        <v>11150</v>
      </c>
      <c r="O1280" t="s">
        <v>11151</v>
      </c>
      <c r="P1280" t="s">
        <v>11152</v>
      </c>
      <c r="Q1280" t="s">
        <v>11153</v>
      </c>
    </row>
    <row r="1281" spans="1:17" x14ac:dyDescent="0.3">
      <c r="A1281" t="s">
        <v>11154</v>
      </c>
      <c r="B1281" t="s">
        <v>11155</v>
      </c>
      <c r="C1281" t="s">
        <v>8969</v>
      </c>
      <c r="D1281" t="s">
        <v>13080</v>
      </c>
      <c r="E1281" s="2">
        <v>2099</v>
      </c>
      <c r="F1281" s="2">
        <v>2499</v>
      </c>
      <c r="G1281" s="1">
        <v>0.16</v>
      </c>
      <c r="H1281" t="s">
        <v>11156</v>
      </c>
      <c r="I1281" s="4">
        <v>992</v>
      </c>
      <c r="J1281" t="s">
        <v>11157</v>
      </c>
      <c r="K1281" t="s">
        <v>11158</v>
      </c>
      <c r="L1281" t="s">
        <v>11159</v>
      </c>
      <c r="M1281" t="s">
        <v>11160</v>
      </c>
      <c r="N1281" t="s">
        <v>11161</v>
      </c>
      <c r="O1281" t="s">
        <v>11162</v>
      </c>
      <c r="P1281" t="s">
        <v>11163</v>
      </c>
      <c r="Q1281" t="s">
        <v>11164</v>
      </c>
    </row>
    <row r="1282" spans="1:17" x14ac:dyDescent="0.3">
      <c r="A1282" t="s">
        <v>11165</v>
      </c>
      <c r="B1282" t="s">
        <v>11166</v>
      </c>
      <c r="C1282" t="s">
        <v>9061</v>
      </c>
      <c r="D1282" t="s">
        <v>13080</v>
      </c>
      <c r="E1282" s="2">
        <v>1699</v>
      </c>
      <c r="F1282" s="2">
        <v>1975</v>
      </c>
      <c r="G1282" s="1">
        <v>0.14000000000000001</v>
      </c>
      <c r="H1282">
        <v>4.0999999999999996</v>
      </c>
      <c r="I1282" s="4">
        <v>4716</v>
      </c>
      <c r="J1282" t="s">
        <v>11167</v>
      </c>
      <c r="K1282" t="s">
        <v>11168</v>
      </c>
      <c r="L1282" t="s">
        <v>11169</v>
      </c>
      <c r="M1282" t="s">
        <v>11170</v>
      </c>
      <c r="N1282" t="s">
        <v>11171</v>
      </c>
      <c r="O1282" t="s">
        <v>11172</v>
      </c>
      <c r="P1282" t="s">
        <v>11173</v>
      </c>
      <c r="Q1282" t="s">
        <v>11174</v>
      </c>
    </row>
    <row r="1283" spans="1:17" x14ac:dyDescent="0.3">
      <c r="A1283" t="s">
        <v>11175</v>
      </c>
      <c r="B1283" t="s">
        <v>11176</v>
      </c>
      <c r="C1283" t="s">
        <v>8563</v>
      </c>
      <c r="D1283" t="s">
        <v>13080</v>
      </c>
      <c r="E1283" s="2">
        <v>1069</v>
      </c>
      <c r="F1283" s="2">
        <v>1699</v>
      </c>
      <c r="G1283" s="1">
        <v>0.37</v>
      </c>
      <c r="H1283">
        <v>3.9</v>
      </c>
      <c r="I1283" s="4">
        <v>313</v>
      </c>
      <c r="J1283" t="s">
        <v>11177</v>
      </c>
      <c r="K1283" t="s">
        <v>11178</v>
      </c>
      <c r="L1283" t="s">
        <v>11179</v>
      </c>
      <c r="M1283" t="s">
        <v>11180</v>
      </c>
      <c r="N1283" t="s">
        <v>11181</v>
      </c>
      <c r="O1283" t="s">
        <v>11182</v>
      </c>
      <c r="P1283" t="s">
        <v>11183</v>
      </c>
      <c r="Q1283" t="s">
        <v>11184</v>
      </c>
    </row>
    <row r="1284" spans="1:17" x14ac:dyDescent="0.3">
      <c r="A1284" t="s">
        <v>11185</v>
      </c>
      <c r="B1284" t="s">
        <v>11186</v>
      </c>
      <c r="C1284" t="s">
        <v>8563</v>
      </c>
      <c r="D1284" t="s">
        <v>13080</v>
      </c>
      <c r="E1284" s="2">
        <v>1349</v>
      </c>
      <c r="F1284" s="2">
        <v>2495</v>
      </c>
      <c r="G1284" s="1">
        <v>0.46</v>
      </c>
      <c r="H1284">
        <v>3.8</v>
      </c>
      <c r="I1284" s="4">
        <v>166</v>
      </c>
      <c r="J1284" t="s">
        <v>11187</v>
      </c>
      <c r="K1284" t="s">
        <v>11188</v>
      </c>
      <c r="L1284" t="s">
        <v>11189</v>
      </c>
      <c r="M1284" t="s">
        <v>11190</v>
      </c>
      <c r="N1284" t="s">
        <v>11191</v>
      </c>
      <c r="O1284" t="s">
        <v>11192</v>
      </c>
      <c r="P1284" t="s">
        <v>11193</v>
      </c>
      <c r="Q1284" t="s">
        <v>11194</v>
      </c>
    </row>
    <row r="1285" spans="1:17" x14ac:dyDescent="0.3">
      <c r="A1285" t="s">
        <v>11195</v>
      </c>
      <c r="B1285" t="s">
        <v>11196</v>
      </c>
      <c r="C1285" t="s">
        <v>8844</v>
      </c>
      <c r="D1285" t="s">
        <v>13080</v>
      </c>
      <c r="E1285" s="2">
        <v>1499</v>
      </c>
      <c r="F1285" s="2">
        <v>3500</v>
      </c>
      <c r="G1285" s="1">
        <v>0.56999999999999995</v>
      </c>
      <c r="H1285">
        <v>4.0999999999999996</v>
      </c>
      <c r="I1285" s="4">
        <v>303</v>
      </c>
      <c r="J1285" t="s">
        <v>11197</v>
      </c>
      <c r="K1285" t="s">
        <v>11198</v>
      </c>
      <c r="L1285" t="s">
        <v>11199</v>
      </c>
      <c r="M1285" t="s">
        <v>11200</v>
      </c>
      <c r="N1285" t="s">
        <v>11201</v>
      </c>
      <c r="O1285" t="s">
        <v>11202</v>
      </c>
      <c r="P1285" t="s">
        <v>11203</v>
      </c>
      <c r="Q1285" t="s">
        <v>11204</v>
      </c>
    </row>
    <row r="1286" spans="1:17" x14ac:dyDescent="0.3">
      <c r="A1286" t="s">
        <v>11205</v>
      </c>
      <c r="B1286" t="s">
        <v>11206</v>
      </c>
      <c r="C1286" t="s">
        <v>9061</v>
      </c>
      <c r="D1286" t="s">
        <v>13080</v>
      </c>
      <c r="E1286" s="2">
        <v>2092</v>
      </c>
      <c r="F1286" s="2">
        <v>4600</v>
      </c>
      <c r="G1286" s="1">
        <v>0.55000000000000004</v>
      </c>
      <c r="H1286">
        <v>4.3</v>
      </c>
      <c r="I1286" s="4">
        <v>562</v>
      </c>
      <c r="J1286" t="s">
        <v>11207</v>
      </c>
      <c r="K1286" t="s">
        <v>11208</v>
      </c>
      <c r="L1286" t="s">
        <v>11209</v>
      </c>
      <c r="M1286" t="s">
        <v>11210</v>
      </c>
      <c r="N1286" t="s">
        <v>11211</v>
      </c>
      <c r="O1286" t="s">
        <v>11212</v>
      </c>
      <c r="P1286" t="s">
        <v>11213</v>
      </c>
      <c r="Q1286" t="s">
        <v>11214</v>
      </c>
    </row>
    <row r="1287" spans="1:17" x14ac:dyDescent="0.3">
      <c r="A1287" t="s">
        <v>11215</v>
      </c>
      <c r="B1287" t="s">
        <v>11216</v>
      </c>
      <c r="C1287" t="s">
        <v>9944</v>
      </c>
      <c r="D1287" t="s">
        <v>13080</v>
      </c>
      <c r="E1287" s="2">
        <v>3859</v>
      </c>
      <c r="F1287" s="2">
        <v>10295</v>
      </c>
      <c r="G1287" s="1">
        <v>0.63</v>
      </c>
      <c r="H1287">
        <v>3.9</v>
      </c>
      <c r="I1287" s="4">
        <v>8095</v>
      </c>
      <c r="J1287" t="s">
        <v>11217</v>
      </c>
      <c r="K1287" t="s">
        <v>11218</v>
      </c>
      <c r="L1287" t="s">
        <v>11219</v>
      </c>
      <c r="M1287" t="s">
        <v>11220</v>
      </c>
      <c r="N1287" t="s">
        <v>11221</v>
      </c>
      <c r="O1287" t="s">
        <v>11222</v>
      </c>
      <c r="P1287" t="s">
        <v>11223</v>
      </c>
      <c r="Q1287" t="s">
        <v>11224</v>
      </c>
    </row>
    <row r="1288" spans="1:17" x14ac:dyDescent="0.3">
      <c r="A1288" t="s">
        <v>11225</v>
      </c>
      <c r="B1288" t="s">
        <v>11226</v>
      </c>
      <c r="C1288" t="s">
        <v>8938</v>
      </c>
      <c r="D1288" t="s">
        <v>13080</v>
      </c>
      <c r="E1288">
        <v>499</v>
      </c>
      <c r="F1288" s="2">
        <v>2199</v>
      </c>
      <c r="G1288" s="1">
        <v>0.77</v>
      </c>
      <c r="H1288">
        <v>2.8</v>
      </c>
      <c r="I1288" s="4">
        <v>109</v>
      </c>
      <c r="J1288" t="s">
        <v>11227</v>
      </c>
      <c r="K1288" t="s">
        <v>11228</v>
      </c>
      <c r="L1288" t="s">
        <v>11229</v>
      </c>
      <c r="M1288" t="s">
        <v>11230</v>
      </c>
      <c r="N1288" t="s">
        <v>11231</v>
      </c>
      <c r="O1288" t="s">
        <v>11232</v>
      </c>
      <c r="P1288" t="s">
        <v>11233</v>
      </c>
      <c r="Q1288" t="s">
        <v>11234</v>
      </c>
    </row>
    <row r="1289" spans="1:17" x14ac:dyDescent="0.3">
      <c r="A1289" t="s">
        <v>11235</v>
      </c>
      <c r="B1289" t="s">
        <v>11236</v>
      </c>
      <c r="C1289" t="s">
        <v>9295</v>
      </c>
      <c r="D1289" t="s">
        <v>13080</v>
      </c>
      <c r="E1289" s="2">
        <v>1804</v>
      </c>
      <c r="F1289" s="2">
        <v>2380</v>
      </c>
      <c r="G1289" s="1">
        <v>0.24</v>
      </c>
      <c r="H1289">
        <v>4</v>
      </c>
      <c r="I1289" s="4">
        <v>15382</v>
      </c>
      <c r="J1289" t="s">
        <v>11237</v>
      </c>
      <c r="K1289" t="s">
        <v>11238</v>
      </c>
      <c r="L1289" t="s">
        <v>11239</v>
      </c>
      <c r="M1289" t="s">
        <v>11240</v>
      </c>
      <c r="N1289" t="s">
        <v>11241</v>
      </c>
      <c r="O1289" t="s">
        <v>11242</v>
      </c>
      <c r="P1289" t="s">
        <v>11243</v>
      </c>
      <c r="Q1289" t="s">
        <v>11244</v>
      </c>
    </row>
    <row r="1290" spans="1:17" x14ac:dyDescent="0.3">
      <c r="A1290" t="s">
        <v>11245</v>
      </c>
      <c r="B1290" t="s">
        <v>11246</v>
      </c>
      <c r="C1290" t="s">
        <v>8938</v>
      </c>
      <c r="D1290" t="s">
        <v>13080</v>
      </c>
      <c r="E1290" s="2">
        <v>6525</v>
      </c>
      <c r="F1290" s="2">
        <v>8820</v>
      </c>
      <c r="G1290" s="1">
        <v>0.26</v>
      </c>
      <c r="H1290">
        <v>4.5</v>
      </c>
      <c r="I1290" s="4">
        <v>5137</v>
      </c>
      <c r="J1290" t="s">
        <v>11247</v>
      </c>
      <c r="K1290" t="s">
        <v>11248</v>
      </c>
      <c r="L1290" t="s">
        <v>11249</v>
      </c>
      <c r="M1290" t="s">
        <v>11250</v>
      </c>
      <c r="N1290" t="s">
        <v>11251</v>
      </c>
      <c r="O1290" t="s">
        <v>11252</v>
      </c>
      <c r="P1290" t="s">
        <v>11253</v>
      </c>
      <c r="Q1290" t="s">
        <v>11254</v>
      </c>
    </row>
    <row r="1291" spans="1:17" x14ac:dyDescent="0.3">
      <c r="A1291" t="s">
        <v>11255</v>
      </c>
      <c r="B1291" t="s">
        <v>11256</v>
      </c>
      <c r="C1291" t="s">
        <v>10094</v>
      </c>
      <c r="D1291" t="s">
        <v>13080</v>
      </c>
      <c r="E1291" s="2">
        <v>4999</v>
      </c>
      <c r="F1291" s="2">
        <v>24999</v>
      </c>
      <c r="G1291" s="1">
        <v>0.8</v>
      </c>
      <c r="H1291">
        <v>4.5999999999999996</v>
      </c>
      <c r="I1291" s="4">
        <v>124</v>
      </c>
      <c r="J1291" t="s">
        <v>11257</v>
      </c>
      <c r="K1291" t="s">
        <v>11258</v>
      </c>
      <c r="L1291" t="s">
        <v>11259</v>
      </c>
      <c r="M1291" t="s">
        <v>11260</v>
      </c>
      <c r="N1291" t="s">
        <v>11261</v>
      </c>
      <c r="O1291" t="s">
        <v>11262</v>
      </c>
      <c r="P1291" t="s">
        <v>11263</v>
      </c>
      <c r="Q1291" t="s">
        <v>11264</v>
      </c>
    </row>
    <row r="1292" spans="1:17" x14ac:dyDescent="0.3">
      <c r="A1292" t="s">
        <v>11265</v>
      </c>
      <c r="B1292" t="s">
        <v>11266</v>
      </c>
      <c r="C1292" t="s">
        <v>9612</v>
      </c>
      <c r="D1292" t="s">
        <v>13080</v>
      </c>
      <c r="E1292" s="2">
        <v>1189</v>
      </c>
      <c r="F1292" s="2">
        <v>2400</v>
      </c>
      <c r="G1292" s="1">
        <v>0.5</v>
      </c>
      <c r="H1292">
        <v>4.0999999999999996</v>
      </c>
      <c r="I1292" s="4">
        <v>618</v>
      </c>
      <c r="J1292" t="s">
        <v>11267</v>
      </c>
      <c r="K1292" t="s">
        <v>11268</v>
      </c>
      <c r="L1292" t="s">
        <v>11269</v>
      </c>
      <c r="M1292" t="s">
        <v>11270</v>
      </c>
      <c r="N1292" t="s">
        <v>11271</v>
      </c>
      <c r="O1292" t="s">
        <v>11272</v>
      </c>
      <c r="P1292" t="s">
        <v>11273</v>
      </c>
      <c r="Q1292" t="s">
        <v>11274</v>
      </c>
    </row>
    <row r="1293" spans="1:17" x14ac:dyDescent="0.3">
      <c r="A1293" t="s">
        <v>11275</v>
      </c>
      <c r="B1293" t="s">
        <v>11276</v>
      </c>
      <c r="C1293" t="s">
        <v>8563</v>
      </c>
      <c r="D1293" t="s">
        <v>13080</v>
      </c>
      <c r="E1293" s="2">
        <v>2590</v>
      </c>
      <c r="F1293" s="2">
        <v>4200</v>
      </c>
      <c r="G1293" s="1">
        <v>0.38</v>
      </c>
      <c r="H1293">
        <v>4.0999999999999996</v>
      </c>
      <c r="I1293" s="4">
        <v>63</v>
      </c>
      <c r="J1293" t="s">
        <v>11277</v>
      </c>
      <c r="K1293" t="s">
        <v>11278</v>
      </c>
      <c r="L1293" t="s">
        <v>11279</v>
      </c>
      <c r="M1293" t="s">
        <v>11280</v>
      </c>
      <c r="N1293" t="s">
        <v>11281</v>
      </c>
      <c r="O1293" t="s">
        <v>11282</v>
      </c>
      <c r="P1293" t="s">
        <v>11283</v>
      </c>
      <c r="Q1293" t="s">
        <v>11284</v>
      </c>
    </row>
    <row r="1294" spans="1:17" x14ac:dyDescent="0.3">
      <c r="A1294" t="s">
        <v>11285</v>
      </c>
      <c r="B1294" t="s">
        <v>11286</v>
      </c>
      <c r="C1294" t="s">
        <v>8563</v>
      </c>
      <c r="D1294" t="s">
        <v>13080</v>
      </c>
      <c r="E1294">
        <v>899</v>
      </c>
      <c r="F1294" s="2">
        <v>1599</v>
      </c>
      <c r="G1294" s="1">
        <v>0.44</v>
      </c>
      <c r="H1294">
        <v>3.4</v>
      </c>
      <c r="I1294" s="4">
        <v>15</v>
      </c>
      <c r="J1294" t="s">
        <v>11287</v>
      </c>
      <c r="K1294" t="s">
        <v>11288</v>
      </c>
      <c r="L1294" t="s">
        <v>11289</v>
      </c>
      <c r="M1294" t="s">
        <v>11290</v>
      </c>
      <c r="N1294" t="s">
        <v>11291</v>
      </c>
      <c r="O1294" t="s">
        <v>11292</v>
      </c>
      <c r="P1294" t="s">
        <v>11293</v>
      </c>
      <c r="Q1294" t="s">
        <v>11294</v>
      </c>
    </row>
    <row r="1295" spans="1:17" x14ac:dyDescent="0.3">
      <c r="A1295" t="s">
        <v>11295</v>
      </c>
      <c r="B1295" t="s">
        <v>11296</v>
      </c>
      <c r="C1295" t="s">
        <v>8563</v>
      </c>
      <c r="D1295" t="s">
        <v>13080</v>
      </c>
      <c r="E1295">
        <v>998</v>
      </c>
      <c r="F1295" s="2">
        <v>2999</v>
      </c>
      <c r="G1295" s="1">
        <v>0.67</v>
      </c>
      <c r="H1295">
        <v>4.5999999999999996</v>
      </c>
      <c r="I1295" s="4">
        <v>9</v>
      </c>
      <c r="J1295" t="s">
        <v>11297</v>
      </c>
      <c r="K1295" t="s">
        <v>11298</v>
      </c>
      <c r="L1295" t="s">
        <v>11299</v>
      </c>
      <c r="M1295" t="s">
        <v>11300</v>
      </c>
      <c r="N1295" t="s">
        <v>11301</v>
      </c>
      <c r="O1295" t="s">
        <v>11302</v>
      </c>
      <c r="P1295" t="s">
        <v>11303</v>
      </c>
      <c r="Q1295" t="s">
        <v>11304</v>
      </c>
    </row>
    <row r="1296" spans="1:17" x14ac:dyDescent="0.3">
      <c r="A1296" t="s">
        <v>11305</v>
      </c>
      <c r="B1296" t="s">
        <v>11306</v>
      </c>
      <c r="C1296" t="s">
        <v>8886</v>
      </c>
      <c r="D1296" t="s">
        <v>13080</v>
      </c>
      <c r="E1296">
        <v>998.06</v>
      </c>
      <c r="F1296" s="2">
        <v>1282</v>
      </c>
      <c r="G1296" s="1">
        <v>0.22</v>
      </c>
      <c r="H1296">
        <v>4.2</v>
      </c>
      <c r="I1296" s="4">
        <v>7274</v>
      </c>
      <c r="J1296" t="s">
        <v>11307</v>
      </c>
      <c r="K1296" t="s">
        <v>11308</v>
      </c>
      <c r="L1296" t="s">
        <v>11309</v>
      </c>
      <c r="M1296" t="s">
        <v>11310</v>
      </c>
      <c r="N1296" t="s">
        <v>11311</v>
      </c>
      <c r="O1296" t="s">
        <v>11312</v>
      </c>
      <c r="P1296" t="s">
        <v>11313</v>
      </c>
      <c r="Q1296" t="s">
        <v>11314</v>
      </c>
    </row>
    <row r="1297" spans="1:17" x14ac:dyDescent="0.3">
      <c r="A1297" t="s">
        <v>11315</v>
      </c>
      <c r="B1297" t="s">
        <v>11316</v>
      </c>
      <c r="C1297" t="s">
        <v>9295</v>
      </c>
      <c r="D1297" t="s">
        <v>13080</v>
      </c>
      <c r="E1297" s="2">
        <v>1099</v>
      </c>
      <c r="F1297" s="2">
        <v>1990</v>
      </c>
      <c r="G1297" s="1">
        <v>0.45</v>
      </c>
      <c r="H1297">
        <v>3.9</v>
      </c>
      <c r="I1297" s="4">
        <v>5911</v>
      </c>
      <c r="J1297" t="s">
        <v>11317</v>
      </c>
      <c r="K1297" t="s">
        <v>11318</v>
      </c>
      <c r="L1297" t="s">
        <v>11319</v>
      </c>
      <c r="M1297" t="s">
        <v>11320</v>
      </c>
      <c r="N1297" t="s">
        <v>11321</v>
      </c>
      <c r="O1297" t="s">
        <v>11322</v>
      </c>
      <c r="P1297" t="s">
        <v>11323</v>
      </c>
      <c r="Q1297" t="s">
        <v>11324</v>
      </c>
    </row>
    <row r="1298" spans="1:17" x14ac:dyDescent="0.3">
      <c r="A1298" t="s">
        <v>11325</v>
      </c>
      <c r="B1298" t="s">
        <v>11326</v>
      </c>
      <c r="C1298" t="s">
        <v>9386</v>
      </c>
      <c r="D1298" t="s">
        <v>13080</v>
      </c>
      <c r="E1298" s="2">
        <v>5999</v>
      </c>
      <c r="F1298" s="2">
        <v>9999</v>
      </c>
      <c r="G1298" s="1">
        <v>0.4</v>
      </c>
      <c r="H1298">
        <v>4.2</v>
      </c>
      <c r="I1298" s="4">
        <v>170</v>
      </c>
      <c r="J1298" t="s">
        <v>11327</v>
      </c>
      <c r="K1298" t="s">
        <v>11328</v>
      </c>
      <c r="L1298" t="s">
        <v>11329</v>
      </c>
      <c r="M1298" t="s">
        <v>11330</v>
      </c>
      <c r="N1298" t="s">
        <v>11331</v>
      </c>
      <c r="O1298" t="s">
        <v>11332</v>
      </c>
      <c r="P1298" t="s">
        <v>11333</v>
      </c>
      <c r="Q1298" t="s">
        <v>11334</v>
      </c>
    </row>
    <row r="1299" spans="1:17" x14ac:dyDescent="0.3">
      <c r="A1299" t="s">
        <v>11335</v>
      </c>
      <c r="B1299" t="s">
        <v>11336</v>
      </c>
      <c r="C1299" t="s">
        <v>9944</v>
      </c>
      <c r="D1299" t="s">
        <v>13080</v>
      </c>
      <c r="E1299" s="2">
        <v>8886</v>
      </c>
      <c r="F1299" s="2">
        <v>11850</v>
      </c>
      <c r="G1299" s="1">
        <v>0.25</v>
      </c>
      <c r="H1299">
        <v>4.2</v>
      </c>
      <c r="I1299" s="4">
        <v>3065</v>
      </c>
      <c r="J1299" t="s">
        <v>11337</v>
      </c>
      <c r="K1299" t="s">
        <v>11338</v>
      </c>
      <c r="L1299" t="s">
        <v>11339</v>
      </c>
      <c r="M1299" t="s">
        <v>11340</v>
      </c>
      <c r="N1299" t="s">
        <v>11341</v>
      </c>
      <c r="O1299" t="s">
        <v>11342</v>
      </c>
      <c r="P1299" t="s">
        <v>11343</v>
      </c>
      <c r="Q1299" t="s">
        <v>11344</v>
      </c>
    </row>
    <row r="1300" spans="1:17" x14ac:dyDescent="0.3">
      <c r="A1300" t="s">
        <v>11345</v>
      </c>
      <c r="B1300" t="s">
        <v>11346</v>
      </c>
      <c r="C1300" t="s">
        <v>8574</v>
      </c>
      <c r="D1300" t="s">
        <v>13080</v>
      </c>
      <c r="E1300">
        <v>475</v>
      </c>
      <c r="F1300">
        <v>999</v>
      </c>
      <c r="G1300" s="1">
        <v>0.52</v>
      </c>
      <c r="H1300">
        <v>4.0999999999999996</v>
      </c>
      <c r="I1300" s="4">
        <v>1021</v>
      </c>
      <c r="J1300" t="s">
        <v>11347</v>
      </c>
      <c r="K1300" t="s">
        <v>11348</v>
      </c>
      <c r="L1300" t="s">
        <v>11349</v>
      </c>
      <c r="M1300" t="s">
        <v>11350</v>
      </c>
      <c r="N1300" t="s">
        <v>11351</v>
      </c>
      <c r="O1300" t="s">
        <v>11352</v>
      </c>
      <c r="P1300" t="s">
        <v>11353</v>
      </c>
      <c r="Q1300" t="s">
        <v>11354</v>
      </c>
    </row>
    <row r="1301" spans="1:17" x14ac:dyDescent="0.3">
      <c r="A1301" t="s">
        <v>11355</v>
      </c>
      <c r="B1301" t="s">
        <v>11356</v>
      </c>
      <c r="C1301" t="s">
        <v>8875</v>
      </c>
      <c r="D1301" t="s">
        <v>13080</v>
      </c>
      <c r="E1301" s="2">
        <v>4995</v>
      </c>
      <c r="F1301" s="2">
        <v>20049</v>
      </c>
      <c r="G1301" s="1">
        <v>0.75</v>
      </c>
      <c r="H1301">
        <v>4.8</v>
      </c>
      <c r="I1301" s="4">
        <v>3964</v>
      </c>
      <c r="J1301" t="s">
        <v>11357</v>
      </c>
      <c r="K1301" t="s">
        <v>11358</v>
      </c>
      <c r="L1301" t="s">
        <v>11359</v>
      </c>
      <c r="M1301" t="s">
        <v>11360</v>
      </c>
      <c r="N1301" t="s">
        <v>11361</v>
      </c>
      <c r="O1301" t="s">
        <v>11362</v>
      </c>
      <c r="P1301" t="s">
        <v>11363</v>
      </c>
      <c r="Q1301" t="s">
        <v>11364</v>
      </c>
    </row>
    <row r="1302" spans="1:17" x14ac:dyDescent="0.3">
      <c r="A1302" t="s">
        <v>11365</v>
      </c>
      <c r="B1302" t="s">
        <v>11366</v>
      </c>
      <c r="C1302" t="s">
        <v>10094</v>
      </c>
      <c r="D1302" t="s">
        <v>13080</v>
      </c>
      <c r="E1302" s="2">
        <v>13999</v>
      </c>
      <c r="F1302" s="2">
        <v>24850</v>
      </c>
      <c r="G1302" s="1">
        <v>0.44</v>
      </c>
      <c r="H1302">
        <v>4.4000000000000004</v>
      </c>
      <c r="I1302" s="4">
        <v>8948</v>
      </c>
      <c r="J1302" t="s">
        <v>11367</v>
      </c>
      <c r="K1302" t="s">
        <v>11368</v>
      </c>
      <c r="L1302" t="s">
        <v>11369</v>
      </c>
      <c r="M1302" t="s">
        <v>11370</v>
      </c>
      <c r="N1302" t="s">
        <v>11371</v>
      </c>
      <c r="O1302" t="s">
        <v>11372</v>
      </c>
      <c r="P1302" t="s">
        <v>11373</v>
      </c>
      <c r="Q1302" t="s">
        <v>11374</v>
      </c>
    </row>
    <row r="1303" spans="1:17" x14ac:dyDescent="0.3">
      <c r="A1303" t="s">
        <v>11375</v>
      </c>
      <c r="B1303" t="s">
        <v>11376</v>
      </c>
      <c r="C1303" t="s">
        <v>10094</v>
      </c>
      <c r="D1303" t="s">
        <v>13080</v>
      </c>
      <c r="E1303" s="2">
        <v>8499</v>
      </c>
      <c r="F1303" s="2">
        <v>16490</v>
      </c>
      <c r="G1303" s="1">
        <v>0.48</v>
      </c>
      <c r="H1303">
        <v>4.3</v>
      </c>
      <c r="I1303" s="4">
        <v>97</v>
      </c>
      <c r="J1303" t="s">
        <v>11377</v>
      </c>
      <c r="K1303" t="s">
        <v>11378</v>
      </c>
      <c r="L1303" t="s">
        <v>11379</v>
      </c>
      <c r="M1303" t="s">
        <v>11380</v>
      </c>
      <c r="N1303" t="s">
        <v>11381</v>
      </c>
      <c r="O1303" t="s">
        <v>11382</v>
      </c>
      <c r="P1303" t="s">
        <v>11383</v>
      </c>
      <c r="Q1303" t="s">
        <v>11384</v>
      </c>
    </row>
    <row r="1304" spans="1:17" x14ac:dyDescent="0.3">
      <c r="A1304" t="s">
        <v>11385</v>
      </c>
      <c r="B1304" t="s">
        <v>11386</v>
      </c>
      <c r="C1304" t="s">
        <v>8699</v>
      </c>
      <c r="D1304" t="s">
        <v>13080</v>
      </c>
      <c r="E1304">
        <v>949</v>
      </c>
      <c r="F1304">
        <v>975</v>
      </c>
      <c r="G1304" s="1">
        <v>0.03</v>
      </c>
      <c r="H1304">
        <v>4.3</v>
      </c>
      <c r="I1304" s="4">
        <v>7223</v>
      </c>
      <c r="J1304" t="s">
        <v>11387</v>
      </c>
      <c r="K1304" t="s">
        <v>11388</v>
      </c>
      <c r="L1304" t="s">
        <v>11389</v>
      </c>
      <c r="M1304" t="s">
        <v>11390</v>
      </c>
      <c r="N1304" t="s">
        <v>11391</v>
      </c>
      <c r="O1304" t="s">
        <v>11392</v>
      </c>
      <c r="P1304" t="s">
        <v>11393</v>
      </c>
      <c r="Q1304" t="s">
        <v>11394</v>
      </c>
    </row>
    <row r="1305" spans="1:17" x14ac:dyDescent="0.3">
      <c r="A1305" t="s">
        <v>11395</v>
      </c>
      <c r="B1305" t="s">
        <v>11396</v>
      </c>
      <c r="C1305" t="s">
        <v>8886</v>
      </c>
      <c r="D1305" t="s">
        <v>13080</v>
      </c>
      <c r="E1305">
        <v>395</v>
      </c>
      <c r="F1305">
        <v>499</v>
      </c>
      <c r="G1305" s="1">
        <v>0.21</v>
      </c>
      <c r="H1305">
        <v>4</v>
      </c>
      <c r="I1305" s="4">
        <v>330</v>
      </c>
      <c r="J1305" t="s">
        <v>11397</v>
      </c>
      <c r="K1305" t="s">
        <v>11398</v>
      </c>
      <c r="L1305" t="s">
        <v>11399</v>
      </c>
      <c r="M1305" t="s">
        <v>11400</v>
      </c>
      <c r="N1305" t="s">
        <v>11401</v>
      </c>
      <c r="O1305" t="s">
        <v>11402</v>
      </c>
      <c r="P1305" t="s">
        <v>11403</v>
      </c>
      <c r="Q1305" t="s">
        <v>11404</v>
      </c>
    </row>
    <row r="1306" spans="1:17" x14ac:dyDescent="0.3">
      <c r="A1306" t="s">
        <v>11405</v>
      </c>
      <c r="B1306" t="s">
        <v>11406</v>
      </c>
      <c r="C1306" t="s">
        <v>11407</v>
      </c>
      <c r="D1306" t="s">
        <v>13080</v>
      </c>
      <c r="E1306">
        <v>635</v>
      </c>
      <c r="F1306">
        <v>635</v>
      </c>
      <c r="G1306" s="1">
        <v>0</v>
      </c>
      <c r="H1306">
        <v>4.3</v>
      </c>
      <c r="I1306" s="4">
        <v>4570</v>
      </c>
      <c r="J1306" t="s">
        <v>11408</v>
      </c>
      <c r="K1306" t="s">
        <v>11409</v>
      </c>
      <c r="L1306" t="s">
        <v>11410</v>
      </c>
      <c r="M1306" t="s">
        <v>11411</v>
      </c>
      <c r="N1306" t="s">
        <v>11412</v>
      </c>
      <c r="O1306" t="s">
        <v>11413</v>
      </c>
      <c r="P1306" t="s">
        <v>11414</v>
      </c>
      <c r="Q1306" t="s">
        <v>11415</v>
      </c>
    </row>
    <row r="1307" spans="1:17" x14ac:dyDescent="0.3">
      <c r="A1307" t="s">
        <v>11416</v>
      </c>
      <c r="B1307" t="s">
        <v>11417</v>
      </c>
      <c r="C1307" t="s">
        <v>8699</v>
      </c>
      <c r="D1307" t="s">
        <v>13080</v>
      </c>
      <c r="E1307">
        <v>717</v>
      </c>
      <c r="F1307" s="2">
        <v>1390</v>
      </c>
      <c r="G1307" s="1">
        <v>0.48</v>
      </c>
      <c r="H1307">
        <v>4</v>
      </c>
      <c r="I1307" s="4">
        <v>4867</v>
      </c>
      <c r="J1307" t="s">
        <v>11418</v>
      </c>
      <c r="K1307" t="s">
        <v>11419</v>
      </c>
      <c r="L1307" t="s">
        <v>11420</v>
      </c>
      <c r="M1307" t="s">
        <v>11421</v>
      </c>
      <c r="N1307" t="s">
        <v>11422</v>
      </c>
      <c r="O1307" t="s">
        <v>11423</v>
      </c>
      <c r="P1307" t="s">
        <v>11424</v>
      </c>
      <c r="Q1307" t="s">
        <v>11425</v>
      </c>
    </row>
    <row r="1308" spans="1:17" x14ac:dyDescent="0.3">
      <c r="A1308" t="s">
        <v>11426</v>
      </c>
      <c r="B1308" t="s">
        <v>11427</v>
      </c>
      <c r="C1308" t="s">
        <v>11428</v>
      </c>
      <c r="D1308" t="s">
        <v>13080</v>
      </c>
      <c r="E1308" s="2">
        <v>27900</v>
      </c>
      <c r="F1308" s="2">
        <v>59900</v>
      </c>
      <c r="G1308" s="1">
        <v>0.53</v>
      </c>
      <c r="H1308">
        <v>4.4000000000000004</v>
      </c>
      <c r="I1308" s="4">
        <v>5298</v>
      </c>
      <c r="J1308" t="s">
        <v>11429</v>
      </c>
      <c r="K1308" t="s">
        <v>11430</v>
      </c>
      <c r="L1308" t="s">
        <v>11431</v>
      </c>
      <c r="M1308" t="s">
        <v>11432</v>
      </c>
      <c r="N1308" t="s">
        <v>11433</v>
      </c>
      <c r="O1308" t="s">
        <v>11434</v>
      </c>
      <c r="P1308" t="s">
        <v>11435</v>
      </c>
      <c r="Q1308" t="s">
        <v>11436</v>
      </c>
    </row>
    <row r="1309" spans="1:17" x14ac:dyDescent="0.3">
      <c r="A1309" t="s">
        <v>11437</v>
      </c>
      <c r="B1309" t="s">
        <v>11438</v>
      </c>
      <c r="C1309" t="s">
        <v>9644</v>
      </c>
      <c r="D1309" t="s">
        <v>13080</v>
      </c>
      <c r="E1309">
        <v>649</v>
      </c>
      <c r="F1309">
        <v>670</v>
      </c>
      <c r="G1309" s="1">
        <v>0.03</v>
      </c>
      <c r="H1309">
        <v>4.0999999999999996</v>
      </c>
      <c r="I1309" s="4">
        <v>7786</v>
      </c>
      <c r="J1309" t="s">
        <v>11439</v>
      </c>
      <c r="K1309" t="s">
        <v>11440</v>
      </c>
      <c r="L1309" t="s">
        <v>11441</v>
      </c>
      <c r="M1309" t="s">
        <v>11442</v>
      </c>
      <c r="N1309" t="s">
        <v>11443</v>
      </c>
      <c r="O1309" t="s">
        <v>11444</v>
      </c>
      <c r="P1309" t="s">
        <v>11445</v>
      </c>
      <c r="Q1309" t="s">
        <v>11446</v>
      </c>
    </row>
    <row r="1310" spans="1:17" x14ac:dyDescent="0.3">
      <c r="A1310" t="s">
        <v>11447</v>
      </c>
      <c r="B1310" t="s">
        <v>11448</v>
      </c>
      <c r="C1310" t="s">
        <v>9633</v>
      </c>
      <c r="D1310" t="s">
        <v>13080</v>
      </c>
      <c r="E1310">
        <v>193</v>
      </c>
      <c r="F1310">
        <v>399</v>
      </c>
      <c r="G1310" s="1">
        <v>0.52</v>
      </c>
      <c r="H1310">
        <v>3.6</v>
      </c>
      <c r="I1310" s="4">
        <v>37</v>
      </c>
      <c r="J1310" t="s">
        <v>11449</v>
      </c>
      <c r="K1310" t="s">
        <v>11450</v>
      </c>
      <c r="L1310" t="s">
        <v>11451</v>
      </c>
      <c r="M1310" t="s">
        <v>11452</v>
      </c>
      <c r="N1310" t="s">
        <v>11453</v>
      </c>
      <c r="O1310" t="s">
        <v>11454</v>
      </c>
      <c r="P1310" t="s">
        <v>11455</v>
      </c>
      <c r="Q1310" t="s">
        <v>11456</v>
      </c>
    </row>
    <row r="1311" spans="1:17" x14ac:dyDescent="0.3">
      <c r="A1311" t="s">
        <v>11457</v>
      </c>
      <c r="B1311" t="s">
        <v>11458</v>
      </c>
      <c r="C1311" t="s">
        <v>8563</v>
      </c>
      <c r="D1311" t="s">
        <v>13080</v>
      </c>
      <c r="E1311" s="2">
        <v>1299</v>
      </c>
      <c r="F1311" s="2">
        <v>2495</v>
      </c>
      <c r="G1311" s="1">
        <v>0.48</v>
      </c>
      <c r="H1311">
        <v>2</v>
      </c>
      <c r="I1311" s="4">
        <v>2</v>
      </c>
      <c r="J1311" t="s">
        <v>11459</v>
      </c>
      <c r="K1311" t="s">
        <v>11460</v>
      </c>
      <c r="L1311" t="s">
        <v>11461</v>
      </c>
      <c r="M1311" t="s">
        <v>11462</v>
      </c>
      <c r="N1311" t="s">
        <v>11463</v>
      </c>
      <c r="O1311" t="s">
        <v>11464</v>
      </c>
      <c r="P1311" t="s">
        <v>11465</v>
      </c>
      <c r="Q1311" t="s">
        <v>11466</v>
      </c>
    </row>
    <row r="1312" spans="1:17" x14ac:dyDescent="0.3">
      <c r="A1312" t="s">
        <v>11467</v>
      </c>
      <c r="B1312" t="s">
        <v>11468</v>
      </c>
      <c r="C1312" t="s">
        <v>8710</v>
      </c>
      <c r="D1312" t="s">
        <v>13080</v>
      </c>
      <c r="E1312" s="2">
        <v>2449</v>
      </c>
      <c r="F1312" s="2">
        <v>3390</v>
      </c>
      <c r="G1312" s="1">
        <v>0.28000000000000003</v>
      </c>
      <c r="H1312">
        <v>4</v>
      </c>
      <c r="I1312" s="4">
        <v>5206</v>
      </c>
      <c r="J1312" t="s">
        <v>11469</v>
      </c>
      <c r="K1312" t="s">
        <v>11470</v>
      </c>
      <c r="L1312" t="s">
        <v>11471</v>
      </c>
      <c r="M1312" t="s">
        <v>11472</v>
      </c>
      <c r="N1312" t="s">
        <v>11473</v>
      </c>
      <c r="O1312" t="s">
        <v>11474</v>
      </c>
      <c r="P1312" t="s">
        <v>11475</v>
      </c>
      <c r="Q1312" t="s">
        <v>11476</v>
      </c>
    </row>
    <row r="1313" spans="1:17" x14ac:dyDescent="0.3">
      <c r="A1313" t="s">
        <v>11477</v>
      </c>
      <c r="B1313" t="s">
        <v>11478</v>
      </c>
      <c r="C1313" t="s">
        <v>8721</v>
      </c>
      <c r="D1313" t="s">
        <v>13080</v>
      </c>
      <c r="E1313" s="2">
        <v>1049</v>
      </c>
      <c r="F1313" s="2">
        <v>2499</v>
      </c>
      <c r="G1313" s="1">
        <v>0.57999999999999996</v>
      </c>
      <c r="H1313">
        <v>3.7</v>
      </c>
      <c r="I1313" s="4">
        <v>638</v>
      </c>
      <c r="J1313" t="s">
        <v>10942</v>
      </c>
      <c r="K1313" t="s">
        <v>11479</v>
      </c>
      <c r="L1313" t="s">
        <v>11480</v>
      </c>
      <c r="M1313" t="s">
        <v>11481</v>
      </c>
      <c r="N1313" t="s">
        <v>11482</v>
      </c>
      <c r="O1313" t="s">
        <v>11483</v>
      </c>
      <c r="P1313" t="s">
        <v>11484</v>
      </c>
      <c r="Q1313" t="s">
        <v>11485</v>
      </c>
    </row>
    <row r="1314" spans="1:17" x14ac:dyDescent="0.3">
      <c r="A1314" t="s">
        <v>11486</v>
      </c>
      <c r="B1314" t="s">
        <v>11487</v>
      </c>
      <c r="C1314" t="s">
        <v>10993</v>
      </c>
      <c r="D1314" t="s">
        <v>13080</v>
      </c>
      <c r="E1314" s="2">
        <v>2399</v>
      </c>
      <c r="F1314" s="2">
        <v>4200</v>
      </c>
      <c r="G1314" s="1">
        <v>0.43</v>
      </c>
      <c r="H1314">
        <v>3.8</v>
      </c>
      <c r="I1314" s="4">
        <v>397</v>
      </c>
      <c r="J1314" t="s">
        <v>11488</v>
      </c>
      <c r="K1314" t="s">
        <v>11489</v>
      </c>
      <c r="L1314" t="s">
        <v>11490</v>
      </c>
      <c r="M1314" t="s">
        <v>11491</v>
      </c>
      <c r="N1314" t="s">
        <v>11492</v>
      </c>
      <c r="O1314" t="s">
        <v>11493</v>
      </c>
      <c r="P1314" t="s">
        <v>11494</v>
      </c>
      <c r="Q1314" t="s">
        <v>11495</v>
      </c>
    </row>
    <row r="1315" spans="1:17" x14ac:dyDescent="0.3">
      <c r="A1315" t="s">
        <v>11496</v>
      </c>
      <c r="B1315" t="s">
        <v>11497</v>
      </c>
      <c r="C1315" t="s">
        <v>8969</v>
      </c>
      <c r="D1315" t="s">
        <v>13080</v>
      </c>
      <c r="E1315" s="2">
        <v>2286</v>
      </c>
      <c r="F1315" s="2">
        <v>4495</v>
      </c>
      <c r="G1315" s="1">
        <v>0.49</v>
      </c>
      <c r="H1315">
        <v>3.9</v>
      </c>
      <c r="I1315" s="4">
        <v>326</v>
      </c>
      <c r="J1315" t="s">
        <v>11498</v>
      </c>
      <c r="K1315" t="s">
        <v>11499</v>
      </c>
      <c r="L1315" t="s">
        <v>11500</v>
      </c>
      <c r="M1315" t="s">
        <v>11501</v>
      </c>
      <c r="N1315" t="s">
        <v>11502</v>
      </c>
      <c r="O1315" t="s">
        <v>11503</v>
      </c>
      <c r="P1315" t="s">
        <v>11504</v>
      </c>
      <c r="Q1315" t="s">
        <v>11505</v>
      </c>
    </row>
    <row r="1316" spans="1:17" x14ac:dyDescent="0.3">
      <c r="A1316" t="s">
        <v>11506</v>
      </c>
      <c r="B1316" t="s">
        <v>11507</v>
      </c>
      <c r="C1316" t="s">
        <v>10571</v>
      </c>
      <c r="D1316" t="s">
        <v>13080</v>
      </c>
      <c r="E1316">
        <v>499</v>
      </c>
      <c r="F1316" s="2">
        <v>2199</v>
      </c>
      <c r="G1316" s="1">
        <v>0.77</v>
      </c>
      <c r="H1316">
        <v>3.1</v>
      </c>
      <c r="I1316" s="4">
        <v>3527</v>
      </c>
      <c r="J1316" t="s">
        <v>11508</v>
      </c>
      <c r="K1316" t="s">
        <v>11509</v>
      </c>
      <c r="L1316" t="s">
        <v>11510</v>
      </c>
      <c r="M1316" t="s">
        <v>11511</v>
      </c>
      <c r="N1316" t="s">
        <v>11512</v>
      </c>
      <c r="O1316" t="s">
        <v>11513</v>
      </c>
      <c r="P1316" t="s">
        <v>11514</v>
      </c>
      <c r="Q1316" t="s">
        <v>11515</v>
      </c>
    </row>
    <row r="1317" spans="1:17" x14ac:dyDescent="0.3">
      <c r="A1317" t="s">
        <v>11516</v>
      </c>
      <c r="B1317" t="s">
        <v>11517</v>
      </c>
      <c r="C1317" t="s">
        <v>9284</v>
      </c>
      <c r="D1317" t="s">
        <v>13080</v>
      </c>
      <c r="E1317">
        <v>429</v>
      </c>
      <c r="F1317">
        <v>999</v>
      </c>
      <c r="G1317" s="1">
        <v>0.56999999999999995</v>
      </c>
      <c r="H1317">
        <v>3</v>
      </c>
      <c r="I1317" s="4">
        <v>617</v>
      </c>
      <c r="J1317" t="s">
        <v>11518</v>
      </c>
      <c r="K1317" t="s">
        <v>11519</v>
      </c>
      <c r="L1317" t="s">
        <v>11520</v>
      </c>
      <c r="M1317" t="s">
        <v>11521</v>
      </c>
      <c r="N1317" t="s">
        <v>11522</v>
      </c>
      <c r="O1317" t="s">
        <v>11523</v>
      </c>
      <c r="P1317" t="s">
        <v>11524</v>
      </c>
      <c r="Q1317" t="s">
        <v>11525</v>
      </c>
    </row>
    <row r="1318" spans="1:17" x14ac:dyDescent="0.3">
      <c r="A1318" t="s">
        <v>11526</v>
      </c>
      <c r="B1318" t="s">
        <v>11527</v>
      </c>
      <c r="C1318" t="s">
        <v>9061</v>
      </c>
      <c r="D1318" t="s">
        <v>13080</v>
      </c>
      <c r="E1318">
        <v>299</v>
      </c>
      <c r="F1318">
        <v>595</v>
      </c>
      <c r="G1318" s="1">
        <v>0.5</v>
      </c>
      <c r="H1318">
        <v>4</v>
      </c>
      <c r="I1318" s="4">
        <v>314</v>
      </c>
      <c r="J1318" t="s">
        <v>11528</v>
      </c>
      <c r="K1318" t="s">
        <v>11529</v>
      </c>
      <c r="L1318" t="s">
        <v>11530</v>
      </c>
      <c r="M1318" t="s">
        <v>11531</v>
      </c>
      <c r="N1318" t="s">
        <v>11532</v>
      </c>
      <c r="O1318" t="s">
        <v>11533</v>
      </c>
      <c r="P1318" t="s">
        <v>11534</v>
      </c>
      <c r="Q1318" t="s">
        <v>11535</v>
      </c>
    </row>
    <row r="1319" spans="1:17" x14ac:dyDescent="0.3">
      <c r="A1319" t="s">
        <v>11536</v>
      </c>
      <c r="B1319" t="s">
        <v>11537</v>
      </c>
      <c r="C1319" t="s">
        <v>10094</v>
      </c>
      <c r="D1319" t="s">
        <v>13080</v>
      </c>
      <c r="E1319" s="2">
        <v>5395</v>
      </c>
      <c r="F1319" s="2">
        <v>19990</v>
      </c>
      <c r="G1319" s="1">
        <v>0.73</v>
      </c>
      <c r="H1319">
        <v>4.4000000000000004</v>
      </c>
      <c r="I1319" s="4">
        <v>535</v>
      </c>
      <c r="J1319" t="s">
        <v>11538</v>
      </c>
      <c r="K1319" t="s">
        <v>11539</v>
      </c>
      <c r="L1319" t="s">
        <v>11540</v>
      </c>
      <c r="M1319" t="s">
        <v>11541</v>
      </c>
      <c r="N1319" t="s">
        <v>11542</v>
      </c>
      <c r="O1319" t="s">
        <v>11543</v>
      </c>
      <c r="P1319" t="s">
        <v>11544</v>
      </c>
      <c r="Q1319" t="s">
        <v>11545</v>
      </c>
    </row>
    <row r="1320" spans="1:17" x14ac:dyDescent="0.3">
      <c r="A1320" t="s">
        <v>11546</v>
      </c>
      <c r="B1320" t="s">
        <v>11547</v>
      </c>
      <c r="C1320" t="s">
        <v>8699</v>
      </c>
      <c r="D1320" t="s">
        <v>13080</v>
      </c>
      <c r="E1320">
        <v>559</v>
      </c>
      <c r="F1320" s="2">
        <v>1010</v>
      </c>
      <c r="G1320" s="1">
        <v>0.45</v>
      </c>
      <c r="H1320">
        <v>4.0999999999999996</v>
      </c>
      <c r="I1320" s="4">
        <v>17325</v>
      </c>
      <c r="J1320" t="s">
        <v>11548</v>
      </c>
      <c r="K1320" t="s">
        <v>11549</v>
      </c>
      <c r="L1320" t="s">
        <v>11550</v>
      </c>
      <c r="M1320" t="s">
        <v>11551</v>
      </c>
      <c r="N1320" t="s">
        <v>11552</v>
      </c>
      <c r="O1320" t="s">
        <v>11553</v>
      </c>
      <c r="P1320" t="s">
        <v>11554</v>
      </c>
      <c r="Q1320" t="s">
        <v>11555</v>
      </c>
    </row>
    <row r="1321" spans="1:17" x14ac:dyDescent="0.3">
      <c r="A1321" t="s">
        <v>11556</v>
      </c>
      <c r="B1321" t="s">
        <v>11557</v>
      </c>
      <c r="C1321" t="s">
        <v>8699</v>
      </c>
      <c r="D1321" t="s">
        <v>13080</v>
      </c>
      <c r="E1321">
        <v>660</v>
      </c>
      <c r="F1321" s="2">
        <v>1100</v>
      </c>
      <c r="G1321" s="1">
        <v>0.4</v>
      </c>
      <c r="H1321">
        <v>3.6</v>
      </c>
      <c r="I1321" s="4">
        <v>91</v>
      </c>
      <c r="J1321" t="s">
        <v>11558</v>
      </c>
      <c r="K1321" t="s">
        <v>11559</v>
      </c>
      <c r="L1321" t="s">
        <v>11560</v>
      </c>
      <c r="M1321" t="s">
        <v>11561</v>
      </c>
      <c r="N1321" t="s">
        <v>11562</v>
      </c>
      <c r="O1321" t="s">
        <v>11563</v>
      </c>
      <c r="P1321" t="s">
        <v>11564</v>
      </c>
      <c r="Q1321" t="s">
        <v>11565</v>
      </c>
    </row>
    <row r="1322" spans="1:17" x14ac:dyDescent="0.3">
      <c r="A1322" t="s">
        <v>11566</v>
      </c>
      <c r="B1322" t="s">
        <v>11567</v>
      </c>
      <c r="C1322" t="s">
        <v>9030</v>
      </c>
      <c r="D1322" t="s">
        <v>13080</v>
      </c>
      <c r="E1322">
        <v>419</v>
      </c>
      <c r="F1322">
        <v>999</v>
      </c>
      <c r="G1322" s="1">
        <v>0.57999999999999996</v>
      </c>
      <c r="H1322">
        <v>4.4000000000000004</v>
      </c>
      <c r="I1322" s="4">
        <v>227</v>
      </c>
      <c r="J1322" t="s">
        <v>11568</v>
      </c>
      <c r="K1322" t="s">
        <v>11569</v>
      </c>
      <c r="L1322" t="s">
        <v>11570</v>
      </c>
      <c r="M1322" t="s">
        <v>11571</v>
      </c>
      <c r="N1322" t="s">
        <v>11572</v>
      </c>
      <c r="O1322" t="s">
        <v>11573</v>
      </c>
      <c r="P1322" t="s">
        <v>11574</v>
      </c>
      <c r="Q1322" t="s">
        <v>11575</v>
      </c>
    </row>
    <row r="1323" spans="1:17" x14ac:dyDescent="0.3">
      <c r="A1323" t="s">
        <v>11576</v>
      </c>
      <c r="B1323" t="s">
        <v>11577</v>
      </c>
      <c r="C1323" t="s">
        <v>8773</v>
      </c>
      <c r="D1323" t="s">
        <v>13080</v>
      </c>
      <c r="E1323" s="2">
        <v>7349</v>
      </c>
      <c r="F1323" s="2">
        <v>10900</v>
      </c>
      <c r="G1323" s="1">
        <v>0.33</v>
      </c>
      <c r="H1323">
        <v>4.2</v>
      </c>
      <c r="I1323" s="4">
        <v>11957</v>
      </c>
      <c r="J1323" t="s">
        <v>11578</v>
      </c>
      <c r="K1323" t="s">
        <v>11579</v>
      </c>
      <c r="L1323" t="s">
        <v>11580</v>
      </c>
      <c r="M1323" t="s">
        <v>11581</v>
      </c>
      <c r="N1323" t="s">
        <v>11582</v>
      </c>
      <c r="O1323" t="s">
        <v>11583</v>
      </c>
      <c r="P1323" t="s">
        <v>11584</v>
      </c>
      <c r="Q1323" t="s">
        <v>11585</v>
      </c>
    </row>
    <row r="1324" spans="1:17" x14ac:dyDescent="0.3">
      <c r="A1324" t="s">
        <v>11586</v>
      </c>
      <c r="B1324" t="s">
        <v>11587</v>
      </c>
      <c r="C1324" t="s">
        <v>9295</v>
      </c>
      <c r="D1324" t="s">
        <v>13080</v>
      </c>
      <c r="E1324" s="2">
        <v>2899</v>
      </c>
      <c r="F1324" s="2">
        <v>4005</v>
      </c>
      <c r="G1324" s="1">
        <v>0.28000000000000003</v>
      </c>
      <c r="H1324">
        <v>4.3</v>
      </c>
      <c r="I1324" s="4">
        <v>7140</v>
      </c>
      <c r="J1324" t="s">
        <v>11588</v>
      </c>
      <c r="K1324" t="s">
        <v>11589</v>
      </c>
      <c r="L1324" t="s">
        <v>11590</v>
      </c>
      <c r="M1324" t="s">
        <v>11591</v>
      </c>
      <c r="N1324" t="s">
        <v>11592</v>
      </c>
      <c r="O1324" t="s">
        <v>11593</v>
      </c>
      <c r="P1324" t="s">
        <v>11594</v>
      </c>
      <c r="Q1324" t="s">
        <v>11595</v>
      </c>
    </row>
    <row r="1325" spans="1:17" x14ac:dyDescent="0.3">
      <c r="A1325" t="s">
        <v>11596</v>
      </c>
      <c r="B1325" t="s">
        <v>11597</v>
      </c>
      <c r="C1325" t="s">
        <v>8969</v>
      </c>
      <c r="D1325" t="s">
        <v>13080</v>
      </c>
      <c r="E1325" s="2">
        <v>1799</v>
      </c>
      <c r="F1325" s="2">
        <v>3295</v>
      </c>
      <c r="G1325" s="1">
        <v>0.45</v>
      </c>
      <c r="H1325">
        <v>3.8</v>
      </c>
      <c r="I1325" s="4">
        <v>687</v>
      </c>
      <c r="J1325" t="s">
        <v>11598</v>
      </c>
      <c r="K1325" t="s">
        <v>11599</v>
      </c>
      <c r="L1325" t="s">
        <v>11600</v>
      </c>
      <c r="M1325" t="s">
        <v>11601</v>
      </c>
      <c r="N1325" t="s">
        <v>11602</v>
      </c>
      <c r="O1325" t="s">
        <v>11603</v>
      </c>
      <c r="P1325" t="s">
        <v>11604</v>
      </c>
      <c r="Q1325" t="s">
        <v>11605</v>
      </c>
    </row>
    <row r="1326" spans="1:17" x14ac:dyDescent="0.3">
      <c r="A1326" t="s">
        <v>11606</v>
      </c>
      <c r="B1326" t="s">
        <v>11607</v>
      </c>
      <c r="C1326" t="s">
        <v>9061</v>
      </c>
      <c r="D1326" t="s">
        <v>13080</v>
      </c>
      <c r="E1326" s="2">
        <v>1474</v>
      </c>
      <c r="F1326" s="2">
        <v>4650</v>
      </c>
      <c r="G1326" s="1">
        <v>0.68</v>
      </c>
      <c r="H1326">
        <v>4.0999999999999996</v>
      </c>
      <c r="I1326" s="4">
        <v>1045</v>
      </c>
      <c r="J1326" t="s">
        <v>11608</v>
      </c>
      <c r="K1326" t="s">
        <v>11609</v>
      </c>
      <c r="L1326" t="s">
        <v>11610</v>
      </c>
      <c r="M1326" t="s">
        <v>11611</v>
      </c>
      <c r="N1326" t="s">
        <v>11612</v>
      </c>
      <c r="O1326" t="s">
        <v>11613</v>
      </c>
      <c r="P1326" t="s">
        <v>11614</v>
      </c>
      <c r="Q1326" t="s">
        <v>11615</v>
      </c>
    </row>
    <row r="1327" spans="1:17" x14ac:dyDescent="0.3">
      <c r="A1327" t="s">
        <v>11616</v>
      </c>
      <c r="B1327" t="s">
        <v>11617</v>
      </c>
      <c r="C1327" t="s">
        <v>10094</v>
      </c>
      <c r="D1327" t="s">
        <v>13080</v>
      </c>
      <c r="E1327" s="2">
        <v>15999</v>
      </c>
      <c r="F1327" s="2">
        <v>24500</v>
      </c>
      <c r="G1327" s="1">
        <v>0.35</v>
      </c>
      <c r="H1327">
        <v>4</v>
      </c>
      <c r="I1327" s="4">
        <v>11206</v>
      </c>
      <c r="J1327" t="s">
        <v>11618</v>
      </c>
      <c r="K1327" t="s">
        <v>11619</v>
      </c>
      <c r="L1327" t="s">
        <v>11620</v>
      </c>
      <c r="M1327" t="s">
        <v>11621</v>
      </c>
      <c r="N1327" t="s">
        <v>11622</v>
      </c>
      <c r="O1327" t="s">
        <v>11623</v>
      </c>
      <c r="P1327" t="s">
        <v>11624</v>
      </c>
      <c r="Q1327" t="s">
        <v>11625</v>
      </c>
    </row>
    <row r="1328" spans="1:17" x14ac:dyDescent="0.3">
      <c r="A1328" t="s">
        <v>11626</v>
      </c>
      <c r="B1328" t="s">
        <v>11627</v>
      </c>
      <c r="C1328" t="s">
        <v>8721</v>
      </c>
      <c r="D1328" t="s">
        <v>13080</v>
      </c>
      <c r="E1328" s="2">
        <v>3645</v>
      </c>
      <c r="F1328" s="2">
        <v>6070</v>
      </c>
      <c r="G1328" s="1">
        <v>0.4</v>
      </c>
      <c r="H1328">
        <v>4.2</v>
      </c>
      <c r="I1328" s="4">
        <v>561</v>
      </c>
      <c r="J1328" t="s">
        <v>11628</v>
      </c>
      <c r="K1328" t="s">
        <v>11629</v>
      </c>
      <c r="L1328" t="s">
        <v>11630</v>
      </c>
      <c r="M1328" t="s">
        <v>11631</v>
      </c>
      <c r="N1328" t="s">
        <v>11632</v>
      </c>
      <c r="O1328" t="s">
        <v>11633</v>
      </c>
      <c r="P1328" t="s">
        <v>11634</v>
      </c>
      <c r="Q1328" t="s">
        <v>11635</v>
      </c>
    </row>
    <row r="1329" spans="1:17" x14ac:dyDescent="0.3">
      <c r="A1329" t="s">
        <v>11636</v>
      </c>
      <c r="B1329" t="s">
        <v>11637</v>
      </c>
      <c r="C1329" t="s">
        <v>8688</v>
      </c>
      <c r="D1329" t="s">
        <v>13080</v>
      </c>
      <c r="E1329">
        <v>375</v>
      </c>
      <c r="F1329">
        <v>999</v>
      </c>
      <c r="G1329" s="1">
        <v>0.62</v>
      </c>
      <c r="H1329">
        <v>3.6</v>
      </c>
      <c r="I1329" s="4">
        <v>1988</v>
      </c>
      <c r="J1329" t="s">
        <v>11638</v>
      </c>
      <c r="K1329" t="s">
        <v>11639</v>
      </c>
      <c r="L1329" t="s">
        <v>11640</v>
      </c>
      <c r="M1329" t="s">
        <v>11641</v>
      </c>
      <c r="N1329" t="s">
        <v>11642</v>
      </c>
      <c r="O1329" t="s">
        <v>11643</v>
      </c>
      <c r="P1329" t="s">
        <v>11644</v>
      </c>
      <c r="Q1329" t="s">
        <v>11645</v>
      </c>
    </row>
    <row r="1330" spans="1:17" x14ac:dyDescent="0.3">
      <c r="A1330" t="s">
        <v>11646</v>
      </c>
      <c r="B1330" t="s">
        <v>11647</v>
      </c>
      <c r="C1330" t="s">
        <v>9695</v>
      </c>
      <c r="D1330" t="s">
        <v>13080</v>
      </c>
      <c r="E1330" s="2">
        <v>2976</v>
      </c>
      <c r="F1330" s="2">
        <v>3945</v>
      </c>
      <c r="G1330" s="1">
        <v>0.25</v>
      </c>
      <c r="H1330">
        <v>4.2</v>
      </c>
      <c r="I1330" s="4">
        <v>3740</v>
      </c>
      <c r="J1330" t="s">
        <v>11648</v>
      </c>
      <c r="K1330" t="s">
        <v>11649</v>
      </c>
      <c r="L1330" t="s">
        <v>11650</v>
      </c>
      <c r="M1330" t="s">
        <v>11651</v>
      </c>
      <c r="N1330" t="s">
        <v>11652</v>
      </c>
      <c r="O1330" t="s">
        <v>11653</v>
      </c>
      <c r="P1330" t="s">
        <v>11654</v>
      </c>
      <c r="Q1330" t="s">
        <v>11655</v>
      </c>
    </row>
    <row r="1331" spans="1:17" x14ac:dyDescent="0.3">
      <c r="A1331" t="s">
        <v>11656</v>
      </c>
      <c r="B1331" t="s">
        <v>11657</v>
      </c>
      <c r="C1331" t="s">
        <v>11064</v>
      </c>
      <c r="D1331" t="s">
        <v>13080</v>
      </c>
      <c r="E1331" s="2">
        <v>1099</v>
      </c>
      <c r="F1331" s="2">
        <v>1499</v>
      </c>
      <c r="G1331" s="1">
        <v>0.27</v>
      </c>
      <c r="H1331">
        <v>4.0999999999999996</v>
      </c>
      <c r="I1331" s="4">
        <v>4401</v>
      </c>
      <c r="J1331" t="s">
        <v>11658</v>
      </c>
      <c r="K1331" t="s">
        <v>11659</v>
      </c>
      <c r="L1331" t="s">
        <v>11660</v>
      </c>
      <c r="M1331" t="s">
        <v>11661</v>
      </c>
      <c r="N1331" t="s">
        <v>11662</v>
      </c>
      <c r="O1331" t="s">
        <v>11663</v>
      </c>
      <c r="P1331" t="s">
        <v>11664</v>
      </c>
      <c r="Q1331" t="s">
        <v>11665</v>
      </c>
    </row>
    <row r="1332" spans="1:17" x14ac:dyDescent="0.3">
      <c r="A1332" t="s">
        <v>11666</v>
      </c>
      <c r="B1332" t="s">
        <v>11667</v>
      </c>
      <c r="C1332" t="s">
        <v>8897</v>
      </c>
      <c r="D1332" t="s">
        <v>13080</v>
      </c>
      <c r="E1332" s="2">
        <v>2575</v>
      </c>
      <c r="F1332" s="2">
        <v>6700</v>
      </c>
      <c r="G1332" s="1">
        <v>0.62</v>
      </c>
      <c r="H1332">
        <v>4.2</v>
      </c>
      <c r="I1332" s="4">
        <v>611</v>
      </c>
      <c r="J1332" t="s">
        <v>11668</v>
      </c>
      <c r="K1332" t="s">
        <v>11669</v>
      </c>
      <c r="L1332" t="s">
        <v>11670</v>
      </c>
      <c r="M1332" t="s">
        <v>11671</v>
      </c>
      <c r="N1332" t="s">
        <v>11672</v>
      </c>
      <c r="O1332" t="s">
        <v>11673</v>
      </c>
      <c r="P1332" t="s">
        <v>11674</v>
      </c>
      <c r="Q1332" t="s">
        <v>11675</v>
      </c>
    </row>
    <row r="1333" spans="1:17" x14ac:dyDescent="0.3">
      <c r="A1333" t="s">
        <v>11676</v>
      </c>
      <c r="B1333" t="s">
        <v>11677</v>
      </c>
      <c r="C1333" t="s">
        <v>8710</v>
      </c>
      <c r="D1333" t="s">
        <v>13080</v>
      </c>
      <c r="E1333" s="2">
        <v>1649</v>
      </c>
      <c r="F1333" s="2">
        <v>2800</v>
      </c>
      <c r="G1333" s="1">
        <v>0.41</v>
      </c>
      <c r="H1333">
        <v>3.9</v>
      </c>
      <c r="I1333" s="4">
        <v>2162</v>
      </c>
      <c r="J1333" t="s">
        <v>11678</v>
      </c>
      <c r="K1333" t="s">
        <v>11679</v>
      </c>
      <c r="L1333" t="s">
        <v>11680</v>
      </c>
      <c r="M1333" t="s">
        <v>11681</v>
      </c>
      <c r="N1333" t="s">
        <v>11682</v>
      </c>
      <c r="O1333" t="s">
        <v>11683</v>
      </c>
      <c r="P1333" t="s">
        <v>11684</v>
      </c>
      <c r="Q1333" t="s">
        <v>11685</v>
      </c>
    </row>
    <row r="1334" spans="1:17" x14ac:dyDescent="0.3">
      <c r="A1334" t="s">
        <v>11686</v>
      </c>
      <c r="B1334" t="s">
        <v>11687</v>
      </c>
      <c r="C1334" t="s">
        <v>8688</v>
      </c>
      <c r="D1334" t="s">
        <v>13080</v>
      </c>
      <c r="E1334">
        <v>799</v>
      </c>
      <c r="F1334" s="2">
        <v>1699</v>
      </c>
      <c r="G1334" s="1">
        <v>0.53</v>
      </c>
      <c r="H1334">
        <v>4</v>
      </c>
      <c r="I1334" s="4">
        <v>97</v>
      </c>
      <c r="J1334" t="s">
        <v>11688</v>
      </c>
      <c r="K1334" t="s">
        <v>11689</v>
      </c>
      <c r="L1334" t="s">
        <v>11690</v>
      </c>
      <c r="M1334" t="s">
        <v>11691</v>
      </c>
      <c r="N1334" t="s">
        <v>11692</v>
      </c>
      <c r="O1334" t="s">
        <v>11693</v>
      </c>
      <c r="P1334" t="s">
        <v>11694</v>
      </c>
      <c r="Q1334" t="s">
        <v>11695</v>
      </c>
    </row>
    <row r="1335" spans="1:17" x14ac:dyDescent="0.3">
      <c r="A1335" t="s">
        <v>11696</v>
      </c>
      <c r="B1335" t="s">
        <v>11697</v>
      </c>
      <c r="C1335" t="s">
        <v>8688</v>
      </c>
      <c r="D1335" t="s">
        <v>13080</v>
      </c>
      <c r="E1335">
        <v>765</v>
      </c>
      <c r="F1335">
        <v>970</v>
      </c>
      <c r="G1335" s="1">
        <v>0.21</v>
      </c>
      <c r="H1335">
        <v>4.2</v>
      </c>
      <c r="I1335" s="4">
        <v>6055</v>
      </c>
      <c r="J1335" t="s">
        <v>11698</v>
      </c>
      <c r="K1335" t="s">
        <v>11699</v>
      </c>
      <c r="L1335" t="s">
        <v>11700</v>
      </c>
      <c r="M1335" t="s">
        <v>11701</v>
      </c>
      <c r="N1335" t="s">
        <v>11702</v>
      </c>
      <c r="O1335" t="s">
        <v>11703</v>
      </c>
      <c r="P1335" t="s">
        <v>11704</v>
      </c>
      <c r="Q1335" t="s">
        <v>11705</v>
      </c>
    </row>
    <row r="1336" spans="1:17" x14ac:dyDescent="0.3">
      <c r="A1336" t="s">
        <v>11706</v>
      </c>
      <c r="B1336" t="s">
        <v>11707</v>
      </c>
      <c r="C1336" t="s">
        <v>8574</v>
      </c>
      <c r="D1336" t="s">
        <v>13080</v>
      </c>
      <c r="E1336">
        <v>999</v>
      </c>
      <c r="F1336" s="2">
        <v>1500</v>
      </c>
      <c r="G1336" s="1">
        <v>0.33</v>
      </c>
      <c r="H1336">
        <v>4.2</v>
      </c>
      <c r="I1336" s="4">
        <v>386</v>
      </c>
      <c r="J1336" t="s">
        <v>11708</v>
      </c>
      <c r="K1336" t="s">
        <v>11709</v>
      </c>
      <c r="L1336" t="s">
        <v>11710</v>
      </c>
      <c r="M1336" t="s">
        <v>11711</v>
      </c>
      <c r="N1336" t="s">
        <v>11712</v>
      </c>
      <c r="O1336" t="s">
        <v>11713</v>
      </c>
      <c r="P1336" t="s">
        <v>11714</v>
      </c>
      <c r="Q1336" t="s">
        <v>11715</v>
      </c>
    </row>
    <row r="1337" spans="1:17" x14ac:dyDescent="0.3">
      <c r="A1337" t="s">
        <v>11716</v>
      </c>
      <c r="B1337" t="s">
        <v>11717</v>
      </c>
      <c r="C1337" t="s">
        <v>11718</v>
      </c>
      <c r="D1337" t="s">
        <v>13080</v>
      </c>
      <c r="E1337">
        <v>587</v>
      </c>
      <c r="F1337" s="2">
        <v>1295</v>
      </c>
      <c r="G1337" s="1">
        <v>0.55000000000000004</v>
      </c>
      <c r="H1337">
        <v>4.0999999999999996</v>
      </c>
      <c r="I1337" s="4">
        <v>557</v>
      </c>
      <c r="J1337" t="s">
        <v>11719</v>
      </c>
      <c r="K1337" t="s">
        <v>11720</v>
      </c>
      <c r="L1337" t="s">
        <v>11721</v>
      </c>
      <c r="M1337" t="s">
        <v>11722</v>
      </c>
      <c r="N1337" t="s">
        <v>11723</v>
      </c>
      <c r="O1337" t="s">
        <v>11724</v>
      </c>
      <c r="P1337" t="s">
        <v>11725</v>
      </c>
      <c r="Q1337" t="s">
        <v>11726</v>
      </c>
    </row>
    <row r="1338" spans="1:17" x14ac:dyDescent="0.3">
      <c r="A1338" t="s">
        <v>11727</v>
      </c>
      <c r="B1338" t="s">
        <v>11728</v>
      </c>
      <c r="C1338" t="s">
        <v>11729</v>
      </c>
      <c r="D1338" t="s">
        <v>13080</v>
      </c>
      <c r="E1338" s="2">
        <v>12609</v>
      </c>
      <c r="F1338" s="2">
        <v>23999</v>
      </c>
      <c r="G1338" s="1">
        <v>0.47</v>
      </c>
      <c r="H1338">
        <v>4.4000000000000004</v>
      </c>
      <c r="I1338" s="4">
        <v>2288</v>
      </c>
      <c r="J1338" t="s">
        <v>11730</v>
      </c>
      <c r="K1338" t="s">
        <v>11731</v>
      </c>
      <c r="L1338" t="s">
        <v>11732</v>
      </c>
      <c r="M1338" t="s">
        <v>11733</v>
      </c>
      <c r="N1338" t="s">
        <v>11734</v>
      </c>
      <c r="O1338" t="s">
        <v>11735</v>
      </c>
      <c r="P1338" t="s">
        <v>11736</v>
      </c>
      <c r="Q1338" t="s">
        <v>11737</v>
      </c>
    </row>
    <row r="1339" spans="1:17" x14ac:dyDescent="0.3">
      <c r="A1339" t="s">
        <v>11738</v>
      </c>
      <c r="B1339" t="s">
        <v>11739</v>
      </c>
      <c r="C1339" t="s">
        <v>8699</v>
      </c>
      <c r="D1339" t="s">
        <v>13080</v>
      </c>
      <c r="E1339">
        <v>699</v>
      </c>
      <c r="F1339">
        <v>850</v>
      </c>
      <c r="G1339" s="1">
        <v>0.18</v>
      </c>
      <c r="H1339">
        <v>4.0999999999999996</v>
      </c>
      <c r="I1339" s="4">
        <v>1106</v>
      </c>
      <c r="J1339" t="s">
        <v>11740</v>
      </c>
      <c r="K1339" t="s">
        <v>11741</v>
      </c>
      <c r="L1339" t="s">
        <v>11742</v>
      </c>
      <c r="M1339" t="s">
        <v>11743</v>
      </c>
      <c r="N1339" t="s">
        <v>13071</v>
      </c>
      <c r="O1339" t="s">
        <v>13072</v>
      </c>
      <c r="P1339" t="s">
        <v>11744</v>
      </c>
      <c r="Q1339" t="s">
        <v>11745</v>
      </c>
    </row>
    <row r="1340" spans="1:17" x14ac:dyDescent="0.3">
      <c r="A1340" t="s">
        <v>11746</v>
      </c>
      <c r="B1340" t="s">
        <v>11747</v>
      </c>
      <c r="C1340" t="s">
        <v>9326</v>
      </c>
      <c r="D1340" t="s">
        <v>13080</v>
      </c>
      <c r="E1340" s="2">
        <v>3799</v>
      </c>
      <c r="F1340" s="2">
        <v>6000</v>
      </c>
      <c r="G1340" s="1">
        <v>0.37</v>
      </c>
      <c r="H1340">
        <v>4.2</v>
      </c>
      <c r="I1340" s="4">
        <v>11935</v>
      </c>
      <c r="J1340" t="s">
        <v>11748</v>
      </c>
      <c r="K1340" t="s">
        <v>11749</v>
      </c>
      <c r="L1340" t="s">
        <v>11750</v>
      </c>
      <c r="M1340" t="s">
        <v>11751</v>
      </c>
      <c r="N1340" t="s">
        <v>11752</v>
      </c>
      <c r="O1340" t="s">
        <v>11753</v>
      </c>
      <c r="P1340" t="s">
        <v>11754</v>
      </c>
      <c r="Q1340" t="s">
        <v>11755</v>
      </c>
    </row>
    <row r="1341" spans="1:17" x14ac:dyDescent="0.3">
      <c r="A1341" t="s">
        <v>11756</v>
      </c>
      <c r="B1341" t="s">
        <v>11757</v>
      </c>
      <c r="C1341" t="s">
        <v>8844</v>
      </c>
      <c r="D1341" t="s">
        <v>13080</v>
      </c>
      <c r="E1341">
        <v>640</v>
      </c>
      <c r="F1341" s="2">
        <v>1020</v>
      </c>
      <c r="G1341" s="1">
        <v>0.37</v>
      </c>
      <c r="H1341">
        <v>4.0999999999999996</v>
      </c>
      <c r="I1341" s="4">
        <v>5059</v>
      </c>
      <c r="J1341" t="s">
        <v>11758</v>
      </c>
      <c r="K1341" t="s">
        <v>11759</v>
      </c>
      <c r="L1341" t="s">
        <v>11760</v>
      </c>
      <c r="M1341" t="s">
        <v>11761</v>
      </c>
      <c r="N1341" t="s">
        <v>11762</v>
      </c>
      <c r="O1341" t="s">
        <v>11763</v>
      </c>
      <c r="P1341" t="s">
        <v>11764</v>
      </c>
      <c r="Q1341" t="s">
        <v>11765</v>
      </c>
    </row>
    <row r="1342" spans="1:17" x14ac:dyDescent="0.3">
      <c r="A1342" t="s">
        <v>11766</v>
      </c>
      <c r="B1342" t="s">
        <v>11767</v>
      </c>
      <c r="C1342" t="s">
        <v>8563</v>
      </c>
      <c r="D1342" t="s">
        <v>13080</v>
      </c>
      <c r="E1342">
        <v>979</v>
      </c>
      <c r="F1342" s="2">
        <v>1999</v>
      </c>
      <c r="G1342" s="1">
        <v>0.51</v>
      </c>
      <c r="H1342">
        <v>3.9</v>
      </c>
      <c r="I1342" s="4">
        <v>157</v>
      </c>
      <c r="J1342" t="s">
        <v>11768</v>
      </c>
      <c r="K1342" t="s">
        <v>11769</v>
      </c>
      <c r="L1342" t="s">
        <v>11770</v>
      </c>
      <c r="M1342" t="s">
        <v>11771</v>
      </c>
      <c r="N1342" t="s">
        <v>11772</v>
      </c>
      <c r="O1342" t="s">
        <v>11773</v>
      </c>
      <c r="P1342" t="s">
        <v>11774</v>
      </c>
      <c r="Q1342" t="s">
        <v>11775</v>
      </c>
    </row>
    <row r="1343" spans="1:17" x14ac:dyDescent="0.3">
      <c r="A1343" t="s">
        <v>11776</v>
      </c>
      <c r="B1343" t="s">
        <v>11777</v>
      </c>
      <c r="C1343" t="s">
        <v>8721</v>
      </c>
      <c r="D1343" t="s">
        <v>13080</v>
      </c>
      <c r="E1343" s="2">
        <v>5365</v>
      </c>
      <c r="F1343" s="2">
        <v>7445</v>
      </c>
      <c r="G1343" s="1">
        <v>0.28000000000000003</v>
      </c>
      <c r="H1343">
        <v>3.9</v>
      </c>
      <c r="I1343" s="4">
        <v>3584</v>
      </c>
      <c r="J1343" t="s">
        <v>11778</v>
      </c>
      <c r="K1343" t="s">
        <v>11779</v>
      </c>
      <c r="L1343" t="s">
        <v>11780</v>
      </c>
      <c r="M1343" t="s">
        <v>11781</v>
      </c>
      <c r="N1343" t="s">
        <v>11782</v>
      </c>
      <c r="O1343" t="s">
        <v>11783</v>
      </c>
      <c r="P1343" t="s">
        <v>11784</v>
      </c>
      <c r="Q1343" t="s">
        <v>11785</v>
      </c>
    </row>
    <row r="1344" spans="1:17" x14ac:dyDescent="0.3">
      <c r="A1344" t="s">
        <v>11786</v>
      </c>
      <c r="B1344" t="s">
        <v>11787</v>
      </c>
      <c r="C1344" t="s">
        <v>8897</v>
      </c>
      <c r="D1344" t="s">
        <v>13080</v>
      </c>
      <c r="E1344" s="2">
        <v>3199</v>
      </c>
      <c r="F1344" s="2">
        <v>3500</v>
      </c>
      <c r="G1344" s="1">
        <v>0.09</v>
      </c>
      <c r="H1344">
        <v>4.2</v>
      </c>
      <c r="I1344" s="4">
        <v>1899</v>
      </c>
      <c r="J1344" t="s">
        <v>11788</v>
      </c>
      <c r="K1344" t="s">
        <v>11789</v>
      </c>
      <c r="L1344" t="s">
        <v>11790</v>
      </c>
      <c r="M1344" t="s">
        <v>11791</v>
      </c>
      <c r="N1344" t="s">
        <v>11792</v>
      </c>
      <c r="O1344" t="s">
        <v>11793</v>
      </c>
      <c r="P1344" t="s">
        <v>11794</v>
      </c>
      <c r="Q1344" t="s">
        <v>11795</v>
      </c>
    </row>
    <row r="1345" spans="1:17" x14ac:dyDescent="0.3">
      <c r="A1345" t="s">
        <v>11796</v>
      </c>
      <c r="B1345" t="s">
        <v>11797</v>
      </c>
      <c r="C1345" t="s">
        <v>10358</v>
      </c>
      <c r="D1345" t="s">
        <v>13080</v>
      </c>
      <c r="E1345">
        <v>979</v>
      </c>
      <c r="F1345" s="2">
        <v>1395</v>
      </c>
      <c r="G1345" s="1">
        <v>0.3</v>
      </c>
      <c r="H1345">
        <v>4.2</v>
      </c>
      <c r="I1345" s="4">
        <v>15252</v>
      </c>
      <c r="J1345" t="s">
        <v>11798</v>
      </c>
      <c r="K1345" t="s">
        <v>11799</v>
      </c>
      <c r="L1345" t="s">
        <v>11800</v>
      </c>
      <c r="M1345" t="s">
        <v>11801</v>
      </c>
      <c r="N1345" t="s">
        <v>11802</v>
      </c>
      <c r="O1345" t="s">
        <v>11803</v>
      </c>
      <c r="P1345" t="s">
        <v>11804</v>
      </c>
      <c r="Q1345" t="s">
        <v>11805</v>
      </c>
    </row>
    <row r="1346" spans="1:17" x14ac:dyDescent="0.3">
      <c r="A1346" t="s">
        <v>11806</v>
      </c>
      <c r="B1346" t="s">
        <v>11807</v>
      </c>
      <c r="C1346" t="s">
        <v>8552</v>
      </c>
      <c r="D1346" t="s">
        <v>13080</v>
      </c>
      <c r="E1346">
        <v>929</v>
      </c>
      <c r="F1346" s="2">
        <v>2199</v>
      </c>
      <c r="G1346" s="1">
        <v>0.57999999999999996</v>
      </c>
      <c r="H1346">
        <v>3.7</v>
      </c>
      <c r="I1346" s="4">
        <v>4</v>
      </c>
      <c r="J1346" t="s">
        <v>11808</v>
      </c>
      <c r="K1346" t="s">
        <v>11809</v>
      </c>
      <c r="L1346" t="s">
        <v>11810</v>
      </c>
      <c r="M1346" t="s">
        <v>11811</v>
      </c>
      <c r="N1346" t="s">
        <v>11812</v>
      </c>
      <c r="O1346" t="s">
        <v>11813</v>
      </c>
      <c r="P1346" t="s">
        <v>11814</v>
      </c>
      <c r="Q1346" t="s">
        <v>11815</v>
      </c>
    </row>
    <row r="1347" spans="1:17" x14ac:dyDescent="0.3">
      <c r="A1347" t="s">
        <v>11816</v>
      </c>
      <c r="B1347" t="s">
        <v>11817</v>
      </c>
      <c r="C1347" t="s">
        <v>10409</v>
      </c>
      <c r="D1347" t="s">
        <v>13080</v>
      </c>
      <c r="E1347" s="2">
        <v>3710</v>
      </c>
      <c r="F1347" s="2">
        <v>4330</v>
      </c>
      <c r="G1347" s="1">
        <v>0.14000000000000001</v>
      </c>
      <c r="H1347">
        <v>3.7</v>
      </c>
      <c r="I1347" s="4">
        <v>1662</v>
      </c>
      <c r="J1347" t="s">
        <v>11818</v>
      </c>
      <c r="K1347" t="s">
        <v>11819</v>
      </c>
      <c r="L1347" t="s">
        <v>11820</v>
      </c>
      <c r="M1347" t="s">
        <v>11821</v>
      </c>
      <c r="N1347" t="s">
        <v>11822</v>
      </c>
      <c r="O1347" t="s">
        <v>11823</v>
      </c>
      <c r="P1347" t="s">
        <v>11824</v>
      </c>
      <c r="Q1347" t="s">
        <v>11825</v>
      </c>
    </row>
    <row r="1348" spans="1:17" x14ac:dyDescent="0.3">
      <c r="A1348" t="s">
        <v>11826</v>
      </c>
      <c r="B1348" t="s">
        <v>11827</v>
      </c>
      <c r="C1348" t="s">
        <v>8710</v>
      </c>
      <c r="D1348" t="s">
        <v>13080</v>
      </c>
      <c r="E1348" s="2">
        <v>2033</v>
      </c>
      <c r="F1348" s="2">
        <v>4295</v>
      </c>
      <c r="G1348" s="1">
        <v>0.53</v>
      </c>
      <c r="H1348">
        <v>3.4</v>
      </c>
      <c r="I1348" s="4">
        <v>422</v>
      </c>
      <c r="J1348" t="s">
        <v>11828</v>
      </c>
      <c r="K1348" t="s">
        <v>11829</v>
      </c>
      <c r="L1348" t="s">
        <v>11830</v>
      </c>
      <c r="M1348" t="s">
        <v>11831</v>
      </c>
      <c r="N1348" t="s">
        <v>11832</v>
      </c>
      <c r="O1348" t="s">
        <v>11833</v>
      </c>
      <c r="P1348" t="s">
        <v>11834</v>
      </c>
      <c r="Q1348" t="s">
        <v>11835</v>
      </c>
    </row>
    <row r="1349" spans="1:17" x14ac:dyDescent="0.3">
      <c r="A1349" t="s">
        <v>11836</v>
      </c>
      <c r="B1349" t="s">
        <v>11837</v>
      </c>
      <c r="C1349" t="s">
        <v>8552</v>
      </c>
      <c r="D1349" t="s">
        <v>13080</v>
      </c>
      <c r="E1349" s="2">
        <v>9495</v>
      </c>
      <c r="F1349" s="2">
        <v>18990</v>
      </c>
      <c r="G1349" s="1">
        <v>0.5</v>
      </c>
      <c r="H1349">
        <v>4.2</v>
      </c>
      <c r="I1349" s="4">
        <v>79</v>
      </c>
      <c r="J1349" t="s">
        <v>11838</v>
      </c>
      <c r="K1349" t="s">
        <v>11839</v>
      </c>
      <c r="L1349" t="s">
        <v>11840</v>
      </c>
      <c r="M1349" t="s">
        <v>11841</v>
      </c>
      <c r="N1349" t="s">
        <v>11842</v>
      </c>
      <c r="O1349" t="s">
        <v>11843</v>
      </c>
      <c r="P1349" t="s">
        <v>11844</v>
      </c>
      <c r="Q1349" t="s">
        <v>11845</v>
      </c>
    </row>
    <row r="1350" spans="1:17" x14ac:dyDescent="0.3">
      <c r="A1350" t="s">
        <v>11846</v>
      </c>
      <c r="B1350" t="s">
        <v>11847</v>
      </c>
      <c r="C1350" t="s">
        <v>8773</v>
      </c>
      <c r="D1350" t="s">
        <v>13080</v>
      </c>
      <c r="E1350" s="2">
        <v>7799</v>
      </c>
      <c r="F1350" s="2">
        <v>12500</v>
      </c>
      <c r="G1350" s="1">
        <v>0.38</v>
      </c>
      <c r="H1350">
        <v>4</v>
      </c>
      <c r="I1350" s="4">
        <v>5160</v>
      </c>
      <c r="J1350" t="s">
        <v>11848</v>
      </c>
      <c r="K1350" t="s">
        <v>11849</v>
      </c>
      <c r="L1350" t="s">
        <v>11850</v>
      </c>
      <c r="M1350" t="s">
        <v>11851</v>
      </c>
      <c r="N1350" t="s">
        <v>11852</v>
      </c>
      <c r="O1350" t="s">
        <v>11853</v>
      </c>
      <c r="P1350" t="s">
        <v>11854</v>
      </c>
      <c r="Q1350" t="s">
        <v>11855</v>
      </c>
    </row>
    <row r="1351" spans="1:17" x14ac:dyDescent="0.3">
      <c r="A1351" t="s">
        <v>11856</v>
      </c>
      <c r="B1351" t="s">
        <v>11857</v>
      </c>
      <c r="C1351" t="s">
        <v>8541</v>
      </c>
      <c r="D1351" t="s">
        <v>13080</v>
      </c>
      <c r="E1351">
        <v>949</v>
      </c>
      <c r="F1351" s="2">
        <v>2385</v>
      </c>
      <c r="G1351" s="1">
        <v>0.6</v>
      </c>
      <c r="H1351">
        <v>4.0999999999999996</v>
      </c>
      <c r="I1351" s="4">
        <v>2311</v>
      </c>
      <c r="J1351" t="s">
        <v>11858</v>
      </c>
      <c r="K1351" t="s">
        <v>11859</v>
      </c>
      <c r="L1351" t="s">
        <v>11860</v>
      </c>
      <c r="M1351" t="s">
        <v>11861</v>
      </c>
      <c r="N1351" t="s">
        <v>11862</v>
      </c>
      <c r="O1351" t="s">
        <v>11863</v>
      </c>
      <c r="P1351" t="s">
        <v>11864</v>
      </c>
      <c r="Q1351" t="s">
        <v>11865</v>
      </c>
    </row>
    <row r="1352" spans="1:17" x14ac:dyDescent="0.3">
      <c r="A1352" t="s">
        <v>11866</v>
      </c>
      <c r="B1352" t="s">
        <v>11867</v>
      </c>
      <c r="C1352" t="s">
        <v>8721</v>
      </c>
      <c r="D1352" t="s">
        <v>13080</v>
      </c>
      <c r="E1352" s="2">
        <v>2790</v>
      </c>
      <c r="F1352" s="2">
        <v>4890</v>
      </c>
      <c r="G1352" s="1">
        <v>0.43</v>
      </c>
      <c r="H1352">
        <v>3.9</v>
      </c>
      <c r="I1352" s="4">
        <v>588</v>
      </c>
      <c r="J1352" t="s">
        <v>11868</v>
      </c>
      <c r="K1352" t="s">
        <v>11869</v>
      </c>
      <c r="L1352" t="s">
        <v>11870</v>
      </c>
      <c r="M1352" t="s">
        <v>11871</v>
      </c>
      <c r="N1352" t="s">
        <v>11872</v>
      </c>
      <c r="O1352" t="s">
        <v>11873</v>
      </c>
      <c r="P1352" t="s">
        <v>11874</v>
      </c>
      <c r="Q1352" t="s">
        <v>11875</v>
      </c>
    </row>
    <row r="1353" spans="1:17" x14ac:dyDescent="0.3">
      <c r="A1353" t="s">
        <v>11876</v>
      </c>
      <c r="B1353" t="s">
        <v>11877</v>
      </c>
      <c r="C1353" t="s">
        <v>8699</v>
      </c>
      <c r="D1353" t="s">
        <v>13080</v>
      </c>
      <c r="E1353">
        <v>645</v>
      </c>
      <c r="F1353" s="2">
        <v>1100</v>
      </c>
      <c r="G1353" s="1">
        <v>0.41</v>
      </c>
      <c r="H1353">
        <v>4</v>
      </c>
      <c r="I1353" s="4">
        <v>3271</v>
      </c>
      <c r="J1353" t="s">
        <v>11878</v>
      </c>
      <c r="K1353" t="s">
        <v>11879</v>
      </c>
      <c r="L1353" t="s">
        <v>11880</v>
      </c>
      <c r="M1353" t="s">
        <v>11881</v>
      </c>
      <c r="N1353" t="s">
        <v>11882</v>
      </c>
      <c r="O1353" t="s">
        <v>11883</v>
      </c>
      <c r="P1353" t="s">
        <v>11884</v>
      </c>
      <c r="Q1353" t="s">
        <v>11885</v>
      </c>
    </row>
    <row r="1354" spans="1:17" x14ac:dyDescent="0.3">
      <c r="A1354" t="s">
        <v>11886</v>
      </c>
      <c r="B1354" t="s">
        <v>11887</v>
      </c>
      <c r="C1354" t="s">
        <v>8710</v>
      </c>
      <c r="D1354" t="s">
        <v>13080</v>
      </c>
      <c r="E1354" s="3">
        <v>2237.81</v>
      </c>
      <c r="F1354" s="2">
        <v>3899</v>
      </c>
      <c r="G1354" s="1">
        <v>0.43</v>
      </c>
      <c r="H1354">
        <v>3.9</v>
      </c>
      <c r="I1354" s="4">
        <v>11004</v>
      </c>
      <c r="J1354" t="s">
        <v>11888</v>
      </c>
      <c r="K1354" t="s">
        <v>11889</v>
      </c>
      <c r="L1354" t="s">
        <v>11890</v>
      </c>
      <c r="M1354" t="s">
        <v>11891</v>
      </c>
      <c r="N1354" t="s">
        <v>11892</v>
      </c>
      <c r="O1354" t="s">
        <v>11893</v>
      </c>
      <c r="P1354" t="s">
        <v>11894</v>
      </c>
      <c r="Q1354" t="s">
        <v>11895</v>
      </c>
    </row>
    <row r="1355" spans="1:17" x14ac:dyDescent="0.3">
      <c r="A1355" t="s">
        <v>11896</v>
      </c>
      <c r="B1355" t="s">
        <v>11897</v>
      </c>
      <c r="C1355" t="s">
        <v>8773</v>
      </c>
      <c r="D1355" t="s">
        <v>13080</v>
      </c>
      <c r="E1355" s="2">
        <v>8699</v>
      </c>
      <c r="F1355" s="2">
        <v>16899</v>
      </c>
      <c r="G1355" s="1">
        <v>0.49</v>
      </c>
      <c r="H1355">
        <v>4.2</v>
      </c>
      <c r="I1355" s="4">
        <v>3195</v>
      </c>
      <c r="J1355" t="s">
        <v>11898</v>
      </c>
      <c r="K1355" t="s">
        <v>11899</v>
      </c>
      <c r="L1355" t="s">
        <v>11900</v>
      </c>
      <c r="M1355" t="s">
        <v>11901</v>
      </c>
      <c r="N1355" t="s">
        <v>11902</v>
      </c>
      <c r="O1355" t="s">
        <v>11903</v>
      </c>
      <c r="P1355" t="s">
        <v>11904</v>
      </c>
      <c r="Q1355" t="s">
        <v>11905</v>
      </c>
    </row>
    <row r="1356" spans="1:17" x14ac:dyDescent="0.3">
      <c r="A1356" t="s">
        <v>11906</v>
      </c>
      <c r="B1356" t="s">
        <v>11907</v>
      </c>
      <c r="C1356" t="s">
        <v>11908</v>
      </c>
      <c r="D1356" t="s">
        <v>13080</v>
      </c>
      <c r="E1356" s="2">
        <v>42990</v>
      </c>
      <c r="F1356" s="2">
        <v>75990</v>
      </c>
      <c r="G1356" s="1">
        <v>0.43</v>
      </c>
      <c r="H1356">
        <v>4.3</v>
      </c>
      <c r="I1356" s="4">
        <v>3231</v>
      </c>
      <c r="J1356" t="s">
        <v>11909</v>
      </c>
      <c r="K1356" t="s">
        <v>11910</v>
      </c>
      <c r="L1356" t="s">
        <v>11911</v>
      </c>
      <c r="M1356" t="s">
        <v>11912</v>
      </c>
      <c r="N1356" t="s">
        <v>11913</v>
      </c>
      <c r="O1356" t="s">
        <v>11914</v>
      </c>
      <c r="P1356" t="s">
        <v>11915</v>
      </c>
      <c r="Q1356" t="s">
        <v>11916</v>
      </c>
    </row>
    <row r="1357" spans="1:17" x14ac:dyDescent="0.3">
      <c r="A1357" t="s">
        <v>11917</v>
      </c>
      <c r="B1357" t="s">
        <v>11918</v>
      </c>
      <c r="C1357" t="s">
        <v>9633</v>
      </c>
      <c r="D1357" t="s">
        <v>13080</v>
      </c>
      <c r="E1357">
        <v>825</v>
      </c>
      <c r="F1357">
        <v>825</v>
      </c>
      <c r="G1357" s="1">
        <v>0</v>
      </c>
      <c r="H1357">
        <v>4</v>
      </c>
      <c r="I1357" s="4">
        <v>3246</v>
      </c>
      <c r="J1357" t="s">
        <v>11919</v>
      </c>
      <c r="K1357" t="s">
        <v>11920</v>
      </c>
      <c r="L1357" t="s">
        <v>11921</v>
      </c>
      <c r="M1357" t="s">
        <v>11922</v>
      </c>
      <c r="N1357" t="s">
        <v>11923</v>
      </c>
      <c r="O1357" t="s">
        <v>11924</v>
      </c>
      <c r="P1357" t="s">
        <v>11925</v>
      </c>
      <c r="Q1357" t="s">
        <v>11926</v>
      </c>
    </row>
    <row r="1358" spans="1:17" x14ac:dyDescent="0.3">
      <c r="A1358" t="s">
        <v>11927</v>
      </c>
      <c r="B1358" t="s">
        <v>11928</v>
      </c>
      <c r="C1358" t="s">
        <v>9284</v>
      </c>
      <c r="D1358" t="s">
        <v>13080</v>
      </c>
      <c r="E1358">
        <v>161</v>
      </c>
      <c r="F1358">
        <v>300</v>
      </c>
      <c r="G1358" s="1">
        <v>0.46</v>
      </c>
      <c r="H1358">
        <v>2.6</v>
      </c>
      <c r="I1358" s="4">
        <v>24</v>
      </c>
      <c r="J1358" t="s">
        <v>11929</v>
      </c>
      <c r="K1358" t="s">
        <v>11930</v>
      </c>
      <c r="L1358" t="s">
        <v>11931</v>
      </c>
      <c r="M1358" t="s">
        <v>11932</v>
      </c>
      <c r="N1358" t="s">
        <v>11933</v>
      </c>
      <c r="O1358" t="s">
        <v>11934</v>
      </c>
      <c r="P1358" t="s">
        <v>11935</v>
      </c>
      <c r="Q1358" t="s">
        <v>11936</v>
      </c>
    </row>
    <row r="1359" spans="1:17" x14ac:dyDescent="0.3">
      <c r="A1359" t="s">
        <v>11937</v>
      </c>
      <c r="B1359" t="s">
        <v>11938</v>
      </c>
      <c r="C1359" t="s">
        <v>8647</v>
      </c>
      <c r="D1359" t="s">
        <v>13080</v>
      </c>
      <c r="E1359">
        <v>697</v>
      </c>
      <c r="F1359" s="2">
        <v>1499</v>
      </c>
      <c r="G1359" s="1">
        <v>0.54</v>
      </c>
      <c r="H1359">
        <v>3.8</v>
      </c>
      <c r="I1359" s="4">
        <v>144</v>
      </c>
      <c r="J1359" t="s">
        <v>11939</v>
      </c>
      <c r="K1359" t="s">
        <v>11940</v>
      </c>
      <c r="L1359" t="s">
        <v>11941</v>
      </c>
      <c r="M1359" t="s">
        <v>11942</v>
      </c>
      <c r="N1359" t="s">
        <v>11943</v>
      </c>
      <c r="O1359" t="s">
        <v>11944</v>
      </c>
      <c r="P1359" t="s">
        <v>11945</v>
      </c>
      <c r="Q1359" t="s">
        <v>11946</v>
      </c>
    </row>
    <row r="1360" spans="1:17" x14ac:dyDescent="0.3">
      <c r="A1360" t="s">
        <v>11947</v>
      </c>
      <c r="B1360" t="s">
        <v>11948</v>
      </c>
      <c r="C1360" t="s">
        <v>11949</v>
      </c>
      <c r="D1360" t="s">
        <v>13080</v>
      </c>
      <c r="E1360">
        <v>688</v>
      </c>
      <c r="F1360">
        <v>747</v>
      </c>
      <c r="G1360" s="1">
        <v>0.08</v>
      </c>
      <c r="H1360">
        <v>4.5</v>
      </c>
      <c r="I1360" s="4">
        <v>2280</v>
      </c>
      <c r="J1360" t="s">
        <v>11950</v>
      </c>
      <c r="K1360" t="s">
        <v>11951</v>
      </c>
      <c r="L1360" t="s">
        <v>11952</v>
      </c>
      <c r="M1360" t="s">
        <v>11953</v>
      </c>
      <c r="N1360" t="s">
        <v>11954</v>
      </c>
      <c r="O1360" t="s">
        <v>11955</v>
      </c>
      <c r="P1360" t="s">
        <v>11956</v>
      </c>
      <c r="Q1360" t="s">
        <v>11957</v>
      </c>
    </row>
    <row r="1361" spans="1:17" x14ac:dyDescent="0.3">
      <c r="A1361" t="s">
        <v>11958</v>
      </c>
      <c r="B1361" t="s">
        <v>11959</v>
      </c>
      <c r="C1361" t="s">
        <v>9397</v>
      </c>
      <c r="D1361" t="s">
        <v>13080</v>
      </c>
      <c r="E1361" s="2">
        <v>2199</v>
      </c>
      <c r="F1361" s="2">
        <v>3999</v>
      </c>
      <c r="G1361" s="1">
        <v>0.45</v>
      </c>
      <c r="H1361">
        <v>3.5</v>
      </c>
      <c r="I1361" s="4">
        <v>340</v>
      </c>
      <c r="J1361" t="s">
        <v>11960</v>
      </c>
      <c r="K1361" t="s">
        <v>11961</v>
      </c>
      <c r="L1361" t="s">
        <v>11962</v>
      </c>
      <c r="M1361" t="s">
        <v>11963</v>
      </c>
      <c r="N1361" t="s">
        <v>11964</v>
      </c>
      <c r="O1361" t="s">
        <v>11965</v>
      </c>
      <c r="P1361" t="s">
        <v>11966</v>
      </c>
      <c r="Q1361" t="s">
        <v>11967</v>
      </c>
    </row>
    <row r="1362" spans="1:17" x14ac:dyDescent="0.3">
      <c r="A1362" t="s">
        <v>11968</v>
      </c>
      <c r="B1362" t="s">
        <v>11969</v>
      </c>
      <c r="C1362" t="s">
        <v>8563</v>
      </c>
      <c r="D1362" t="s">
        <v>13080</v>
      </c>
      <c r="E1362" s="2">
        <v>6850</v>
      </c>
      <c r="F1362" s="2">
        <v>11990</v>
      </c>
      <c r="G1362" s="1">
        <v>0.43</v>
      </c>
      <c r="H1362">
        <v>3.9</v>
      </c>
      <c r="I1362" s="4">
        <v>144</v>
      </c>
      <c r="J1362" t="s">
        <v>11970</v>
      </c>
      <c r="K1362" t="s">
        <v>11971</v>
      </c>
      <c r="L1362" t="s">
        <v>11972</v>
      </c>
      <c r="M1362" t="s">
        <v>11973</v>
      </c>
      <c r="N1362" t="s">
        <v>11974</v>
      </c>
      <c r="O1362" t="s">
        <v>11975</v>
      </c>
      <c r="P1362" t="s">
        <v>11976</v>
      </c>
      <c r="Q1362" t="s">
        <v>11977</v>
      </c>
    </row>
    <row r="1363" spans="1:17" x14ac:dyDescent="0.3">
      <c r="A1363" t="s">
        <v>11978</v>
      </c>
      <c r="B1363" t="s">
        <v>11979</v>
      </c>
      <c r="C1363" t="s">
        <v>8721</v>
      </c>
      <c r="D1363" t="s">
        <v>13080</v>
      </c>
      <c r="E1363" s="2">
        <v>2699</v>
      </c>
      <c r="F1363" s="2">
        <v>3799</v>
      </c>
      <c r="G1363" s="1">
        <v>0.28999999999999998</v>
      </c>
      <c r="H1363">
        <v>4</v>
      </c>
      <c r="I1363" s="4">
        <v>727</v>
      </c>
      <c r="J1363" t="s">
        <v>11980</v>
      </c>
      <c r="K1363" t="s">
        <v>11981</v>
      </c>
      <c r="L1363" t="s">
        <v>11982</v>
      </c>
      <c r="M1363" t="s">
        <v>11983</v>
      </c>
      <c r="N1363" t="s">
        <v>11984</v>
      </c>
      <c r="O1363" t="s">
        <v>11985</v>
      </c>
      <c r="P1363" t="s">
        <v>11986</v>
      </c>
      <c r="Q1363" t="s">
        <v>11987</v>
      </c>
    </row>
    <row r="1364" spans="1:17" x14ac:dyDescent="0.3">
      <c r="A1364" t="s">
        <v>11988</v>
      </c>
      <c r="B1364" t="s">
        <v>11989</v>
      </c>
      <c r="C1364" t="s">
        <v>11990</v>
      </c>
      <c r="D1364" t="s">
        <v>13080</v>
      </c>
      <c r="E1364">
        <v>899</v>
      </c>
      <c r="F1364" s="2">
        <v>1999</v>
      </c>
      <c r="G1364" s="1">
        <v>0.55000000000000004</v>
      </c>
      <c r="H1364">
        <v>4</v>
      </c>
      <c r="I1364" s="4">
        <v>832</v>
      </c>
      <c r="J1364" t="s">
        <v>11991</v>
      </c>
      <c r="K1364" t="s">
        <v>11992</v>
      </c>
      <c r="L1364" t="s">
        <v>11993</v>
      </c>
      <c r="M1364" t="s">
        <v>11994</v>
      </c>
      <c r="N1364" t="s">
        <v>11995</v>
      </c>
      <c r="O1364" t="s">
        <v>11996</v>
      </c>
      <c r="P1364" t="s">
        <v>11997</v>
      </c>
      <c r="Q1364" t="s">
        <v>11998</v>
      </c>
    </row>
    <row r="1365" spans="1:17" x14ac:dyDescent="0.3">
      <c r="A1365" t="s">
        <v>11999</v>
      </c>
      <c r="B1365" t="s">
        <v>12000</v>
      </c>
      <c r="C1365" t="s">
        <v>8563</v>
      </c>
      <c r="D1365" t="s">
        <v>13080</v>
      </c>
      <c r="E1365" s="2">
        <v>1090</v>
      </c>
      <c r="F1365" s="2">
        <v>2999</v>
      </c>
      <c r="G1365" s="1">
        <v>0.64</v>
      </c>
      <c r="H1365">
        <v>3.5</v>
      </c>
      <c r="I1365" s="4">
        <v>57</v>
      </c>
      <c r="J1365" t="s">
        <v>12001</v>
      </c>
      <c r="K1365" t="s">
        <v>12002</v>
      </c>
      <c r="L1365" t="s">
        <v>12003</v>
      </c>
      <c r="M1365" t="s">
        <v>12004</v>
      </c>
      <c r="N1365" t="s">
        <v>12005</v>
      </c>
      <c r="O1365" t="s">
        <v>12006</v>
      </c>
      <c r="P1365" t="s">
        <v>12007</v>
      </c>
      <c r="Q1365" t="s">
        <v>12008</v>
      </c>
    </row>
    <row r="1366" spans="1:17" x14ac:dyDescent="0.3">
      <c r="A1366" t="s">
        <v>12009</v>
      </c>
      <c r="B1366" t="s">
        <v>12010</v>
      </c>
      <c r="C1366" t="s">
        <v>8585</v>
      </c>
      <c r="D1366" t="s">
        <v>13080</v>
      </c>
      <c r="E1366">
        <v>295</v>
      </c>
      <c r="F1366">
        <v>599</v>
      </c>
      <c r="G1366" s="1">
        <v>0.51</v>
      </c>
      <c r="H1366">
        <v>4</v>
      </c>
      <c r="I1366" s="4">
        <v>1644</v>
      </c>
      <c r="J1366" t="s">
        <v>12011</v>
      </c>
      <c r="K1366" t="s">
        <v>12012</v>
      </c>
      <c r="L1366" t="s">
        <v>12013</v>
      </c>
      <c r="M1366" t="s">
        <v>12014</v>
      </c>
      <c r="N1366" t="s">
        <v>12015</v>
      </c>
      <c r="O1366" t="s">
        <v>12016</v>
      </c>
      <c r="P1366" t="s">
        <v>12017</v>
      </c>
      <c r="Q1366" t="s">
        <v>12018</v>
      </c>
    </row>
    <row r="1367" spans="1:17" x14ac:dyDescent="0.3">
      <c r="A1367" t="s">
        <v>12019</v>
      </c>
      <c r="B1367" t="s">
        <v>12020</v>
      </c>
      <c r="C1367" t="s">
        <v>8762</v>
      </c>
      <c r="D1367" t="s">
        <v>13080</v>
      </c>
      <c r="E1367">
        <v>479</v>
      </c>
      <c r="F1367" s="2">
        <v>1999</v>
      </c>
      <c r="G1367" s="1">
        <v>0.76</v>
      </c>
      <c r="H1367">
        <v>3.4</v>
      </c>
      <c r="I1367" s="4">
        <v>1066</v>
      </c>
      <c r="J1367" t="s">
        <v>12021</v>
      </c>
      <c r="K1367" t="s">
        <v>12022</v>
      </c>
      <c r="L1367" t="s">
        <v>12023</v>
      </c>
      <c r="M1367" t="s">
        <v>12024</v>
      </c>
      <c r="N1367" t="s">
        <v>12025</v>
      </c>
      <c r="O1367" t="s">
        <v>12026</v>
      </c>
      <c r="P1367" t="s">
        <v>12027</v>
      </c>
      <c r="Q1367" t="s">
        <v>12028</v>
      </c>
    </row>
    <row r="1368" spans="1:17" x14ac:dyDescent="0.3">
      <c r="A1368" t="s">
        <v>12029</v>
      </c>
      <c r="B1368" t="s">
        <v>12030</v>
      </c>
      <c r="C1368" t="s">
        <v>8721</v>
      </c>
      <c r="D1368" t="s">
        <v>13080</v>
      </c>
      <c r="E1368" s="2">
        <v>2949</v>
      </c>
      <c r="F1368" s="2">
        <v>4849</v>
      </c>
      <c r="G1368" s="1">
        <v>0.39</v>
      </c>
      <c r="H1368">
        <v>4.2</v>
      </c>
      <c r="I1368" s="4">
        <v>7968</v>
      </c>
      <c r="J1368" t="s">
        <v>12031</v>
      </c>
      <c r="K1368" t="s">
        <v>12032</v>
      </c>
      <c r="L1368" t="s">
        <v>12033</v>
      </c>
      <c r="M1368" t="s">
        <v>12034</v>
      </c>
      <c r="N1368" t="s">
        <v>12035</v>
      </c>
      <c r="O1368" t="s">
        <v>12036</v>
      </c>
      <c r="P1368" t="s">
        <v>12037</v>
      </c>
      <c r="Q1368" t="s">
        <v>12038</v>
      </c>
    </row>
    <row r="1369" spans="1:17" x14ac:dyDescent="0.3">
      <c r="A1369" t="s">
        <v>12039</v>
      </c>
      <c r="B1369" t="s">
        <v>12040</v>
      </c>
      <c r="C1369" t="s">
        <v>8844</v>
      </c>
      <c r="D1369" t="s">
        <v>13080</v>
      </c>
      <c r="E1369">
        <v>335</v>
      </c>
      <c r="F1369">
        <v>510</v>
      </c>
      <c r="G1369" s="1">
        <v>0.34</v>
      </c>
      <c r="H1369">
        <v>3.8</v>
      </c>
      <c r="I1369" s="4">
        <v>3195</v>
      </c>
      <c r="J1369" t="s">
        <v>12041</v>
      </c>
      <c r="K1369" t="s">
        <v>12042</v>
      </c>
      <c r="L1369" t="s">
        <v>12043</v>
      </c>
      <c r="M1369" t="s">
        <v>12044</v>
      </c>
      <c r="N1369" t="s">
        <v>12045</v>
      </c>
      <c r="O1369" t="s">
        <v>12046</v>
      </c>
      <c r="P1369" t="s">
        <v>12047</v>
      </c>
      <c r="Q1369" t="s">
        <v>12048</v>
      </c>
    </row>
    <row r="1370" spans="1:17" x14ac:dyDescent="0.3">
      <c r="A1370" t="s">
        <v>12049</v>
      </c>
      <c r="B1370" t="s">
        <v>12050</v>
      </c>
      <c r="C1370" t="s">
        <v>9612</v>
      </c>
      <c r="D1370" t="s">
        <v>13080</v>
      </c>
      <c r="E1370">
        <v>293</v>
      </c>
      <c r="F1370">
        <v>499</v>
      </c>
      <c r="G1370" s="1">
        <v>0.41</v>
      </c>
      <c r="H1370">
        <v>4.0999999999999996</v>
      </c>
      <c r="I1370" s="4">
        <v>1456</v>
      </c>
      <c r="J1370" t="s">
        <v>12051</v>
      </c>
      <c r="K1370" t="s">
        <v>12052</v>
      </c>
      <c r="L1370" t="s">
        <v>12053</v>
      </c>
      <c r="M1370" t="s">
        <v>12054</v>
      </c>
      <c r="N1370" t="s">
        <v>12055</v>
      </c>
      <c r="O1370" t="s">
        <v>12056</v>
      </c>
      <c r="P1370" t="s">
        <v>12057</v>
      </c>
      <c r="Q1370" t="s">
        <v>12058</v>
      </c>
    </row>
    <row r="1371" spans="1:17" x14ac:dyDescent="0.3">
      <c r="A1371" t="s">
        <v>12059</v>
      </c>
      <c r="B1371" t="s">
        <v>12060</v>
      </c>
      <c r="C1371" t="s">
        <v>12061</v>
      </c>
      <c r="D1371" t="s">
        <v>13080</v>
      </c>
      <c r="E1371">
        <v>599</v>
      </c>
      <c r="F1371" s="2">
        <v>1299</v>
      </c>
      <c r="G1371" s="1">
        <v>0.54</v>
      </c>
      <c r="H1371">
        <v>4.2</v>
      </c>
      <c r="I1371" s="4">
        <v>590</v>
      </c>
      <c r="J1371" t="s">
        <v>12062</v>
      </c>
      <c r="K1371" t="s">
        <v>12063</v>
      </c>
      <c r="L1371" t="s">
        <v>12064</v>
      </c>
      <c r="M1371" t="s">
        <v>12065</v>
      </c>
      <c r="N1371" t="s">
        <v>12066</v>
      </c>
      <c r="O1371" t="s">
        <v>12067</v>
      </c>
      <c r="P1371" t="s">
        <v>12068</v>
      </c>
      <c r="Q1371" t="s">
        <v>12069</v>
      </c>
    </row>
    <row r="1372" spans="1:17" x14ac:dyDescent="0.3">
      <c r="A1372" t="s">
        <v>12070</v>
      </c>
      <c r="B1372" t="s">
        <v>12071</v>
      </c>
      <c r="C1372" t="s">
        <v>9633</v>
      </c>
      <c r="D1372" t="s">
        <v>13080</v>
      </c>
      <c r="E1372">
        <v>499</v>
      </c>
      <c r="F1372">
        <v>999</v>
      </c>
      <c r="G1372" s="1">
        <v>0.5</v>
      </c>
      <c r="H1372">
        <v>4.3</v>
      </c>
      <c r="I1372" s="4">
        <v>1436</v>
      </c>
      <c r="J1372" t="s">
        <v>12072</v>
      </c>
      <c r="K1372" t="s">
        <v>12073</v>
      </c>
      <c r="L1372" t="s">
        <v>12074</v>
      </c>
      <c r="M1372" t="s">
        <v>12075</v>
      </c>
      <c r="N1372" t="s">
        <v>12076</v>
      </c>
      <c r="O1372" t="s">
        <v>12077</v>
      </c>
      <c r="P1372" t="s">
        <v>12078</v>
      </c>
      <c r="Q1372" t="s">
        <v>12079</v>
      </c>
    </row>
    <row r="1373" spans="1:17" x14ac:dyDescent="0.3">
      <c r="A1373" t="s">
        <v>12080</v>
      </c>
      <c r="B1373" t="s">
        <v>12081</v>
      </c>
      <c r="C1373" t="s">
        <v>8699</v>
      </c>
      <c r="D1373" t="s">
        <v>13080</v>
      </c>
      <c r="E1373">
        <v>849</v>
      </c>
      <c r="F1373" s="2">
        <v>1190</v>
      </c>
      <c r="G1373" s="1">
        <v>0.28999999999999998</v>
      </c>
      <c r="H1373">
        <v>4.2</v>
      </c>
      <c r="I1373" s="4">
        <v>4184</v>
      </c>
      <c r="J1373" t="s">
        <v>12082</v>
      </c>
      <c r="K1373" t="s">
        <v>12083</v>
      </c>
      <c r="L1373" t="s">
        <v>12084</v>
      </c>
      <c r="M1373" t="s">
        <v>12085</v>
      </c>
      <c r="N1373" t="s">
        <v>12086</v>
      </c>
      <c r="O1373" t="s">
        <v>12087</v>
      </c>
      <c r="P1373" t="s">
        <v>12088</v>
      </c>
      <c r="Q1373" t="s">
        <v>12089</v>
      </c>
    </row>
    <row r="1374" spans="1:17" x14ac:dyDescent="0.3">
      <c r="A1374" t="s">
        <v>12090</v>
      </c>
      <c r="B1374" t="s">
        <v>12091</v>
      </c>
      <c r="C1374" t="s">
        <v>9612</v>
      </c>
      <c r="D1374" t="s">
        <v>13080</v>
      </c>
      <c r="E1374">
        <v>249</v>
      </c>
      <c r="F1374">
        <v>400</v>
      </c>
      <c r="G1374" s="1">
        <v>0.38</v>
      </c>
      <c r="H1374">
        <v>4.0999999999999996</v>
      </c>
      <c r="I1374" s="4">
        <v>693</v>
      </c>
      <c r="J1374" t="s">
        <v>12092</v>
      </c>
      <c r="K1374" t="s">
        <v>12093</v>
      </c>
      <c r="L1374" t="s">
        <v>12094</v>
      </c>
      <c r="M1374" t="s">
        <v>12095</v>
      </c>
      <c r="N1374" t="s">
        <v>12096</v>
      </c>
      <c r="O1374" t="s">
        <v>12097</v>
      </c>
      <c r="P1374" t="s">
        <v>12098</v>
      </c>
      <c r="Q1374" t="s">
        <v>12099</v>
      </c>
    </row>
    <row r="1375" spans="1:17" x14ac:dyDescent="0.3">
      <c r="A1375" t="s">
        <v>12100</v>
      </c>
      <c r="B1375" t="s">
        <v>12101</v>
      </c>
      <c r="C1375" t="s">
        <v>9633</v>
      </c>
      <c r="D1375" t="s">
        <v>13080</v>
      </c>
      <c r="E1375">
        <v>185</v>
      </c>
      <c r="F1375">
        <v>599</v>
      </c>
      <c r="G1375" s="1">
        <v>0.69</v>
      </c>
      <c r="H1375">
        <v>3.9</v>
      </c>
      <c r="I1375" s="4">
        <v>1306</v>
      </c>
      <c r="J1375" t="s">
        <v>12102</v>
      </c>
      <c r="K1375" t="s">
        <v>12103</v>
      </c>
      <c r="L1375" t="s">
        <v>12104</v>
      </c>
      <c r="M1375" t="s">
        <v>12105</v>
      </c>
      <c r="N1375" t="s">
        <v>12106</v>
      </c>
      <c r="O1375" t="s">
        <v>12107</v>
      </c>
      <c r="P1375" t="s">
        <v>12108</v>
      </c>
      <c r="Q1375" t="s">
        <v>12109</v>
      </c>
    </row>
    <row r="1376" spans="1:17" x14ac:dyDescent="0.3">
      <c r="A1376" t="s">
        <v>12110</v>
      </c>
      <c r="B1376" t="s">
        <v>12111</v>
      </c>
      <c r="C1376" t="s">
        <v>8563</v>
      </c>
      <c r="D1376" t="s">
        <v>13080</v>
      </c>
      <c r="E1376">
        <v>778</v>
      </c>
      <c r="F1376">
        <v>999</v>
      </c>
      <c r="G1376" s="1">
        <v>0.22</v>
      </c>
      <c r="H1376">
        <v>3.3</v>
      </c>
      <c r="I1376" s="4">
        <v>8</v>
      </c>
      <c r="J1376" t="s">
        <v>12112</v>
      </c>
      <c r="K1376" t="s">
        <v>12113</v>
      </c>
      <c r="L1376" t="s">
        <v>12114</v>
      </c>
      <c r="M1376" t="s">
        <v>12115</v>
      </c>
      <c r="N1376" t="s">
        <v>12116</v>
      </c>
      <c r="O1376" t="s">
        <v>12117</v>
      </c>
      <c r="P1376" t="s">
        <v>12118</v>
      </c>
      <c r="Q1376" t="s">
        <v>12119</v>
      </c>
    </row>
    <row r="1377" spans="1:17" x14ac:dyDescent="0.3">
      <c r="A1377" t="s">
        <v>12120</v>
      </c>
      <c r="B1377" t="s">
        <v>12121</v>
      </c>
      <c r="C1377" t="s">
        <v>12122</v>
      </c>
      <c r="D1377" t="s">
        <v>13080</v>
      </c>
      <c r="E1377">
        <v>279</v>
      </c>
      <c r="F1377">
        <v>699</v>
      </c>
      <c r="G1377" s="1">
        <v>0.6</v>
      </c>
      <c r="H1377">
        <v>4.3</v>
      </c>
      <c r="I1377" s="4">
        <v>2326</v>
      </c>
      <c r="J1377" t="s">
        <v>12123</v>
      </c>
      <c r="K1377" t="s">
        <v>12124</v>
      </c>
      <c r="L1377" t="s">
        <v>12125</v>
      </c>
      <c r="M1377" t="s">
        <v>12126</v>
      </c>
      <c r="N1377" t="s">
        <v>12127</v>
      </c>
      <c r="O1377" t="s">
        <v>12128</v>
      </c>
      <c r="P1377" t="s">
        <v>12129</v>
      </c>
      <c r="Q1377" t="s">
        <v>12130</v>
      </c>
    </row>
    <row r="1378" spans="1:17" x14ac:dyDescent="0.3">
      <c r="A1378" t="s">
        <v>12131</v>
      </c>
      <c r="B1378" t="s">
        <v>12132</v>
      </c>
      <c r="C1378" t="s">
        <v>9633</v>
      </c>
      <c r="D1378" t="s">
        <v>13080</v>
      </c>
      <c r="E1378">
        <v>215</v>
      </c>
      <c r="F1378" s="2">
        <v>1499</v>
      </c>
      <c r="G1378" s="1">
        <v>0.86</v>
      </c>
      <c r="H1378">
        <v>3.9</v>
      </c>
      <c r="I1378" s="4">
        <v>1004</v>
      </c>
      <c r="J1378" t="s">
        <v>12133</v>
      </c>
      <c r="K1378" t="s">
        <v>12134</v>
      </c>
      <c r="L1378" t="s">
        <v>12135</v>
      </c>
      <c r="M1378" t="s">
        <v>12136</v>
      </c>
      <c r="N1378" t="s">
        <v>12137</v>
      </c>
      <c r="O1378" t="s">
        <v>12138</v>
      </c>
      <c r="P1378" t="s">
        <v>12139</v>
      </c>
      <c r="Q1378" t="s">
        <v>12140</v>
      </c>
    </row>
    <row r="1379" spans="1:17" x14ac:dyDescent="0.3">
      <c r="A1379" t="s">
        <v>12141</v>
      </c>
      <c r="B1379" t="s">
        <v>12142</v>
      </c>
      <c r="C1379" t="s">
        <v>8699</v>
      </c>
      <c r="D1379" t="s">
        <v>13080</v>
      </c>
      <c r="E1379">
        <v>889</v>
      </c>
      <c r="F1379" s="2">
        <v>1295</v>
      </c>
      <c r="G1379" s="1">
        <v>0.31</v>
      </c>
      <c r="H1379">
        <v>4.3</v>
      </c>
      <c r="I1379" s="4">
        <v>6400</v>
      </c>
      <c r="J1379" t="s">
        <v>12143</v>
      </c>
      <c r="K1379" t="s">
        <v>12144</v>
      </c>
      <c r="L1379" t="s">
        <v>12145</v>
      </c>
      <c r="M1379" t="s">
        <v>12146</v>
      </c>
      <c r="N1379" t="s">
        <v>12147</v>
      </c>
      <c r="O1379" t="s">
        <v>12148</v>
      </c>
      <c r="P1379" t="s">
        <v>12149</v>
      </c>
      <c r="Q1379" t="s">
        <v>12150</v>
      </c>
    </row>
    <row r="1380" spans="1:17" x14ac:dyDescent="0.3">
      <c r="A1380" t="s">
        <v>12151</v>
      </c>
      <c r="B1380" t="s">
        <v>12152</v>
      </c>
      <c r="C1380" t="s">
        <v>8721</v>
      </c>
      <c r="D1380" t="s">
        <v>13080</v>
      </c>
      <c r="E1380" s="2">
        <v>1449</v>
      </c>
      <c r="F1380" s="2">
        <v>4999</v>
      </c>
      <c r="G1380" s="1">
        <v>0.71</v>
      </c>
      <c r="H1380">
        <v>3.6</v>
      </c>
      <c r="I1380" s="4">
        <v>63</v>
      </c>
      <c r="J1380" t="s">
        <v>12153</v>
      </c>
      <c r="K1380" t="s">
        <v>12154</v>
      </c>
      <c r="L1380" t="s">
        <v>12155</v>
      </c>
      <c r="M1380" t="s">
        <v>12156</v>
      </c>
      <c r="N1380" t="s">
        <v>12157</v>
      </c>
      <c r="O1380" t="s">
        <v>12158</v>
      </c>
      <c r="P1380" t="s">
        <v>12159</v>
      </c>
      <c r="Q1380" t="s">
        <v>12160</v>
      </c>
    </row>
    <row r="1381" spans="1:17" x14ac:dyDescent="0.3">
      <c r="A1381" t="s">
        <v>12161</v>
      </c>
      <c r="B1381" t="s">
        <v>12162</v>
      </c>
      <c r="C1381" t="s">
        <v>8721</v>
      </c>
      <c r="D1381" t="s">
        <v>13080</v>
      </c>
      <c r="E1381" s="2">
        <v>1190</v>
      </c>
      <c r="F1381" s="2">
        <v>2550</v>
      </c>
      <c r="G1381" s="1">
        <v>0.53</v>
      </c>
      <c r="H1381">
        <v>3.8</v>
      </c>
      <c r="I1381" s="4">
        <v>1181</v>
      </c>
      <c r="J1381" t="s">
        <v>12163</v>
      </c>
      <c r="K1381" t="s">
        <v>12164</v>
      </c>
      <c r="L1381" t="s">
        <v>12165</v>
      </c>
      <c r="M1381" t="s">
        <v>12166</v>
      </c>
      <c r="N1381" t="s">
        <v>12167</v>
      </c>
      <c r="O1381" t="s">
        <v>12168</v>
      </c>
      <c r="P1381" t="s">
        <v>12169</v>
      </c>
      <c r="Q1381" t="s">
        <v>12170</v>
      </c>
    </row>
    <row r="1382" spans="1:17" x14ac:dyDescent="0.3">
      <c r="A1382" t="s">
        <v>12171</v>
      </c>
      <c r="B1382" t="s">
        <v>12172</v>
      </c>
      <c r="C1382" t="s">
        <v>10094</v>
      </c>
      <c r="D1382" t="s">
        <v>13080</v>
      </c>
      <c r="E1382" s="2">
        <v>1799</v>
      </c>
      <c r="F1382" s="2">
        <v>1950</v>
      </c>
      <c r="G1382" s="1">
        <v>0.08</v>
      </c>
      <c r="H1382">
        <v>3.9</v>
      </c>
      <c r="I1382" s="4">
        <v>1888</v>
      </c>
      <c r="J1382" t="s">
        <v>12173</v>
      </c>
      <c r="K1382" t="s">
        <v>12174</v>
      </c>
      <c r="L1382" t="s">
        <v>12175</v>
      </c>
      <c r="M1382" t="s">
        <v>12176</v>
      </c>
      <c r="N1382" t="s">
        <v>12177</v>
      </c>
      <c r="O1382" t="s">
        <v>12178</v>
      </c>
      <c r="P1382" t="s">
        <v>12179</v>
      </c>
      <c r="Q1382" t="s">
        <v>12180</v>
      </c>
    </row>
    <row r="1383" spans="1:17" x14ac:dyDescent="0.3">
      <c r="A1383" t="s">
        <v>12181</v>
      </c>
      <c r="B1383" t="s">
        <v>12182</v>
      </c>
      <c r="C1383" t="s">
        <v>8710</v>
      </c>
      <c r="D1383" t="s">
        <v>13080</v>
      </c>
      <c r="E1383" s="2">
        <v>6120</v>
      </c>
      <c r="F1383" s="2">
        <v>8478</v>
      </c>
      <c r="G1383" s="1">
        <v>0.28000000000000003</v>
      </c>
      <c r="H1383">
        <v>4.5999999999999996</v>
      </c>
      <c r="I1383" s="4">
        <v>6550</v>
      </c>
      <c r="J1383" t="s">
        <v>12183</v>
      </c>
      <c r="K1383" t="s">
        <v>12184</v>
      </c>
      <c r="L1383" t="s">
        <v>12185</v>
      </c>
      <c r="M1383" t="s">
        <v>12186</v>
      </c>
      <c r="N1383" t="s">
        <v>12187</v>
      </c>
      <c r="O1383" t="s">
        <v>12188</v>
      </c>
      <c r="P1383" t="s">
        <v>12189</v>
      </c>
      <c r="Q1383" t="s">
        <v>12190</v>
      </c>
    </row>
    <row r="1384" spans="1:17" x14ac:dyDescent="0.3">
      <c r="A1384" t="s">
        <v>12191</v>
      </c>
      <c r="B1384" t="s">
        <v>12192</v>
      </c>
      <c r="C1384" t="s">
        <v>8710</v>
      </c>
      <c r="D1384" t="s">
        <v>13080</v>
      </c>
      <c r="E1384" s="2">
        <v>1799</v>
      </c>
      <c r="F1384" s="2">
        <v>3299</v>
      </c>
      <c r="G1384" s="1">
        <v>0.45</v>
      </c>
      <c r="H1384">
        <v>3.8</v>
      </c>
      <c r="I1384" s="4">
        <v>1846</v>
      </c>
      <c r="J1384" t="s">
        <v>12193</v>
      </c>
      <c r="K1384" t="s">
        <v>12194</v>
      </c>
      <c r="L1384" t="s">
        <v>12195</v>
      </c>
      <c r="M1384" t="s">
        <v>12196</v>
      </c>
      <c r="N1384" t="s">
        <v>12197</v>
      </c>
      <c r="O1384" t="s">
        <v>12198</v>
      </c>
      <c r="P1384" t="s">
        <v>12199</v>
      </c>
      <c r="Q1384" t="s">
        <v>12200</v>
      </c>
    </row>
    <row r="1385" spans="1:17" x14ac:dyDescent="0.3">
      <c r="A1385" t="s">
        <v>12201</v>
      </c>
      <c r="B1385" t="s">
        <v>12202</v>
      </c>
      <c r="C1385" t="s">
        <v>8710</v>
      </c>
      <c r="D1385" t="s">
        <v>13080</v>
      </c>
      <c r="E1385" s="2">
        <v>2199</v>
      </c>
      <c r="F1385" s="2">
        <v>3895</v>
      </c>
      <c r="G1385" s="1">
        <v>0.44</v>
      </c>
      <c r="H1385">
        <v>3.9</v>
      </c>
      <c r="I1385" s="4">
        <v>1085</v>
      </c>
      <c r="J1385" t="s">
        <v>12203</v>
      </c>
      <c r="K1385" t="s">
        <v>12204</v>
      </c>
      <c r="L1385" t="s">
        <v>12205</v>
      </c>
      <c r="M1385" t="s">
        <v>12206</v>
      </c>
      <c r="N1385" t="s">
        <v>12207</v>
      </c>
      <c r="O1385" t="s">
        <v>12208</v>
      </c>
      <c r="P1385" t="s">
        <v>12209</v>
      </c>
      <c r="Q1385" t="s">
        <v>12210</v>
      </c>
    </row>
    <row r="1386" spans="1:17" x14ac:dyDescent="0.3">
      <c r="A1386" t="s">
        <v>12211</v>
      </c>
      <c r="B1386" t="s">
        <v>12212</v>
      </c>
      <c r="C1386" t="s">
        <v>9695</v>
      </c>
      <c r="D1386" t="s">
        <v>13080</v>
      </c>
      <c r="E1386" s="2">
        <v>3685</v>
      </c>
      <c r="F1386" s="2">
        <v>5495</v>
      </c>
      <c r="G1386" s="1">
        <v>0.33</v>
      </c>
      <c r="H1386">
        <v>4.0999999999999996</v>
      </c>
      <c r="I1386" s="4">
        <v>290</v>
      </c>
      <c r="J1386" t="s">
        <v>12213</v>
      </c>
      <c r="K1386" t="s">
        <v>12214</v>
      </c>
      <c r="L1386" t="s">
        <v>12215</v>
      </c>
      <c r="M1386" t="s">
        <v>12216</v>
      </c>
      <c r="N1386" t="s">
        <v>12217</v>
      </c>
      <c r="O1386" t="s">
        <v>12218</v>
      </c>
      <c r="P1386" t="s">
        <v>12219</v>
      </c>
      <c r="Q1386" t="s">
        <v>12220</v>
      </c>
    </row>
    <row r="1387" spans="1:17" x14ac:dyDescent="0.3">
      <c r="A1387" t="s">
        <v>12221</v>
      </c>
      <c r="B1387" t="s">
        <v>12222</v>
      </c>
      <c r="C1387" t="s">
        <v>8938</v>
      </c>
      <c r="D1387" t="s">
        <v>13080</v>
      </c>
      <c r="E1387">
        <v>649</v>
      </c>
      <c r="F1387">
        <v>999</v>
      </c>
      <c r="G1387" s="1">
        <v>0.35</v>
      </c>
      <c r="H1387">
        <v>3.6</v>
      </c>
      <c r="I1387" s="4">
        <v>4</v>
      </c>
      <c r="J1387" t="s">
        <v>12223</v>
      </c>
      <c r="K1387" t="s">
        <v>12224</v>
      </c>
      <c r="L1387" t="s">
        <v>12225</v>
      </c>
      <c r="M1387" t="s">
        <v>12226</v>
      </c>
      <c r="N1387" t="s">
        <v>12227</v>
      </c>
      <c r="O1387" t="s">
        <v>12228</v>
      </c>
      <c r="P1387" t="s">
        <v>12229</v>
      </c>
      <c r="Q1387" t="s">
        <v>12230</v>
      </c>
    </row>
    <row r="1388" spans="1:17" x14ac:dyDescent="0.3">
      <c r="A1388" t="s">
        <v>12231</v>
      </c>
      <c r="B1388" t="s">
        <v>12232</v>
      </c>
      <c r="C1388" t="s">
        <v>10420</v>
      </c>
      <c r="D1388" t="s">
        <v>13080</v>
      </c>
      <c r="E1388" s="2">
        <v>8599</v>
      </c>
      <c r="F1388" s="2">
        <v>8995</v>
      </c>
      <c r="G1388" s="1">
        <v>0.04</v>
      </c>
      <c r="H1388">
        <v>4.4000000000000004</v>
      </c>
      <c r="I1388" s="4">
        <v>9734</v>
      </c>
      <c r="J1388" t="s">
        <v>12233</v>
      </c>
      <c r="K1388" t="s">
        <v>12234</v>
      </c>
      <c r="L1388" t="s">
        <v>12235</v>
      </c>
      <c r="M1388" t="s">
        <v>12236</v>
      </c>
      <c r="N1388" t="s">
        <v>12237</v>
      </c>
      <c r="O1388" t="s">
        <v>12238</v>
      </c>
      <c r="P1388" t="s">
        <v>12239</v>
      </c>
      <c r="Q1388" t="s">
        <v>12240</v>
      </c>
    </row>
    <row r="1389" spans="1:17" x14ac:dyDescent="0.3">
      <c r="A1389" t="s">
        <v>12241</v>
      </c>
      <c r="B1389" t="s">
        <v>12242</v>
      </c>
      <c r="C1389" t="s">
        <v>8699</v>
      </c>
      <c r="D1389" t="s">
        <v>13080</v>
      </c>
      <c r="E1389" s="2">
        <v>1110</v>
      </c>
      <c r="F1389" s="2">
        <v>1599</v>
      </c>
      <c r="G1389" s="1">
        <v>0.31</v>
      </c>
      <c r="H1389">
        <v>4.3</v>
      </c>
      <c r="I1389" s="4">
        <v>4022</v>
      </c>
      <c r="J1389" t="s">
        <v>12243</v>
      </c>
      <c r="K1389" t="s">
        <v>12244</v>
      </c>
      <c r="L1389" t="s">
        <v>12245</v>
      </c>
      <c r="M1389" t="s">
        <v>12246</v>
      </c>
      <c r="N1389" t="s">
        <v>12247</v>
      </c>
      <c r="O1389" t="s">
        <v>12248</v>
      </c>
      <c r="P1389" t="s">
        <v>12249</v>
      </c>
      <c r="Q1389" t="s">
        <v>12250</v>
      </c>
    </row>
    <row r="1390" spans="1:17" x14ac:dyDescent="0.3">
      <c r="A1390" t="s">
        <v>12251</v>
      </c>
      <c r="B1390" t="s">
        <v>12252</v>
      </c>
      <c r="C1390" t="s">
        <v>8721</v>
      </c>
      <c r="D1390" t="s">
        <v>13080</v>
      </c>
      <c r="E1390" s="2">
        <v>1499</v>
      </c>
      <c r="F1390" s="2">
        <v>3500</v>
      </c>
      <c r="G1390" s="1">
        <v>0.56999999999999995</v>
      </c>
      <c r="H1390">
        <v>4.7</v>
      </c>
      <c r="I1390" s="4">
        <v>2591</v>
      </c>
      <c r="J1390" t="s">
        <v>12253</v>
      </c>
      <c r="K1390" t="s">
        <v>12254</v>
      </c>
      <c r="L1390" t="s">
        <v>12255</v>
      </c>
      <c r="M1390" t="s">
        <v>12256</v>
      </c>
      <c r="N1390" t="s">
        <v>12257</v>
      </c>
      <c r="O1390" t="s">
        <v>12258</v>
      </c>
      <c r="P1390" t="s">
        <v>12259</v>
      </c>
      <c r="Q1390" t="s">
        <v>12260</v>
      </c>
    </row>
    <row r="1391" spans="1:17" x14ac:dyDescent="0.3">
      <c r="A1391" t="s">
        <v>12261</v>
      </c>
      <c r="B1391" t="s">
        <v>12262</v>
      </c>
      <c r="C1391" t="s">
        <v>8585</v>
      </c>
      <c r="D1391" t="s">
        <v>13080</v>
      </c>
      <c r="E1391">
        <v>759</v>
      </c>
      <c r="F1391" s="2">
        <v>1999</v>
      </c>
      <c r="G1391" s="1">
        <v>0.62</v>
      </c>
      <c r="H1391">
        <v>4.3</v>
      </c>
      <c r="I1391" s="4">
        <v>532</v>
      </c>
      <c r="J1391" t="s">
        <v>12263</v>
      </c>
      <c r="K1391" t="s">
        <v>12264</v>
      </c>
      <c r="L1391" t="s">
        <v>12265</v>
      </c>
      <c r="M1391" t="s">
        <v>12266</v>
      </c>
      <c r="N1391" t="s">
        <v>12267</v>
      </c>
      <c r="O1391" t="s">
        <v>12268</v>
      </c>
      <c r="P1391" t="s">
        <v>12269</v>
      </c>
      <c r="Q1391" t="s">
        <v>12270</v>
      </c>
    </row>
    <row r="1392" spans="1:17" x14ac:dyDescent="0.3">
      <c r="A1392" t="s">
        <v>12271</v>
      </c>
      <c r="B1392" t="s">
        <v>12272</v>
      </c>
      <c r="C1392" t="s">
        <v>8969</v>
      </c>
      <c r="D1392" t="s">
        <v>13080</v>
      </c>
      <c r="E1392" s="2">
        <v>2669</v>
      </c>
      <c r="F1392" s="2">
        <v>3199</v>
      </c>
      <c r="G1392" s="1">
        <v>0.17</v>
      </c>
      <c r="H1392">
        <v>3.9</v>
      </c>
      <c r="I1392" s="4">
        <v>260</v>
      </c>
      <c r="J1392" t="s">
        <v>12273</v>
      </c>
      <c r="K1392" t="s">
        <v>12274</v>
      </c>
      <c r="L1392" t="s">
        <v>12275</v>
      </c>
      <c r="M1392" t="s">
        <v>12276</v>
      </c>
      <c r="N1392" t="s">
        <v>12277</v>
      </c>
      <c r="O1392" t="s">
        <v>12278</v>
      </c>
      <c r="P1392" t="s">
        <v>12279</v>
      </c>
      <c r="Q1392" t="s">
        <v>12280</v>
      </c>
    </row>
    <row r="1393" spans="1:17" x14ac:dyDescent="0.3">
      <c r="A1393" t="s">
        <v>12281</v>
      </c>
      <c r="B1393" t="s">
        <v>12282</v>
      </c>
      <c r="C1393" t="s">
        <v>9061</v>
      </c>
      <c r="D1393" t="s">
        <v>13080</v>
      </c>
      <c r="E1393">
        <v>929</v>
      </c>
      <c r="F1393" s="2">
        <v>1300</v>
      </c>
      <c r="G1393" s="1">
        <v>0.28999999999999998</v>
      </c>
      <c r="H1393">
        <v>3.9</v>
      </c>
      <c r="I1393" s="4">
        <v>1672</v>
      </c>
      <c r="J1393" t="s">
        <v>12283</v>
      </c>
      <c r="K1393" t="s">
        <v>12284</v>
      </c>
      <c r="L1393" t="s">
        <v>12285</v>
      </c>
      <c r="M1393" t="s">
        <v>12286</v>
      </c>
      <c r="N1393" t="s">
        <v>12287</v>
      </c>
      <c r="O1393" t="s">
        <v>12288</v>
      </c>
      <c r="P1393" t="s">
        <v>12289</v>
      </c>
      <c r="Q1393" t="s">
        <v>12290</v>
      </c>
    </row>
    <row r="1394" spans="1:17" x14ac:dyDescent="0.3">
      <c r="A1394" t="s">
        <v>12291</v>
      </c>
      <c r="B1394" t="s">
        <v>12292</v>
      </c>
      <c r="C1394" t="s">
        <v>8886</v>
      </c>
      <c r="D1394" t="s">
        <v>13080</v>
      </c>
      <c r="E1394">
        <v>199</v>
      </c>
      <c r="F1394">
        <v>399</v>
      </c>
      <c r="G1394" s="1">
        <v>0.5</v>
      </c>
      <c r="H1394">
        <v>3.7</v>
      </c>
      <c r="I1394" s="4">
        <v>7945</v>
      </c>
      <c r="J1394" t="s">
        <v>12293</v>
      </c>
      <c r="K1394" t="s">
        <v>12294</v>
      </c>
      <c r="L1394" t="s">
        <v>12295</v>
      </c>
      <c r="M1394" t="s">
        <v>12296</v>
      </c>
      <c r="N1394" t="s">
        <v>12297</v>
      </c>
      <c r="O1394" t="s">
        <v>12298</v>
      </c>
      <c r="P1394" t="s">
        <v>12299</v>
      </c>
      <c r="Q1394" t="s">
        <v>12300</v>
      </c>
    </row>
    <row r="1395" spans="1:17" x14ac:dyDescent="0.3">
      <c r="A1395" t="s">
        <v>12301</v>
      </c>
      <c r="B1395" t="s">
        <v>12302</v>
      </c>
      <c r="C1395" t="s">
        <v>8574</v>
      </c>
      <c r="D1395" t="s">
        <v>13080</v>
      </c>
      <c r="E1395">
        <v>279</v>
      </c>
      <c r="F1395">
        <v>599</v>
      </c>
      <c r="G1395" s="1">
        <v>0.53</v>
      </c>
      <c r="H1395">
        <v>3.5</v>
      </c>
      <c r="I1395" s="4">
        <v>1367</v>
      </c>
      <c r="J1395" t="s">
        <v>12303</v>
      </c>
      <c r="K1395" t="s">
        <v>12304</v>
      </c>
      <c r="L1395" t="s">
        <v>12305</v>
      </c>
      <c r="M1395" t="s">
        <v>12306</v>
      </c>
      <c r="N1395" t="s">
        <v>12307</v>
      </c>
      <c r="O1395" t="s">
        <v>12308</v>
      </c>
      <c r="P1395" t="s">
        <v>12309</v>
      </c>
      <c r="Q1395" t="s">
        <v>12310</v>
      </c>
    </row>
    <row r="1396" spans="1:17" x14ac:dyDescent="0.3">
      <c r="A1396" t="s">
        <v>12311</v>
      </c>
      <c r="B1396" t="s">
        <v>12312</v>
      </c>
      <c r="C1396" t="s">
        <v>8688</v>
      </c>
      <c r="D1396" t="s">
        <v>13080</v>
      </c>
      <c r="E1396">
        <v>549</v>
      </c>
      <c r="F1396">
        <v>999</v>
      </c>
      <c r="G1396" s="1">
        <v>0.45</v>
      </c>
      <c r="H1396">
        <v>4</v>
      </c>
      <c r="I1396" s="4">
        <v>1313</v>
      </c>
      <c r="J1396" t="s">
        <v>12313</v>
      </c>
      <c r="K1396" t="s">
        <v>12314</v>
      </c>
      <c r="L1396" t="s">
        <v>12315</v>
      </c>
      <c r="M1396" t="s">
        <v>12316</v>
      </c>
      <c r="N1396" t="s">
        <v>12317</v>
      </c>
      <c r="O1396" t="s">
        <v>12318</v>
      </c>
      <c r="P1396" t="s">
        <v>12319</v>
      </c>
      <c r="Q1396" t="s">
        <v>12320</v>
      </c>
    </row>
    <row r="1397" spans="1:17" x14ac:dyDescent="0.3">
      <c r="A1397" t="s">
        <v>12321</v>
      </c>
      <c r="B1397" t="s">
        <v>12322</v>
      </c>
      <c r="C1397" t="s">
        <v>10327</v>
      </c>
      <c r="D1397" t="s">
        <v>13080</v>
      </c>
      <c r="E1397">
        <v>85</v>
      </c>
      <c r="F1397">
        <v>199</v>
      </c>
      <c r="G1397" s="1">
        <v>0.56999999999999995</v>
      </c>
      <c r="H1397">
        <v>4.0999999999999996</v>
      </c>
      <c r="I1397" s="4">
        <v>212</v>
      </c>
      <c r="J1397" t="s">
        <v>12323</v>
      </c>
      <c r="K1397" t="s">
        <v>12324</v>
      </c>
      <c r="L1397" t="s">
        <v>12325</v>
      </c>
      <c r="M1397" t="s">
        <v>12326</v>
      </c>
      <c r="N1397" t="s">
        <v>12327</v>
      </c>
      <c r="O1397" t="s">
        <v>12328</v>
      </c>
      <c r="P1397" t="s">
        <v>12329</v>
      </c>
      <c r="Q1397" t="s">
        <v>12330</v>
      </c>
    </row>
    <row r="1398" spans="1:17" x14ac:dyDescent="0.3">
      <c r="A1398" t="s">
        <v>12331</v>
      </c>
      <c r="B1398" t="s">
        <v>12332</v>
      </c>
      <c r="C1398" t="s">
        <v>8938</v>
      </c>
      <c r="D1398" t="s">
        <v>13080</v>
      </c>
      <c r="E1398">
        <v>499</v>
      </c>
      <c r="F1398" s="2">
        <v>1299</v>
      </c>
      <c r="G1398" s="1">
        <v>0.62</v>
      </c>
      <c r="H1398">
        <v>3.9</v>
      </c>
      <c r="I1398" s="4">
        <v>65</v>
      </c>
      <c r="J1398" t="s">
        <v>12333</v>
      </c>
      <c r="K1398" t="s">
        <v>12334</v>
      </c>
      <c r="L1398" t="s">
        <v>12335</v>
      </c>
      <c r="M1398" t="s">
        <v>12336</v>
      </c>
      <c r="N1398" t="s">
        <v>12337</v>
      </c>
      <c r="O1398" t="s">
        <v>12338</v>
      </c>
      <c r="P1398" t="s">
        <v>12339</v>
      </c>
      <c r="Q1398" t="s">
        <v>12340</v>
      </c>
    </row>
    <row r="1399" spans="1:17" x14ac:dyDescent="0.3">
      <c r="A1399" t="s">
        <v>12341</v>
      </c>
      <c r="B1399" t="s">
        <v>12342</v>
      </c>
      <c r="C1399" t="s">
        <v>8938</v>
      </c>
      <c r="D1399" t="s">
        <v>13080</v>
      </c>
      <c r="E1399" s="2">
        <v>5865</v>
      </c>
      <c r="F1399" s="2">
        <v>7776</v>
      </c>
      <c r="G1399" s="1">
        <v>0.25</v>
      </c>
      <c r="H1399">
        <v>4.4000000000000004</v>
      </c>
      <c r="I1399" s="4">
        <v>2737</v>
      </c>
      <c r="J1399" t="s">
        <v>12343</v>
      </c>
      <c r="K1399" t="s">
        <v>12344</v>
      </c>
      <c r="L1399" t="s">
        <v>12345</v>
      </c>
      <c r="M1399" t="s">
        <v>12346</v>
      </c>
      <c r="N1399" t="s">
        <v>12347</v>
      </c>
      <c r="O1399" t="s">
        <v>12348</v>
      </c>
      <c r="P1399" t="s">
        <v>12349</v>
      </c>
      <c r="Q1399" t="s">
        <v>12350</v>
      </c>
    </row>
    <row r="1400" spans="1:17" x14ac:dyDescent="0.3">
      <c r="A1400" t="s">
        <v>12351</v>
      </c>
      <c r="B1400" t="s">
        <v>12352</v>
      </c>
      <c r="C1400" t="s">
        <v>8541</v>
      </c>
      <c r="D1400" t="s">
        <v>13080</v>
      </c>
      <c r="E1400" s="2">
        <v>1260</v>
      </c>
      <c r="F1400" s="2">
        <v>2299</v>
      </c>
      <c r="G1400" s="1">
        <v>0.45</v>
      </c>
      <c r="H1400">
        <v>4.3</v>
      </c>
      <c r="I1400" s="4">
        <v>55</v>
      </c>
      <c r="J1400" t="s">
        <v>12353</v>
      </c>
      <c r="K1400" t="s">
        <v>12354</v>
      </c>
      <c r="L1400" t="s">
        <v>12355</v>
      </c>
      <c r="M1400" t="s">
        <v>12356</v>
      </c>
      <c r="N1400" t="s">
        <v>12357</v>
      </c>
      <c r="O1400" t="s">
        <v>12358</v>
      </c>
      <c r="P1400" t="s">
        <v>12359</v>
      </c>
      <c r="Q1400" t="s">
        <v>12360</v>
      </c>
    </row>
    <row r="1401" spans="1:17" x14ac:dyDescent="0.3">
      <c r="A1401" t="s">
        <v>12361</v>
      </c>
      <c r="B1401" t="s">
        <v>12362</v>
      </c>
      <c r="C1401" t="s">
        <v>12363</v>
      </c>
      <c r="D1401" t="s">
        <v>13080</v>
      </c>
      <c r="E1401" s="2">
        <v>1099</v>
      </c>
      <c r="F1401" s="2">
        <v>1500</v>
      </c>
      <c r="G1401" s="1">
        <v>0.27</v>
      </c>
      <c r="H1401">
        <v>4.5</v>
      </c>
      <c r="I1401" s="4">
        <v>1065</v>
      </c>
      <c r="J1401" t="s">
        <v>12364</v>
      </c>
      <c r="K1401" t="s">
        <v>12365</v>
      </c>
      <c r="L1401" t="s">
        <v>12366</v>
      </c>
      <c r="M1401" t="s">
        <v>12367</v>
      </c>
      <c r="N1401" t="s">
        <v>12368</v>
      </c>
      <c r="O1401" t="s">
        <v>12369</v>
      </c>
      <c r="P1401" t="s">
        <v>12370</v>
      </c>
      <c r="Q1401" t="s">
        <v>12371</v>
      </c>
    </row>
    <row r="1402" spans="1:17" x14ac:dyDescent="0.3">
      <c r="A1402" t="s">
        <v>12372</v>
      </c>
      <c r="B1402" t="s">
        <v>12373</v>
      </c>
      <c r="C1402" t="s">
        <v>9061</v>
      </c>
      <c r="D1402" t="s">
        <v>13080</v>
      </c>
      <c r="E1402" s="2">
        <v>1928</v>
      </c>
      <c r="F1402" s="2">
        <v>2590</v>
      </c>
      <c r="G1402" s="1">
        <v>0.26</v>
      </c>
      <c r="H1402">
        <v>4</v>
      </c>
      <c r="I1402" s="4">
        <v>2377</v>
      </c>
      <c r="J1402" t="s">
        <v>12374</v>
      </c>
      <c r="K1402" t="s">
        <v>12375</v>
      </c>
      <c r="L1402" t="s">
        <v>12376</v>
      </c>
      <c r="M1402" t="s">
        <v>12377</v>
      </c>
      <c r="N1402" t="s">
        <v>12378</v>
      </c>
      <c r="O1402" t="s">
        <v>12379</v>
      </c>
      <c r="P1402" t="s">
        <v>12380</v>
      </c>
      <c r="Q1402" t="s">
        <v>12381</v>
      </c>
    </row>
    <row r="1403" spans="1:17" x14ac:dyDescent="0.3">
      <c r="A1403" t="s">
        <v>12382</v>
      </c>
      <c r="B1403" t="s">
        <v>12383</v>
      </c>
      <c r="C1403" t="s">
        <v>8773</v>
      </c>
      <c r="D1403" t="s">
        <v>13080</v>
      </c>
      <c r="E1403" s="2">
        <v>3249</v>
      </c>
      <c r="F1403" s="2">
        <v>6299</v>
      </c>
      <c r="G1403" s="1">
        <v>0.48</v>
      </c>
      <c r="H1403">
        <v>3.9</v>
      </c>
      <c r="I1403" s="4">
        <v>2569</v>
      </c>
      <c r="J1403" t="s">
        <v>12384</v>
      </c>
      <c r="K1403" t="s">
        <v>12385</v>
      </c>
      <c r="L1403" t="s">
        <v>12386</v>
      </c>
      <c r="M1403" t="s">
        <v>12387</v>
      </c>
      <c r="N1403" t="s">
        <v>12388</v>
      </c>
      <c r="O1403" t="s">
        <v>12389</v>
      </c>
      <c r="P1403" t="s">
        <v>12390</v>
      </c>
      <c r="Q1403" t="s">
        <v>12391</v>
      </c>
    </row>
    <row r="1404" spans="1:17" x14ac:dyDescent="0.3">
      <c r="A1404" t="s">
        <v>12392</v>
      </c>
      <c r="B1404" t="s">
        <v>12393</v>
      </c>
      <c r="C1404" t="s">
        <v>9061</v>
      </c>
      <c r="D1404" t="s">
        <v>13080</v>
      </c>
      <c r="E1404" s="2">
        <v>1199</v>
      </c>
      <c r="F1404" s="2">
        <v>1795</v>
      </c>
      <c r="G1404" s="1">
        <v>0.33</v>
      </c>
      <c r="H1404">
        <v>4.2</v>
      </c>
      <c r="I1404" s="4">
        <v>5967</v>
      </c>
      <c r="J1404" t="s">
        <v>12394</v>
      </c>
      <c r="K1404" t="s">
        <v>12395</v>
      </c>
      <c r="L1404" t="s">
        <v>12396</v>
      </c>
      <c r="M1404" t="s">
        <v>12397</v>
      </c>
      <c r="N1404" t="s">
        <v>12398</v>
      </c>
      <c r="O1404" t="s">
        <v>12399</v>
      </c>
      <c r="P1404" t="s">
        <v>12400</v>
      </c>
      <c r="Q1404" t="s">
        <v>12401</v>
      </c>
    </row>
    <row r="1405" spans="1:17" x14ac:dyDescent="0.3">
      <c r="A1405" t="s">
        <v>12402</v>
      </c>
      <c r="B1405" t="s">
        <v>12403</v>
      </c>
      <c r="C1405" t="s">
        <v>8541</v>
      </c>
      <c r="D1405" t="s">
        <v>13080</v>
      </c>
      <c r="E1405" s="2">
        <v>1456</v>
      </c>
      <c r="F1405" s="2">
        <v>3190</v>
      </c>
      <c r="G1405" s="1">
        <v>0.54</v>
      </c>
      <c r="H1405">
        <v>4.0999999999999996</v>
      </c>
      <c r="I1405" s="4">
        <v>1776</v>
      </c>
      <c r="J1405" t="s">
        <v>12404</v>
      </c>
      <c r="K1405" t="s">
        <v>12405</v>
      </c>
      <c r="L1405" t="s">
        <v>12406</v>
      </c>
      <c r="M1405" t="s">
        <v>12407</v>
      </c>
      <c r="N1405" t="s">
        <v>12408</v>
      </c>
      <c r="O1405" t="s">
        <v>12409</v>
      </c>
      <c r="P1405" t="s">
        <v>12410</v>
      </c>
      <c r="Q1405" t="s">
        <v>12411</v>
      </c>
    </row>
    <row r="1406" spans="1:17" x14ac:dyDescent="0.3">
      <c r="A1406" t="s">
        <v>12412</v>
      </c>
      <c r="B1406" t="s">
        <v>12413</v>
      </c>
      <c r="C1406" t="s">
        <v>8938</v>
      </c>
      <c r="D1406" t="s">
        <v>13080</v>
      </c>
      <c r="E1406" s="2">
        <v>3349</v>
      </c>
      <c r="F1406" s="2">
        <v>4799</v>
      </c>
      <c r="G1406" s="1">
        <v>0.3</v>
      </c>
      <c r="H1406">
        <v>3.7</v>
      </c>
      <c r="I1406" s="4">
        <v>4200</v>
      </c>
      <c r="J1406" t="s">
        <v>12414</v>
      </c>
      <c r="K1406" t="s">
        <v>12415</v>
      </c>
      <c r="L1406" t="s">
        <v>12416</v>
      </c>
      <c r="M1406" t="s">
        <v>12417</v>
      </c>
      <c r="N1406" t="s">
        <v>12418</v>
      </c>
      <c r="O1406" t="s">
        <v>12419</v>
      </c>
      <c r="P1406" t="s">
        <v>12420</v>
      </c>
      <c r="Q1406" t="s">
        <v>12421</v>
      </c>
    </row>
    <row r="1407" spans="1:17" x14ac:dyDescent="0.3">
      <c r="A1407" t="s">
        <v>12422</v>
      </c>
      <c r="B1407" t="s">
        <v>12423</v>
      </c>
      <c r="C1407" t="s">
        <v>9386</v>
      </c>
      <c r="D1407" t="s">
        <v>13080</v>
      </c>
      <c r="E1407" s="2">
        <v>4899</v>
      </c>
      <c r="F1407" s="2">
        <v>8999</v>
      </c>
      <c r="G1407" s="1">
        <v>0.46</v>
      </c>
      <c r="H1407">
        <v>4.0999999999999996</v>
      </c>
      <c r="I1407" s="4">
        <v>297</v>
      </c>
      <c r="J1407" t="s">
        <v>12424</v>
      </c>
      <c r="K1407" t="s">
        <v>12425</v>
      </c>
      <c r="L1407" t="s">
        <v>12426</v>
      </c>
      <c r="M1407" t="s">
        <v>12427</v>
      </c>
      <c r="N1407" t="s">
        <v>12428</v>
      </c>
      <c r="O1407" t="s">
        <v>12429</v>
      </c>
      <c r="P1407" t="s">
        <v>12430</v>
      </c>
      <c r="Q1407" t="s">
        <v>12431</v>
      </c>
    </row>
    <row r="1408" spans="1:17" x14ac:dyDescent="0.3">
      <c r="A1408" t="s">
        <v>12432</v>
      </c>
      <c r="B1408" t="s">
        <v>12433</v>
      </c>
      <c r="C1408" t="s">
        <v>8762</v>
      </c>
      <c r="D1408" t="s">
        <v>13080</v>
      </c>
      <c r="E1408" s="2">
        <v>1199</v>
      </c>
      <c r="F1408" s="2">
        <v>1899</v>
      </c>
      <c r="G1408" s="1">
        <v>0.37</v>
      </c>
      <c r="H1408">
        <v>4.2</v>
      </c>
      <c r="I1408" s="4">
        <v>3858</v>
      </c>
      <c r="J1408" t="s">
        <v>12434</v>
      </c>
      <c r="K1408" t="s">
        <v>12435</v>
      </c>
      <c r="L1408" t="s">
        <v>12436</v>
      </c>
      <c r="M1408" t="s">
        <v>12437</v>
      </c>
      <c r="N1408" t="s">
        <v>12438</v>
      </c>
      <c r="O1408" t="s">
        <v>12439</v>
      </c>
      <c r="P1408" t="s">
        <v>12440</v>
      </c>
      <c r="Q1408" t="s">
        <v>12441</v>
      </c>
    </row>
    <row r="1409" spans="1:17" x14ac:dyDescent="0.3">
      <c r="A1409" t="s">
        <v>12442</v>
      </c>
      <c r="B1409" t="s">
        <v>12443</v>
      </c>
      <c r="C1409" t="s">
        <v>11105</v>
      </c>
      <c r="D1409" t="s">
        <v>13080</v>
      </c>
      <c r="E1409" s="2">
        <v>3290</v>
      </c>
      <c r="F1409" s="2">
        <v>5799</v>
      </c>
      <c r="G1409" s="1">
        <v>0.43</v>
      </c>
      <c r="H1409">
        <v>4.3</v>
      </c>
      <c r="I1409" s="4">
        <v>168</v>
      </c>
      <c r="J1409" t="s">
        <v>12444</v>
      </c>
      <c r="K1409" t="s">
        <v>12445</v>
      </c>
      <c r="L1409" t="s">
        <v>12446</v>
      </c>
      <c r="M1409" t="s">
        <v>12447</v>
      </c>
      <c r="N1409" t="s">
        <v>12448</v>
      </c>
      <c r="O1409" t="s">
        <v>12449</v>
      </c>
      <c r="P1409" t="s">
        <v>12450</v>
      </c>
      <c r="Q1409" t="s">
        <v>12451</v>
      </c>
    </row>
    <row r="1410" spans="1:17" x14ac:dyDescent="0.3">
      <c r="A1410" t="s">
        <v>12452</v>
      </c>
      <c r="B1410" t="s">
        <v>12453</v>
      </c>
      <c r="C1410" t="s">
        <v>8574</v>
      </c>
      <c r="D1410" t="s">
        <v>13080</v>
      </c>
      <c r="E1410">
        <v>179</v>
      </c>
      <c r="F1410">
        <v>799</v>
      </c>
      <c r="G1410" s="1">
        <v>0.78</v>
      </c>
      <c r="H1410">
        <v>3.6</v>
      </c>
      <c r="I1410" s="4">
        <v>101</v>
      </c>
      <c r="J1410" t="s">
        <v>12454</v>
      </c>
      <c r="K1410" t="s">
        <v>12455</v>
      </c>
      <c r="L1410" t="s">
        <v>12456</v>
      </c>
      <c r="M1410" t="s">
        <v>12457</v>
      </c>
      <c r="N1410" t="s">
        <v>12458</v>
      </c>
      <c r="O1410" t="s">
        <v>12459</v>
      </c>
      <c r="P1410" t="s">
        <v>12460</v>
      </c>
      <c r="Q1410" t="s">
        <v>12461</v>
      </c>
    </row>
    <row r="1411" spans="1:17" x14ac:dyDescent="0.3">
      <c r="A1411" t="s">
        <v>12462</v>
      </c>
      <c r="B1411" t="s">
        <v>12463</v>
      </c>
      <c r="C1411" t="s">
        <v>12122</v>
      </c>
      <c r="D1411" t="s">
        <v>13080</v>
      </c>
      <c r="E1411">
        <v>149</v>
      </c>
      <c r="F1411">
        <v>300</v>
      </c>
      <c r="G1411" s="1">
        <v>0.5</v>
      </c>
      <c r="H1411">
        <v>4.0999999999999996</v>
      </c>
      <c r="I1411" s="4">
        <v>4074</v>
      </c>
      <c r="J1411" t="s">
        <v>12464</v>
      </c>
      <c r="K1411" t="s">
        <v>12465</v>
      </c>
      <c r="L1411" t="s">
        <v>12466</v>
      </c>
      <c r="M1411" t="s">
        <v>12467</v>
      </c>
      <c r="N1411" t="s">
        <v>12468</v>
      </c>
      <c r="O1411" t="s">
        <v>12469</v>
      </c>
      <c r="P1411" t="s">
        <v>12470</v>
      </c>
      <c r="Q1411" t="s">
        <v>12471</v>
      </c>
    </row>
    <row r="1412" spans="1:17" x14ac:dyDescent="0.3">
      <c r="A1412" t="s">
        <v>12472</v>
      </c>
      <c r="B1412" t="s">
        <v>12473</v>
      </c>
      <c r="C1412" t="s">
        <v>8710</v>
      </c>
      <c r="D1412" t="s">
        <v>13080</v>
      </c>
      <c r="E1412" s="2">
        <v>5490</v>
      </c>
      <c r="F1412" s="2">
        <v>7200</v>
      </c>
      <c r="G1412" s="1">
        <v>0.24</v>
      </c>
      <c r="H1412">
        <v>4.5</v>
      </c>
      <c r="I1412" s="4">
        <v>1408</v>
      </c>
      <c r="J1412" t="s">
        <v>12474</v>
      </c>
      <c r="K1412" t="s">
        <v>12475</v>
      </c>
      <c r="L1412" t="s">
        <v>12476</v>
      </c>
      <c r="M1412" t="s">
        <v>12477</v>
      </c>
      <c r="N1412" t="s">
        <v>12478</v>
      </c>
      <c r="O1412" t="s">
        <v>12479</v>
      </c>
      <c r="P1412" t="s">
        <v>12480</v>
      </c>
      <c r="Q1412" t="s">
        <v>12481</v>
      </c>
    </row>
    <row r="1413" spans="1:17" x14ac:dyDescent="0.3">
      <c r="A1413" t="s">
        <v>12482</v>
      </c>
      <c r="B1413" t="s">
        <v>12483</v>
      </c>
      <c r="C1413" t="s">
        <v>8585</v>
      </c>
      <c r="D1413" t="s">
        <v>13080</v>
      </c>
      <c r="E1413">
        <v>379</v>
      </c>
      <c r="F1413">
        <v>389</v>
      </c>
      <c r="G1413" s="1">
        <v>0.03</v>
      </c>
      <c r="H1413">
        <v>4.2</v>
      </c>
      <c r="I1413" s="4">
        <v>3739</v>
      </c>
      <c r="J1413" t="s">
        <v>12484</v>
      </c>
      <c r="K1413" t="s">
        <v>12485</v>
      </c>
      <c r="L1413" t="s">
        <v>12486</v>
      </c>
      <c r="M1413" t="s">
        <v>12487</v>
      </c>
      <c r="N1413" t="s">
        <v>12488</v>
      </c>
      <c r="O1413" t="s">
        <v>12489</v>
      </c>
      <c r="P1413" t="s">
        <v>12490</v>
      </c>
      <c r="Q1413" t="s">
        <v>12491</v>
      </c>
    </row>
    <row r="1414" spans="1:17" x14ac:dyDescent="0.3">
      <c r="A1414" t="s">
        <v>12492</v>
      </c>
      <c r="B1414" t="s">
        <v>12493</v>
      </c>
      <c r="C1414" t="s">
        <v>10094</v>
      </c>
      <c r="D1414" t="s">
        <v>13080</v>
      </c>
      <c r="E1414" s="2">
        <v>8699</v>
      </c>
      <c r="F1414" s="2">
        <v>13049</v>
      </c>
      <c r="G1414" s="1">
        <v>0.33</v>
      </c>
      <c r="H1414">
        <v>4.3</v>
      </c>
      <c r="I1414" s="4">
        <v>5891</v>
      </c>
      <c r="J1414" t="s">
        <v>12494</v>
      </c>
      <c r="K1414" t="s">
        <v>12495</v>
      </c>
      <c r="L1414" t="s">
        <v>12496</v>
      </c>
      <c r="M1414" t="s">
        <v>12497</v>
      </c>
      <c r="N1414" t="s">
        <v>12498</v>
      </c>
      <c r="O1414" t="s">
        <v>12499</v>
      </c>
      <c r="P1414" t="s">
        <v>12500</v>
      </c>
      <c r="Q1414" t="s">
        <v>12501</v>
      </c>
    </row>
    <row r="1415" spans="1:17" x14ac:dyDescent="0.3">
      <c r="A1415" t="s">
        <v>12502</v>
      </c>
      <c r="B1415" t="s">
        <v>12503</v>
      </c>
      <c r="C1415" t="s">
        <v>8710</v>
      </c>
      <c r="D1415" t="s">
        <v>13080</v>
      </c>
      <c r="E1415" s="3">
        <v>3041.67</v>
      </c>
      <c r="F1415" s="2">
        <v>5999</v>
      </c>
      <c r="G1415" s="1">
        <v>0.49</v>
      </c>
      <c r="H1415">
        <v>4</v>
      </c>
      <c r="I1415" s="4">
        <v>777</v>
      </c>
      <c r="J1415" t="s">
        <v>12504</v>
      </c>
      <c r="K1415" t="s">
        <v>12505</v>
      </c>
      <c r="L1415" t="s">
        <v>12506</v>
      </c>
      <c r="M1415" t="s">
        <v>12507</v>
      </c>
      <c r="N1415" t="s">
        <v>12508</v>
      </c>
      <c r="O1415" t="s">
        <v>12509</v>
      </c>
      <c r="P1415" t="s">
        <v>12510</v>
      </c>
      <c r="Q1415" t="s">
        <v>12511</v>
      </c>
    </row>
    <row r="1416" spans="1:17" x14ac:dyDescent="0.3">
      <c r="A1416" t="s">
        <v>12512</v>
      </c>
      <c r="B1416" t="s">
        <v>12513</v>
      </c>
      <c r="C1416" t="s">
        <v>8688</v>
      </c>
      <c r="D1416" t="s">
        <v>13080</v>
      </c>
      <c r="E1416" s="2">
        <v>1745</v>
      </c>
      <c r="F1416" s="2">
        <v>2400</v>
      </c>
      <c r="G1416" s="1">
        <v>0.27</v>
      </c>
      <c r="H1416">
        <v>4.2</v>
      </c>
      <c r="I1416" s="4">
        <v>14160</v>
      </c>
      <c r="J1416" t="s">
        <v>12514</v>
      </c>
      <c r="K1416" t="s">
        <v>12515</v>
      </c>
      <c r="L1416" t="s">
        <v>12516</v>
      </c>
      <c r="M1416" t="s">
        <v>12517</v>
      </c>
      <c r="N1416" t="s">
        <v>12518</v>
      </c>
      <c r="O1416" t="s">
        <v>12519</v>
      </c>
      <c r="P1416" t="s">
        <v>12520</v>
      </c>
      <c r="Q1416" t="s">
        <v>12521</v>
      </c>
    </row>
    <row r="1417" spans="1:17" x14ac:dyDescent="0.3">
      <c r="A1417" t="s">
        <v>12522</v>
      </c>
      <c r="B1417" t="s">
        <v>12523</v>
      </c>
      <c r="C1417" t="s">
        <v>8647</v>
      </c>
      <c r="D1417" t="s">
        <v>13080</v>
      </c>
      <c r="E1417" s="2">
        <v>3180</v>
      </c>
      <c r="F1417" s="2">
        <v>5295</v>
      </c>
      <c r="G1417" s="1">
        <v>0.4</v>
      </c>
      <c r="H1417">
        <v>4.2</v>
      </c>
      <c r="I1417" s="4">
        <v>6919</v>
      </c>
      <c r="J1417" t="s">
        <v>12524</v>
      </c>
      <c r="K1417" t="s">
        <v>12525</v>
      </c>
      <c r="L1417" t="s">
        <v>12526</v>
      </c>
      <c r="M1417" t="s">
        <v>12527</v>
      </c>
      <c r="N1417" t="s">
        <v>12528</v>
      </c>
      <c r="O1417" t="s">
        <v>12529</v>
      </c>
      <c r="P1417" t="s">
        <v>12530</v>
      </c>
      <c r="Q1417" t="s">
        <v>12531</v>
      </c>
    </row>
    <row r="1418" spans="1:17" x14ac:dyDescent="0.3">
      <c r="A1418" t="s">
        <v>12532</v>
      </c>
      <c r="B1418" t="s">
        <v>12533</v>
      </c>
      <c r="C1418" t="s">
        <v>10094</v>
      </c>
      <c r="D1418" t="s">
        <v>13080</v>
      </c>
      <c r="E1418" s="2">
        <v>4999</v>
      </c>
      <c r="F1418" s="2">
        <v>24999</v>
      </c>
      <c r="G1418" s="1">
        <v>0.8</v>
      </c>
      <c r="H1418">
        <v>4.5</v>
      </c>
      <c r="I1418" s="4">
        <v>287</v>
      </c>
      <c r="J1418" t="s">
        <v>12534</v>
      </c>
      <c r="K1418" t="s">
        <v>12535</v>
      </c>
      <c r="L1418" t="s">
        <v>12536</v>
      </c>
      <c r="M1418" t="s">
        <v>12537</v>
      </c>
      <c r="N1418" t="s">
        <v>12538</v>
      </c>
      <c r="O1418" t="s">
        <v>12539</v>
      </c>
      <c r="P1418" t="s">
        <v>12540</v>
      </c>
      <c r="Q1418" t="s">
        <v>12541</v>
      </c>
    </row>
    <row r="1419" spans="1:17" x14ac:dyDescent="0.3">
      <c r="A1419" t="s">
        <v>12542</v>
      </c>
      <c r="B1419" t="s">
        <v>12543</v>
      </c>
      <c r="C1419" t="s">
        <v>8886</v>
      </c>
      <c r="D1419" t="s">
        <v>13080</v>
      </c>
      <c r="E1419">
        <v>390</v>
      </c>
      <c r="F1419">
        <v>799</v>
      </c>
      <c r="G1419" s="1">
        <v>0.51</v>
      </c>
      <c r="H1419">
        <v>3.8</v>
      </c>
      <c r="I1419" s="4">
        <v>287</v>
      </c>
      <c r="J1419" t="s">
        <v>12544</v>
      </c>
      <c r="K1419" t="s">
        <v>12545</v>
      </c>
      <c r="L1419" t="s">
        <v>12546</v>
      </c>
      <c r="M1419" t="s">
        <v>12547</v>
      </c>
      <c r="N1419" t="s">
        <v>12548</v>
      </c>
      <c r="O1419" t="s">
        <v>12549</v>
      </c>
      <c r="P1419" t="s">
        <v>12550</v>
      </c>
      <c r="Q1419" t="s">
        <v>12551</v>
      </c>
    </row>
    <row r="1420" spans="1:17" x14ac:dyDescent="0.3">
      <c r="A1420" t="s">
        <v>12552</v>
      </c>
      <c r="B1420" t="s">
        <v>12553</v>
      </c>
      <c r="C1420" t="s">
        <v>12554</v>
      </c>
      <c r="D1420" t="s">
        <v>13080</v>
      </c>
      <c r="E1420" s="2">
        <v>1999</v>
      </c>
      <c r="F1420" s="2">
        <v>2999</v>
      </c>
      <c r="G1420" s="1">
        <v>0.33</v>
      </c>
      <c r="H1420">
        <v>4.4000000000000004</v>
      </c>
      <c r="I1420" s="4">
        <v>388</v>
      </c>
      <c r="J1420" t="s">
        <v>12555</v>
      </c>
      <c r="K1420" t="s">
        <v>12556</v>
      </c>
      <c r="L1420" t="s">
        <v>12557</v>
      </c>
      <c r="M1420" t="s">
        <v>12558</v>
      </c>
      <c r="N1420" t="s">
        <v>12559</v>
      </c>
      <c r="O1420" t="s">
        <v>12560</v>
      </c>
      <c r="P1420" t="s">
        <v>12561</v>
      </c>
      <c r="Q1420" t="s">
        <v>12562</v>
      </c>
    </row>
    <row r="1421" spans="1:17" x14ac:dyDescent="0.3">
      <c r="A1421" t="s">
        <v>12563</v>
      </c>
      <c r="B1421" t="s">
        <v>12564</v>
      </c>
      <c r="C1421" t="s">
        <v>9030</v>
      </c>
      <c r="D1421" t="s">
        <v>13080</v>
      </c>
      <c r="E1421" s="2">
        <v>1624</v>
      </c>
      <c r="F1421" s="2">
        <v>2495</v>
      </c>
      <c r="G1421" s="1">
        <v>0.35</v>
      </c>
      <c r="H1421">
        <v>4.0999999999999996</v>
      </c>
      <c r="I1421" s="4">
        <v>827</v>
      </c>
      <c r="J1421" t="s">
        <v>12565</v>
      </c>
      <c r="K1421" t="s">
        <v>12566</v>
      </c>
      <c r="L1421" t="s">
        <v>12567</v>
      </c>
      <c r="M1421" t="s">
        <v>12568</v>
      </c>
      <c r="N1421" t="s">
        <v>12569</v>
      </c>
      <c r="O1421" t="s">
        <v>12570</v>
      </c>
      <c r="P1421" t="s">
        <v>12571</v>
      </c>
      <c r="Q1421" t="s">
        <v>12572</v>
      </c>
    </row>
    <row r="1422" spans="1:17" x14ac:dyDescent="0.3">
      <c r="A1422" t="s">
        <v>12573</v>
      </c>
      <c r="B1422" t="s">
        <v>12574</v>
      </c>
      <c r="C1422" t="s">
        <v>12122</v>
      </c>
      <c r="D1422" t="s">
        <v>13080</v>
      </c>
      <c r="E1422">
        <v>184</v>
      </c>
      <c r="F1422">
        <v>450</v>
      </c>
      <c r="G1422" s="1">
        <v>0.59</v>
      </c>
      <c r="H1422">
        <v>4.2</v>
      </c>
      <c r="I1422" s="4">
        <v>4971</v>
      </c>
      <c r="J1422" t="s">
        <v>12575</v>
      </c>
      <c r="K1422" t="s">
        <v>12576</v>
      </c>
      <c r="L1422" t="s">
        <v>12577</v>
      </c>
      <c r="M1422" t="s">
        <v>12578</v>
      </c>
      <c r="N1422" t="s">
        <v>12579</v>
      </c>
      <c r="O1422" t="s">
        <v>12580</v>
      </c>
      <c r="P1422" t="s">
        <v>12581</v>
      </c>
      <c r="Q1422" t="s">
        <v>12582</v>
      </c>
    </row>
    <row r="1423" spans="1:17" x14ac:dyDescent="0.3">
      <c r="A1423" t="s">
        <v>12583</v>
      </c>
      <c r="B1423" t="s">
        <v>12584</v>
      </c>
      <c r="C1423" t="s">
        <v>8574</v>
      </c>
      <c r="D1423" t="s">
        <v>13080</v>
      </c>
      <c r="E1423">
        <v>445</v>
      </c>
      <c r="F1423">
        <v>999</v>
      </c>
      <c r="G1423" s="1">
        <v>0.55000000000000004</v>
      </c>
      <c r="H1423">
        <v>4.3</v>
      </c>
      <c r="I1423" s="4">
        <v>229</v>
      </c>
      <c r="J1423" t="s">
        <v>12585</v>
      </c>
      <c r="K1423" t="s">
        <v>12586</v>
      </c>
      <c r="L1423" t="s">
        <v>12587</v>
      </c>
      <c r="M1423" t="s">
        <v>12588</v>
      </c>
      <c r="N1423" t="s">
        <v>12589</v>
      </c>
      <c r="O1423" t="s">
        <v>12590</v>
      </c>
      <c r="P1423" t="s">
        <v>12591</v>
      </c>
      <c r="Q1423" t="s">
        <v>12592</v>
      </c>
    </row>
    <row r="1424" spans="1:17" x14ac:dyDescent="0.3">
      <c r="A1424" t="s">
        <v>12593</v>
      </c>
      <c r="B1424" t="s">
        <v>12594</v>
      </c>
      <c r="C1424" t="s">
        <v>12595</v>
      </c>
      <c r="D1424" t="s">
        <v>13080</v>
      </c>
      <c r="E1424">
        <v>699</v>
      </c>
      <c r="F1424" s="2">
        <v>1690</v>
      </c>
      <c r="G1424" s="1">
        <v>0.59</v>
      </c>
      <c r="H1424">
        <v>4.0999999999999996</v>
      </c>
      <c r="I1424" s="4">
        <v>3524</v>
      </c>
      <c r="J1424" t="s">
        <v>12596</v>
      </c>
      <c r="K1424" t="s">
        <v>12597</v>
      </c>
      <c r="L1424" t="s">
        <v>12598</v>
      </c>
      <c r="M1424" t="s">
        <v>12599</v>
      </c>
      <c r="N1424" t="s">
        <v>12600</v>
      </c>
      <c r="O1424" t="s">
        <v>12601</v>
      </c>
      <c r="P1424" t="s">
        <v>12602</v>
      </c>
      <c r="Q1424" t="s">
        <v>12603</v>
      </c>
    </row>
    <row r="1425" spans="1:17" x14ac:dyDescent="0.3">
      <c r="A1425" t="s">
        <v>12604</v>
      </c>
      <c r="B1425" t="s">
        <v>12605</v>
      </c>
      <c r="C1425" t="s">
        <v>8647</v>
      </c>
      <c r="D1425" t="s">
        <v>13080</v>
      </c>
      <c r="E1425" s="2">
        <v>1601</v>
      </c>
      <c r="F1425" s="2">
        <v>3890</v>
      </c>
      <c r="G1425" s="1">
        <v>0.59</v>
      </c>
      <c r="H1425">
        <v>4.2</v>
      </c>
      <c r="I1425" s="4">
        <v>156</v>
      </c>
      <c r="J1425" t="s">
        <v>12606</v>
      </c>
      <c r="K1425" t="s">
        <v>12607</v>
      </c>
      <c r="L1425" t="s">
        <v>12608</v>
      </c>
      <c r="M1425" t="s">
        <v>12609</v>
      </c>
      <c r="N1425" t="s">
        <v>12610</v>
      </c>
      <c r="O1425" t="s">
        <v>12611</v>
      </c>
      <c r="P1425" t="s">
        <v>12612</v>
      </c>
      <c r="Q1425" t="s">
        <v>12613</v>
      </c>
    </row>
    <row r="1426" spans="1:17" x14ac:dyDescent="0.3">
      <c r="A1426" t="s">
        <v>12614</v>
      </c>
      <c r="B1426" t="s">
        <v>12615</v>
      </c>
      <c r="C1426" t="s">
        <v>9633</v>
      </c>
      <c r="D1426" t="s">
        <v>13080</v>
      </c>
      <c r="E1426">
        <v>231</v>
      </c>
      <c r="F1426">
        <v>260</v>
      </c>
      <c r="G1426" s="1">
        <v>0.11</v>
      </c>
      <c r="H1426">
        <v>4.0999999999999996</v>
      </c>
      <c r="I1426" s="4">
        <v>490</v>
      </c>
      <c r="J1426" t="s">
        <v>12616</v>
      </c>
      <c r="K1426" t="s">
        <v>12617</v>
      </c>
      <c r="L1426" t="s">
        <v>12618</v>
      </c>
      <c r="M1426" t="s">
        <v>12619</v>
      </c>
      <c r="N1426" t="s">
        <v>12620</v>
      </c>
      <c r="O1426" t="s">
        <v>13073</v>
      </c>
      <c r="P1426" t="s">
        <v>12621</v>
      </c>
      <c r="Q1426" t="s">
        <v>12622</v>
      </c>
    </row>
    <row r="1427" spans="1:17" x14ac:dyDescent="0.3">
      <c r="A1427" t="s">
        <v>12623</v>
      </c>
      <c r="B1427" t="s">
        <v>12624</v>
      </c>
      <c r="C1427" t="s">
        <v>8574</v>
      </c>
      <c r="D1427" t="s">
        <v>13080</v>
      </c>
      <c r="E1427">
        <v>369</v>
      </c>
      <c r="F1427">
        <v>599</v>
      </c>
      <c r="G1427" s="1">
        <v>0.38</v>
      </c>
      <c r="H1427">
        <v>3.9</v>
      </c>
      <c r="I1427" s="4">
        <v>82</v>
      </c>
      <c r="J1427" t="s">
        <v>12625</v>
      </c>
      <c r="K1427" t="s">
        <v>12626</v>
      </c>
      <c r="L1427" t="s">
        <v>12627</v>
      </c>
      <c r="M1427" t="s">
        <v>12628</v>
      </c>
      <c r="N1427" t="s">
        <v>12629</v>
      </c>
      <c r="O1427" t="s">
        <v>12630</v>
      </c>
      <c r="P1427" t="s">
        <v>12631</v>
      </c>
      <c r="Q1427" t="s">
        <v>12632</v>
      </c>
    </row>
    <row r="1428" spans="1:17" x14ac:dyDescent="0.3">
      <c r="A1428" t="s">
        <v>12633</v>
      </c>
      <c r="B1428" t="s">
        <v>12634</v>
      </c>
      <c r="C1428" t="s">
        <v>8541</v>
      </c>
      <c r="D1428" t="s">
        <v>13080</v>
      </c>
      <c r="E1428">
        <v>809</v>
      </c>
      <c r="F1428" s="2">
        <v>1950</v>
      </c>
      <c r="G1428" s="1">
        <v>0.59</v>
      </c>
      <c r="H1428">
        <v>3.9</v>
      </c>
      <c r="I1428" s="4">
        <v>710</v>
      </c>
      <c r="J1428" t="s">
        <v>12635</v>
      </c>
      <c r="K1428" t="s">
        <v>12636</v>
      </c>
      <c r="L1428" t="s">
        <v>12637</v>
      </c>
      <c r="M1428" t="s">
        <v>12638</v>
      </c>
      <c r="N1428" t="s">
        <v>12639</v>
      </c>
      <c r="O1428" t="s">
        <v>12640</v>
      </c>
      <c r="P1428" t="s">
        <v>12641</v>
      </c>
      <c r="Q1428" t="s">
        <v>12642</v>
      </c>
    </row>
    <row r="1429" spans="1:17" x14ac:dyDescent="0.3">
      <c r="A1429" t="s">
        <v>12643</v>
      </c>
      <c r="B1429" t="s">
        <v>12644</v>
      </c>
      <c r="C1429" t="s">
        <v>8710</v>
      </c>
      <c r="D1429" t="s">
        <v>13080</v>
      </c>
      <c r="E1429" s="2">
        <v>1199</v>
      </c>
      <c r="F1429" s="2">
        <v>2990</v>
      </c>
      <c r="G1429" s="1">
        <v>0.6</v>
      </c>
      <c r="H1429">
        <v>3.8</v>
      </c>
      <c r="I1429" s="4">
        <v>133</v>
      </c>
      <c r="J1429" t="s">
        <v>12645</v>
      </c>
      <c r="K1429" t="s">
        <v>12646</v>
      </c>
      <c r="L1429" t="s">
        <v>12647</v>
      </c>
      <c r="M1429" t="s">
        <v>12648</v>
      </c>
      <c r="N1429" t="s">
        <v>12649</v>
      </c>
      <c r="O1429" t="s">
        <v>12650</v>
      </c>
      <c r="P1429" t="s">
        <v>12651</v>
      </c>
      <c r="Q1429" t="s">
        <v>12652</v>
      </c>
    </row>
    <row r="1430" spans="1:17" x14ac:dyDescent="0.3">
      <c r="A1430" t="s">
        <v>12653</v>
      </c>
      <c r="B1430" t="s">
        <v>12654</v>
      </c>
      <c r="C1430" t="s">
        <v>8710</v>
      </c>
      <c r="D1430" t="s">
        <v>13080</v>
      </c>
      <c r="E1430" s="2">
        <v>6120</v>
      </c>
      <c r="F1430" s="2">
        <v>8073</v>
      </c>
      <c r="G1430" s="1">
        <v>0.24</v>
      </c>
      <c r="H1430">
        <v>4.5999999999999996</v>
      </c>
      <c r="I1430" s="4">
        <v>2751</v>
      </c>
      <c r="J1430" t="s">
        <v>12655</v>
      </c>
      <c r="K1430" t="s">
        <v>12656</v>
      </c>
      <c r="L1430" t="s">
        <v>12657</v>
      </c>
      <c r="M1430" t="s">
        <v>12658</v>
      </c>
      <c r="N1430" t="s">
        <v>12659</v>
      </c>
      <c r="O1430" t="s">
        <v>12660</v>
      </c>
      <c r="P1430" t="s">
        <v>12661</v>
      </c>
      <c r="Q1430" t="s">
        <v>12662</v>
      </c>
    </row>
    <row r="1431" spans="1:17" x14ac:dyDescent="0.3">
      <c r="A1431" t="s">
        <v>12663</v>
      </c>
      <c r="B1431" t="s">
        <v>12664</v>
      </c>
      <c r="C1431" t="s">
        <v>8897</v>
      </c>
      <c r="D1431" t="s">
        <v>13080</v>
      </c>
      <c r="E1431" s="2">
        <v>1799</v>
      </c>
      <c r="F1431" s="2">
        <v>2599</v>
      </c>
      <c r="G1431" s="1">
        <v>0.31</v>
      </c>
      <c r="H1431">
        <v>3.6</v>
      </c>
      <c r="I1431" s="4">
        <v>771</v>
      </c>
      <c r="J1431" t="s">
        <v>12665</v>
      </c>
      <c r="K1431" t="s">
        <v>12666</v>
      </c>
      <c r="L1431" t="s">
        <v>12667</v>
      </c>
      <c r="M1431" t="s">
        <v>12668</v>
      </c>
      <c r="N1431" t="s">
        <v>12669</v>
      </c>
      <c r="O1431" t="s">
        <v>12670</v>
      </c>
      <c r="P1431" t="s">
        <v>12671</v>
      </c>
      <c r="Q1431" t="s">
        <v>12672</v>
      </c>
    </row>
    <row r="1432" spans="1:17" x14ac:dyDescent="0.3">
      <c r="A1432" t="s">
        <v>12673</v>
      </c>
      <c r="B1432" t="s">
        <v>12674</v>
      </c>
      <c r="C1432" t="s">
        <v>11428</v>
      </c>
      <c r="D1432" t="s">
        <v>13080</v>
      </c>
      <c r="E1432" s="2">
        <v>18999</v>
      </c>
      <c r="F1432" s="2">
        <v>29999</v>
      </c>
      <c r="G1432" s="1">
        <v>0.37</v>
      </c>
      <c r="H1432">
        <v>4.0999999999999996</v>
      </c>
      <c r="I1432" s="4">
        <v>2536</v>
      </c>
      <c r="J1432" t="s">
        <v>12675</v>
      </c>
      <c r="K1432" t="s">
        <v>12676</v>
      </c>
      <c r="L1432" t="s">
        <v>12677</v>
      </c>
      <c r="M1432" t="s">
        <v>12678</v>
      </c>
      <c r="N1432" t="s">
        <v>12679</v>
      </c>
      <c r="O1432" t="s">
        <v>12680</v>
      </c>
      <c r="P1432" t="s">
        <v>12681</v>
      </c>
      <c r="Q1432" t="s">
        <v>12682</v>
      </c>
    </row>
    <row r="1433" spans="1:17" x14ac:dyDescent="0.3">
      <c r="A1433" t="s">
        <v>12683</v>
      </c>
      <c r="B1433" t="s">
        <v>12684</v>
      </c>
      <c r="C1433" t="s">
        <v>9591</v>
      </c>
      <c r="D1433" t="s">
        <v>13080</v>
      </c>
      <c r="E1433" s="2">
        <v>1999</v>
      </c>
      <c r="F1433" s="2">
        <v>2360</v>
      </c>
      <c r="G1433" s="1">
        <v>0.15</v>
      </c>
      <c r="H1433">
        <v>4.2</v>
      </c>
      <c r="I1433" s="4">
        <v>7801</v>
      </c>
      <c r="J1433" t="s">
        <v>12685</v>
      </c>
      <c r="K1433" t="s">
        <v>12686</v>
      </c>
      <c r="L1433" t="s">
        <v>12687</v>
      </c>
      <c r="M1433" t="s">
        <v>12688</v>
      </c>
      <c r="N1433" t="s">
        <v>12689</v>
      </c>
      <c r="O1433" t="s">
        <v>12690</v>
      </c>
      <c r="P1433" t="s">
        <v>12691</v>
      </c>
      <c r="Q1433" t="s">
        <v>12692</v>
      </c>
    </row>
    <row r="1434" spans="1:17" x14ac:dyDescent="0.3">
      <c r="A1434" t="s">
        <v>12693</v>
      </c>
      <c r="B1434" t="s">
        <v>12694</v>
      </c>
      <c r="C1434" t="s">
        <v>12695</v>
      </c>
      <c r="D1434" t="s">
        <v>13080</v>
      </c>
      <c r="E1434" s="2">
        <v>5999</v>
      </c>
      <c r="F1434" s="2">
        <v>11495</v>
      </c>
      <c r="G1434" s="1">
        <v>0.48</v>
      </c>
      <c r="H1434">
        <v>4.3</v>
      </c>
      <c r="I1434" s="4">
        <v>534</v>
      </c>
      <c r="J1434" t="s">
        <v>12696</v>
      </c>
      <c r="K1434" t="s">
        <v>12697</v>
      </c>
      <c r="L1434" t="s">
        <v>12698</v>
      </c>
      <c r="M1434" t="s">
        <v>12699</v>
      </c>
      <c r="N1434" t="s">
        <v>12700</v>
      </c>
      <c r="O1434" t="s">
        <v>12701</v>
      </c>
      <c r="P1434" t="s">
        <v>12702</v>
      </c>
      <c r="Q1434" t="s">
        <v>12703</v>
      </c>
    </row>
    <row r="1435" spans="1:17" x14ac:dyDescent="0.3">
      <c r="A1435" t="s">
        <v>12704</v>
      </c>
      <c r="B1435" t="s">
        <v>12705</v>
      </c>
      <c r="C1435" t="s">
        <v>9295</v>
      </c>
      <c r="D1435" t="s">
        <v>13080</v>
      </c>
      <c r="E1435" s="2">
        <v>2599</v>
      </c>
      <c r="F1435" s="2">
        <v>4780</v>
      </c>
      <c r="G1435" s="1">
        <v>0.46</v>
      </c>
      <c r="H1435">
        <v>3.9</v>
      </c>
      <c r="I1435" s="4">
        <v>898</v>
      </c>
      <c r="J1435" t="s">
        <v>12706</v>
      </c>
      <c r="K1435" t="s">
        <v>12707</v>
      </c>
      <c r="L1435" t="s">
        <v>12708</v>
      </c>
      <c r="M1435" t="s">
        <v>12709</v>
      </c>
      <c r="N1435" t="s">
        <v>12710</v>
      </c>
      <c r="O1435" t="s">
        <v>12711</v>
      </c>
      <c r="P1435" t="s">
        <v>12712</v>
      </c>
      <c r="Q1435" t="s">
        <v>12713</v>
      </c>
    </row>
    <row r="1436" spans="1:17" x14ac:dyDescent="0.3">
      <c r="A1436" t="s">
        <v>12714</v>
      </c>
      <c r="B1436" t="s">
        <v>12715</v>
      </c>
      <c r="C1436" t="s">
        <v>11990</v>
      </c>
      <c r="D1436" t="s">
        <v>13080</v>
      </c>
      <c r="E1436" s="2">
        <v>1199</v>
      </c>
      <c r="F1436" s="2">
        <v>2400</v>
      </c>
      <c r="G1436" s="1">
        <v>0.5</v>
      </c>
      <c r="H1436">
        <v>3.9</v>
      </c>
      <c r="I1436" s="4">
        <v>1202</v>
      </c>
      <c r="J1436" t="s">
        <v>12716</v>
      </c>
      <c r="K1436" t="s">
        <v>12717</v>
      </c>
      <c r="L1436" t="s">
        <v>12718</v>
      </c>
      <c r="M1436" t="s">
        <v>12719</v>
      </c>
      <c r="N1436" t="s">
        <v>12720</v>
      </c>
      <c r="O1436" t="s">
        <v>12721</v>
      </c>
      <c r="P1436" t="s">
        <v>12722</v>
      </c>
      <c r="Q1436" t="s">
        <v>12723</v>
      </c>
    </row>
    <row r="1437" spans="1:17" x14ac:dyDescent="0.3">
      <c r="A1437" t="s">
        <v>12724</v>
      </c>
      <c r="B1437" t="s">
        <v>12725</v>
      </c>
      <c r="C1437" t="s">
        <v>8886</v>
      </c>
      <c r="D1437" t="s">
        <v>13080</v>
      </c>
      <c r="E1437">
        <v>219</v>
      </c>
      <c r="F1437">
        <v>249</v>
      </c>
      <c r="G1437" s="1">
        <v>0.12</v>
      </c>
      <c r="H1437">
        <v>4</v>
      </c>
      <c r="I1437" s="4">
        <v>1108</v>
      </c>
      <c r="J1437" t="s">
        <v>12726</v>
      </c>
      <c r="K1437" t="s">
        <v>12727</v>
      </c>
      <c r="L1437" t="s">
        <v>12728</v>
      </c>
      <c r="M1437" t="s">
        <v>12729</v>
      </c>
      <c r="N1437" t="s">
        <v>12730</v>
      </c>
      <c r="O1437" t="s">
        <v>12731</v>
      </c>
      <c r="P1437" t="s">
        <v>12732</v>
      </c>
      <c r="Q1437" t="s">
        <v>12733</v>
      </c>
    </row>
    <row r="1438" spans="1:17" x14ac:dyDescent="0.3">
      <c r="A1438" t="s">
        <v>12734</v>
      </c>
      <c r="B1438" t="s">
        <v>12735</v>
      </c>
      <c r="C1438" t="s">
        <v>8563</v>
      </c>
      <c r="D1438" t="s">
        <v>13080</v>
      </c>
      <c r="E1438">
        <v>799</v>
      </c>
      <c r="F1438" s="2">
        <v>1199</v>
      </c>
      <c r="G1438" s="1">
        <v>0.33</v>
      </c>
      <c r="H1438">
        <v>4.4000000000000004</v>
      </c>
      <c r="I1438" s="4">
        <v>17</v>
      </c>
      <c r="J1438" t="s">
        <v>9142</v>
      </c>
      <c r="K1438" t="s">
        <v>12736</v>
      </c>
      <c r="L1438" t="s">
        <v>12737</v>
      </c>
      <c r="M1438" t="s">
        <v>12738</v>
      </c>
      <c r="N1438" t="s">
        <v>12739</v>
      </c>
      <c r="O1438" t="s">
        <v>12740</v>
      </c>
      <c r="P1438" t="s">
        <v>9148</v>
      </c>
      <c r="Q1438" t="s">
        <v>12741</v>
      </c>
    </row>
    <row r="1439" spans="1:17" x14ac:dyDescent="0.3">
      <c r="A1439" t="s">
        <v>12742</v>
      </c>
      <c r="B1439" t="s">
        <v>12743</v>
      </c>
      <c r="C1439" t="s">
        <v>9944</v>
      </c>
      <c r="D1439" t="s">
        <v>13080</v>
      </c>
      <c r="E1439" s="2">
        <v>6199</v>
      </c>
      <c r="F1439" s="2">
        <v>10999</v>
      </c>
      <c r="G1439" s="1">
        <v>0.44</v>
      </c>
      <c r="H1439">
        <v>4.2</v>
      </c>
      <c r="I1439" s="4">
        <v>10429</v>
      </c>
      <c r="J1439" t="s">
        <v>12744</v>
      </c>
      <c r="K1439" t="s">
        <v>12745</v>
      </c>
      <c r="L1439" t="s">
        <v>12746</v>
      </c>
      <c r="M1439" t="s">
        <v>12747</v>
      </c>
      <c r="N1439" t="s">
        <v>12748</v>
      </c>
      <c r="O1439" t="s">
        <v>12749</v>
      </c>
      <c r="P1439" t="s">
        <v>12750</v>
      </c>
      <c r="Q1439" t="s">
        <v>12751</v>
      </c>
    </row>
    <row r="1440" spans="1:17" x14ac:dyDescent="0.3">
      <c r="A1440" t="s">
        <v>12752</v>
      </c>
      <c r="B1440" t="s">
        <v>12753</v>
      </c>
      <c r="C1440" t="s">
        <v>8875</v>
      </c>
      <c r="D1440" t="s">
        <v>13080</v>
      </c>
      <c r="E1440" s="2">
        <v>6790</v>
      </c>
      <c r="F1440" s="2">
        <v>10995</v>
      </c>
      <c r="G1440" s="1">
        <v>0.38</v>
      </c>
      <c r="H1440">
        <v>4.5</v>
      </c>
      <c r="I1440" s="4">
        <v>3192</v>
      </c>
      <c r="J1440" t="s">
        <v>12754</v>
      </c>
      <c r="K1440" t="s">
        <v>12755</v>
      </c>
      <c r="L1440" t="s">
        <v>12756</v>
      </c>
      <c r="M1440" t="s">
        <v>12757</v>
      </c>
      <c r="N1440" t="s">
        <v>12758</v>
      </c>
      <c r="O1440" t="s">
        <v>12759</v>
      </c>
      <c r="P1440" t="s">
        <v>12760</v>
      </c>
      <c r="Q1440" t="s">
        <v>12761</v>
      </c>
    </row>
    <row r="1441" spans="1:17" x14ac:dyDescent="0.3">
      <c r="A1441" t="s">
        <v>12762</v>
      </c>
      <c r="B1441" t="s">
        <v>12763</v>
      </c>
      <c r="C1441" t="s">
        <v>12764</v>
      </c>
      <c r="D1441" t="s">
        <v>13080</v>
      </c>
      <c r="E1441" s="3">
        <v>1982.84</v>
      </c>
      <c r="F1441" s="2">
        <v>3300</v>
      </c>
      <c r="G1441" s="1">
        <v>0.4</v>
      </c>
      <c r="H1441">
        <v>4.0999999999999996</v>
      </c>
      <c r="I1441" s="4">
        <v>5873</v>
      </c>
      <c r="J1441" t="s">
        <v>12765</v>
      </c>
      <c r="K1441" t="s">
        <v>12766</v>
      </c>
      <c r="L1441" t="s">
        <v>12767</v>
      </c>
      <c r="M1441" t="s">
        <v>12768</v>
      </c>
      <c r="N1441" t="s">
        <v>12769</v>
      </c>
      <c r="O1441" t="s">
        <v>12770</v>
      </c>
      <c r="P1441" t="s">
        <v>12771</v>
      </c>
      <c r="Q1441" t="s">
        <v>12772</v>
      </c>
    </row>
    <row r="1442" spans="1:17" x14ac:dyDescent="0.3">
      <c r="A1442" t="s">
        <v>12773</v>
      </c>
      <c r="B1442" t="s">
        <v>12774</v>
      </c>
      <c r="C1442" t="s">
        <v>9633</v>
      </c>
      <c r="D1442" t="s">
        <v>13080</v>
      </c>
      <c r="E1442">
        <v>199</v>
      </c>
      <c r="F1442">
        <v>400</v>
      </c>
      <c r="G1442" s="1">
        <v>0.5</v>
      </c>
      <c r="H1442">
        <v>4.0999999999999996</v>
      </c>
      <c r="I1442" s="4">
        <v>1379</v>
      </c>
      <c r="J1442" t="s">
        <v>12775</v>
      </c>
      <c r="K1442" t="s">
        <v>12776</v>
      </c>
      <c r="L1442" t="s">
        <v>12777</v>
      </c>
      <c r="M1442" t="s">
        <v>12778</v>
      </c>
      <c r="N1442" t="s">
        <v>12779</v>
      </c>
      <c r="O1442" t="s">
        <v>12780</v>
      </c>
      <c r="P1442" t="s">
        <v>12781</v>
      </c>
      <c r="Q1442" t="s">
        <v>12782</v>
      </c>
    </row>
    <row r="1443" spans="1:17" x14ac:dyDescent="0.3">
      <c r="A1443" t="s">
        <v>12783</v>
      </c>
      <c r="B1443" t="s">
        <v>12784</v>
      </c>
      <c r="C1443" t="s">
        <v>8541</v>
      </c>
      <c r="D1443" t="s">
        <v>13080</v>
      </c>
      <c r="E1443" s="2">
        <v>1180</v>
      </c>
      <c r="F1443" s="2">
        <v>1440</v>
      </c>
      <c r="G1443" s="1">
        <v>0.18</v>
      </c>
      <c r="H1443">
        <v>4.2</v>
      </c>
      <c r="I1443" s="4">
        <v>1527</v>
      </c>
      <c r="J1443" t="s">
        <v>12785</v>
      </c>
      <c r="K1443" t="s">
        <v>12786</v>
      </c>
      <c r="L1443" t="s">
        <v>12787</v>
      </c>
      <c r="M1443" t="s">
        <v>12788</v>
      </c>
      <c r="N1443" t="s">
        <v>12789</v>
      </c>
      <c r="O1443" t="s">
        <v>12790</v>
      </c>
      <c r="P1443" t="s">
        <v>12791</v>
      </c>
      <c r="Q1443" t="s">
        <v>12792</v>
      </c>
    </row>
    <row r="1444" spans="1:17" x14ac:dyDescent="0.3">
      <c r="A1444" t="s">
        <v>12793</v>
      </c>
      <c r="B1444" t="s">
        <v>12794</v>
      </c>
      <c r="C1444" t="s">
        <v>9295</v>
      </c>
      <c r="D1444" t="s">
        <v>13080</v>
      </c>
      <c r="E1444" s="2">
        <v>2199</v>
      </c>
      <c r="F1444" s="2">
        <v>3045</v>
      </c>
      <c r="G1444" s="1">
        <v>0.28000000000000003</v>
      </c>
      <c r="H1444">
        <v>4.2</v>
      </c>
      <c r="I1444" s="4">
        <v>2686</v>
      </c>
      <c r="J1444" t="s">
        <v>12795</v>
      </c>
      <c r="K1444" t="s">
        <v>12796</v>
      </c>
      <c r="L1444" t="s">
        <v>12797</v>
      </c>
      <c r="M1444" t="s">
        <v>12798</v>
      </c>
      <c r="N1444" t="s">
        <v>12799</v>
      </c>
      <c r="O1444" t="s">
        <v>12800</v>
      </c>
      <c r="P1444" t="s">
        <v>12801</v>
      </c>
      <c r="Q1444" t="s">
        <v>12802</v>
      </c>
    </row>
    <row r="1445" spans="1:17" x14ac:dyDescent="0.3">
      <c r="A1445" t="s">
        <v>12803</v>
      </c>
      <c r="B1445" t="s">
        <v>12804</v>
      </c>
      <c r="C1445" t="s">
        <v>9612</v>
      </c>
      <c r="D1445" t="s">
        <v>13080</v>
      </c>
      <c r="E1445" s="2">
        <v>2999</v>
      </c>
      <c r="F1445" s="2">
        <v>3595</v>
      </c>
      <c r="G1445" s="1">
        <v>0.17</v>
      </c>
      <c r="H1445">
        <v>4</v>
      </c>
      <c r="I1445" s="4">
        <v>178</v>
      </c>
      <c r="J1445" t="s">
        <v>12805</v>
      </c>
      <c r="K1445" t="s">
        <v>12806</v>
      </c>
      <c r="L1445" t="s">
        <v>12807</v>
      </c>
      <c r="M1445" t="s">
        <v>12808</v>
      </c>
      <c r="N1445" t="s">
        <v>12809</v>
      </c>
      <c r="O1445" t="s">
        <v>12810</v>
      </c>
      <c r="P1445" t="s">
        <v>12811</v>
      </c>
      <c r="Q1445" t="s">
        <v>12812</v>
      </c>
    </row>
    <row r="1446" spans="1:17" x14ac:dyDescent="0.3">
      <c r="A1446" t="s">
        <v>12813</v>
      </c>
      <c r="B1446" t="s">
        <v>12814</v>
      </c>
      <c r="C1446" t="s">
        <v>12815</v>
      </c>
      <c r="D1446" t="s">
        <v>13080</v>
      </c>
      <c r="E1446">
        <v>253</v>
      </c>
      <c r="F1446">
        <v>500</v>
      </c>
      <c r="G1446" s="1">
        <v>0.49</v>
      </c>
      <c r="H1446">
        <v>4.3</v>
      </c>
      <c r="I1446" s="4">
        <v>2664</v>
      </c>
      <c r="J1446" t="s">
        <v>12816</v>
      </c>
      <c r="K1446" t="s">
        <v>12817</v>
      </c>
      <c r="L1446" t="s">
        <v>12818</v>
      </c>
      <c r="M1446" t="s">
        <v>12819</v>
      </c>
      <c r="N1446" t="s">
        <v>12820</v>
      </c>
      <c r="O1446" t="s">
        <v>12821</v>
      </c>
      <c r="P1446" t="s">
        <v>12822</v>
      </c>
      <c r="Q1446" t="s">
        <v>12823</v>
      </c>
    </row>
    <row r="1447" spans="1:17" x14ac:dyDescent="0.3">
      <c r="A1447" t="s">
        <v>12824</v>
      </c>
      <c r="B1447" t="s">
        <v>12825</v>
      </c>
      <c r="C1447" t="s">
        <v>11105</v>
      </c>
      <c r="D1447" t="s">
        <v>13080</v>
      </c>
      <c r="E1447">
        <v>499</v>
      </c>
      <c r="F1447">
        <v>799</v>
      </c>
      <c r="G1447" s="1">
        <v>0.38</v>
      </c>
      <c r="H1447">
        <v>3.6</v>
      </c>
      <c r="I1447" s="4">
        <v>212</v>
      </c>
      <c r="J1447" t="s">
        <v>12826</v>
      </c>
      <c r="K1447" t="s">
        <v>12827</v>
      </c>
      <c r="L1447" t="s">
        <v>12828</v>
      </c>
      <c r="M1447" t="s">
        <v>12829</v>
      </c>
      <c r="N1447" t="s">
        <v>12830</v>
      </c>
      <c r="O1447" t="s">
        <v>12831</v>
      </c>
      <c r="P1447" t="s">
        <v>12832</v>
      </c>
      <c r="Q1447" t="s">
        <v>12833</v>
      </c>
    </row>
    <row r="1448" spans="1:17" x14ac:dyDescent="0.3">
      <c r="A1448" t="s">
        <v>12834</v>
      </c>
      <c r="B1448" t="s">
        <v>12835</v>
      </c>
      <c r="C1448" t="s">
        <v>8552</v>
      </c>
      <c r="D1448" t="s">
        <v>13080</v>
      </c>
      <c r="E1448" s="2">
        <v>1149</v>
      </c>
      <c r="F1448" s="2">
        <v>1899</v>
      </c>
      <c r="G1448" s="1">
        <v>0.39</v>
      </c>
      <c r="H1448">
        <v>3.5</v>
      </c>
      <c r="I1448" s="4">
        <v>24</v>
      </c>
      <c r="J1448" t="s">
        <v>12836</v>
      </c>
      <c r="K1448" t="s">
        <v>12837</v>
      </c>
      <c r="L1448" t="s">
        <v>12838</v>
      </c>
      <c r="M1448" t="s">
        <v>12839</v>
      </c>
      <c r="N1448" t="s">
        <v>12840</v>
      </c>
      <c r="O1448" t="s">
        <v>12841</v>
      </c>
      <c r="P1448" t="s">
        <v>12842</v>
      </c>
      <c r="Q1448" t="s">
        <v>12843</v>
      </c>
    </row>
    <row r="1449" spans="1:17" x14ac:dyDescent="0.3">
      <c r="A1449" t="s">
        <v>12844</v>
      </c>
      <c r="B1449" t="s">
        <v>12845</v>
      </c>
      <c r="C1449" t="s">
        <v>8699</v>
      </c>
      <c r="D1449" t="s">
        <v>13080</v>
      </c>
      <c r="E1449">
        <v>457</v>
      </c>
      <c r="F1449">
        <v>799</v>
      </c>
      <c r="G1449" s="1">
        <v>0.43</v>
      </c>
      <c r="H1449">
        <v>4.3</v>
      </c>
      <c r="I1449" s="4">
        <v>1868</v>
      </c>
      <c r="J1449" t="s">
        <v>12846</v>
      </c>
      <c r="K1449" t="s">
        <v>12847</v>
      </c>
      <c r="L1449" t="s">
        <v>12848</v>
      </c>
      <c r="M1449" t="s">
        <v>12849</v>
      </c>
      <c r="N1449" t="s">
        <v>12850</v>
      </c>
      <c r="O1449" t="s">
        <v>12851</v>
      </c>
      <c r="P1449" t="s">
        <v>12852</v>
      </c>
      <c r="Q1449" t="s">
        <v>12853</v>
      </c>
    </row>
    <row r="1450" spans="1:17" x14ac:dyDescent="0.3">
      <c r="A1450" t="s">
        <v>12854</v>
      </c>
      <c r="B1450" t="s">
        <v>12855</v>
      </c>
      <c r="C1450" t="s">
        <v>11064</v>
      </c>
      <c r="D1450" t="s">
        <v>13080</v>
      </c>
      <c r="E1450">
        <v>229</v>
      </c>
      <c r="F1450">
        <v>399</v>
      </c>
      <c r="G1450" s="1">
        <v>0.43</v>
      </c>
      <c r="H1450">
        <v>3.6</v>
      </c>
      <c r="I1450" s="4">
        <v>451</v>
      </c>
      <c r="J1450" t="s">
        <v>12856</v>
      </c>
      <c r="K1450" t="s">
        <v>12857</v>
      </c>
      <c r="L1450" t="s">
        <v>12858</v>
      </c>
      <c r="M1450" t="s">
        <v>12859</v>
      </c>
      <c r="N1450" t="s">
        <v>12860</v>
      </c>
      <c r="O1450" t="s">
        <v>12861</v>
      </c>
      <c r="P1450" t="s">
        <v>12862</v>
      </c>
      <c r="Q1450" t="s">
        <v>12863</v>
      </c>
    </row>
    <row r="1451" spans="1:17" x14ac:dyDescent="0.3">
      <c r="A1451" t="s">
        <v>12864</v>
      </c>
      <c r="B1451" t="s">
        <v>12865</v>
      </c>
      <c r="C1451" t="s">
        <v>9633</v>
      </c>
      <c r="D1451" t="s">
        <v>13080</v>
      </c>
      <c r="E1451">
        <v>199</v>
      </c>
      <c r="F1451">
        <v>699</v>
      </c>
      <c r="G1451" s="1">
        <v>0.72</v>
      </c>
      <c r="H1451">
        <v>2.9</v>
      </c>
      <c r="I1451" s="4">
        <v>159</v>
      </c>
      <c r="J1451" t="s">
        <v>12866</v>
      </c>
      <c r="K1451" t="s">
        <v>12867</v>
      </c>
      <c r="L1451" t="s">
        <v>12868</v>
      </c>
      <c r="M1451" t="s">
        <v>12869</v>
      </c>
      <c r="N1451" t="s">
        <v>12870</v>
      </c>
      <c r="O1451" t="s">
        <v>12871</v>
      </c>
      <c r="P1451" t="s">
        <v>12872</v>
      </c>
      <c r="Q1451" t="s">
        <v>12873</v>
      </c>
    </row>
    <row r="1452" spans="1:17" x14ac:dyDescent="0.3">
      <c r="A1452" t="s">
        <v>12874</v>
      </c>
      <c r="B1452" t="s">
        <v>12875</v>
      </c>
      <c r="C1452" t="s">
        <v>11990</v>
      </c>
      <c r="D1452" t="s">
        <v>13080</v>
      </c>
      <c r="E1452">
        <v>899</v>
      </c>
      <c r="F1452" s="2">
        <v>1999</v>
      </c>
      <c r="G1452" s="1">
        <v>0.55000000000000004</v>
      </c>
      <c r="H1452">
        <v>4.2</v>
      </c>
      <c r="I1452" s="4">
        <v>39</v>
      </c>
      <c r="J1452" t="s">
        <v>12876</v>
      </c>
      <c r="K1452" t="s">
        <v>12877</v>
      </c>
      <c r="L1452" t="s">
        <v>12878</v>
      </c>
      <c r="M1452" t="s">
        <v>12879</v>
      </c>
      <c r="N1452" t="s">
        <v>12880</v>
      </c>
      <c r="O1452" t="s">
        <v>12881</v>
      </c>
      <c r="P1452" t="s">
        <v>12882</v>
      </c>
      <c r="Q1452" t="s">
        <v>12883</v>
      </c>
    </row>
    <row r="1453" spans="1:17" x14ac:dyDescent="0.3">
      <c r="A1453" t="s">
        <v>12884</v>
      </c>
      <c r="B1453" t="s">
        <v>12885</v>
      </c>
      <c r="C1453" t="s">
        <v>10358</v>
      </c>
      <c r="D1453" t="s">
        <v>13080</v>
      </c>
      <c r="E1453" s="2">
        <v>1499</v>
      </c>
      <c r="F1453" s="2">
        <v>2199</v>
      </c>
      <c r="G1453" s="1">
        <v>0.32</v>
      </c>
      <c r="H1453">
        <v>4.4000000000000004</v>
      </c>
      <c r="I1453" s="4">
        <v>6531</v>
      </c>
      <c r="J1453" t="s">
        <v>12886</v>
      </c>
      <c r="K1453" t="s">
        <v>12887</v>
      </c>
      <c r="L1453" t="s">
        <v>12888</v>
      </c>
      <c r="M1453" t="s">
        <v>12889</v>
      </c>
      <c r="N1453" t="s">
        <v>12890</v>
      </c>
      <c r="O1453" t="s">
        <v>12891</v>
      </c>
      <c r="P1453" t="s">
        <v>12892</v>
      </c>
      <c r="Q1453" t="s">
        <v>12893</v>
      </c>
    </row>
    <row r="1454" spans="1:17" x14ac:dyDescent="0.3">
      <c r="A1454" t="s">
        <v>12894</v>
      </c>
      <c r="B1454" t="s">
        <v>12895</v>
      </c>
      <c r="C1454" t="s">
        <v>8688</v>
      </c>
      <c r="D1454" t="s">
        <v>13080</v>
      </c>
      <c r="E1454">
        <v>426</v>
      </c>
      <c r="F1454">
        <v>999</v>
      </c>
      <c r="G1454" s="1">
        <v>0.56999999999999995</v>
      </c>
      <c r="H1454">
        <v>4.0999999999999996</v>
      </c>
      <c r="I1454" s="4">
        <v>222</v>
      </c>
      <c r="J1454" t="s">
        <v>12896</v>
      </c>
      <c r="K1454" t="s">
        <v>12897</v>
      </c>
      <c r="L1454" t="s">
        <v>12898</v>
      </c>
      <c r="M1454" t="s">
        <v>12899</v>
      </c>
      <c r="N1454" t="s">
        <v>12900</v>
      </c>
      <c r="O1454" t="s">
        <v>12901</v>
      </c>
      <c r="P1454" t="s">
        <v>12902</v>
      </c>
      <c r="Q1454" t="s">
        <v>12903</v>
      </c>
    </row>
    <row r="1455" spans="1:17" x14ac:dyDescent="0.3">
      <c r="A1455" t="s">
        <v>12904</v>
      </c>
      <c r="B1455" t="s">
        <v>12905</v>
      </c>
      <c r="C1455" t="s">
        <v>8563</v>
      </c>
      <c r="D1455" t="s">
        <v>13080</v>
      </c>
      <c r="E1455" s="2">
        <v>2320</v>
      </c>
      <c r="F1455" s="2">
        <v>3290</v>
      </c>
      <c r="G1455" s="1">
        <v>0.28999999999999998</v>
      </c>
      <c r="H1455">
        <v>3.8</v>
      </c>
      <c r="I1455" s="4">
        <v>195</v>
      </c>
      <c r="J1455" t="s">
        <v>12906</v>
      </c>
      <c r="K1455" t="s">
        <v>12907</v>
      </c>
      <c r="L1455" t="s">
        <v>12908</v>
      </c>
      <c r="M1455" t="s">
        <v>12909</v>
      </c>
      <c r="N1455" t="s">
        <v>12910</v>
      </c>
      <c r="O1455" t="s">
        <v>12911</v>
      </c>
      <c r="P1455" t="s">
        <v>12912</v>
      </c>
      <c r="Q1455" t="s">
        <v>12913</v>
      </c>
    </row>
    <row r="1456" spans="1:17" x14ac:dyDescent="0.3">
      <c r="A1456" t="s">
        <v>12914</v>
      </c>
      <c r="B1456" t="s">
        <v>12915</v>
      </c>
      <c r="C1456" t="s">
        <v>10266</v>
      </c>
      <c r="D1456" t="s">
        <v>13080</v>
      </c>
      <c r="E1456" s="2">
        <v>1563</v>
      </c>
      <c r="F1456" s="2">
        <v>3098</v>
      </c>
      <c r="G1456" s="1">
        <v>0.5</v>
      </c>
      <c r="H1456">
        <v>3.5</v>
      </c>
      <c r="I1456" s="4">
        <v>2283</v>
      </c>
      <c r="J1456" t="s">
        <v>12916</v>
      </c>
      <c r="K1456" t="s">
        <v>12917</v>
      </c>
      <c r="L1456" t="s">
        <v>12918</v>
      </c>
      <c r="M1456" t="s">
        <v>12919</v>
      </c>
      <c r="N1456" t="s">
        <v>12920</v>
      </c>
      <c r="O1456" t="s">
        <v>12921</v>
      </c>
      <c r="P1456" t="s">
        <v>12922</v>
      </c>
      <c r="Q1456" t="s">
        <v>12923</v>
      </c>
    </row>
    <row r="1457" spans="1:17" x14ac:dyDescent="0.3">
      <c r="A1457" t="s">
        <v>12924</v>
      </c>
      <c r="B1457" t="s">
        <v>12925</v>
      </c>
      <c r="C1457" t="s">
        <v>8552</v>
      </c>
      <c r="D1457" t="s">
        <v>13080</v>
      </c>
      <c r="E1457" s="3">
        <v>3487.77</v>
      </c>
      <c r="F1457" s="2">
        <v>4990</v>
      </c>
      <c r="G1457" s="1">
        <v>0.3</v>
      </c>
      <c r="H1457">
        <v>4.0999999999999996</v>
      </c>
      <c r="I1457" s="4">
        <v>1127</v>
      </c>
      <c r="J1457" t="s">
        <v>12926</v>
      </c>
      <c r="K1457" t="s">
        <v>12927</v>
      </c>
      <c r="L1457" t="s">
        <v>12928</v>
      </c>
      <c r="M1457" t="s">
        <v>12929</v>
      </c>
      <c r="N1457" t="s">
        <v>12930</v>
      </c>
      <c r="O1457" t="s">
        <v>12931</v>
      </c>
      <c r="P1457" t="s">
        <v>12932</v>
      </c>
      <c r="Q1457" t="s">
        <v>12933</v>
      </c>
    </row>
    <row r="1458" spans="1:17" x14ac:dyDescent="0.3">
      <c r="A1458" t="s">
        <v>12934</v>
      </c>
      <c r="B1458" t="s">
        <v>12935</v>
      </c>
      <c r="C1458" t="s">
        <v>9192</v>
      </c>
      <c r="D1458" t="s">
        <v>13080</v>
      </c>
      <c r="E1458">
        <v>498</v>
      </c>
      <c r="F1458" s="2">
        <v>1200</v>
      </c>
      <c r="G1458" s="1">
        <v>0.59</v>
      </c>
      <c r="H1458">
        <v>3.2</v>
      </c>
      <c r="I1458" s="4">
        <v>113</v>
      </c>
      <c r="J1458" t="s">
        <v>12936</v>
      </c>
      <c r="K1458" t="s">
        <v>12937</v>
      </c>
      <c r="L1458" t="s">
        <v>12938</v>
      </c>
      <c r="M1458" t="s">
        <v>12939</v>
      </c>
      <c r="N1458" t="s">
        <v>12940</v>
      </c>
      <c r="O1458" t="s">
        <v>12941</v>
      </c>
      <c r="P1458" t="s">
        <v>12942</v>
      </c>
      <c r="Q1458" t="s">
        <v>12943</v>
      </c>
    </row>
    <row r="1459" spans="1:17" x14ac:dyDescent="0.3">
      <c r="A1459" t="s">
        <v>12944</v>
      </c>
      <c r="B1459" t="s">
        <v>12945</v>
      </c>
      <c r="C1459" t="s">
        <v>8541</v>
      </c>
      <c r="D1459" t="s">
        <v>13080</v>
      </c>
      <c r="E1459" s="2">
        <v>2695</v>
      </c>
      <c r="F1459" s="2">
        <v>2695</v>
      </c>
      <c r="G1459" s="1">
        <v>0</v>
      </c>
      <c r="H1459">
        <v>4.4000000000000004</v>
      </c>
      <c r="I1459" s="4">
        <v>2518</v>
      </c>
      <c r="J1459" t="s">
        <v>12946</v>
      </c>
      <c r="K1459" t="s">
        <v>12947</v>
      </c>
      <c r="L1459" t="s">
        <v>12948</v>
      </c>
      <c r="M1459" t="s">
        <v>12949</v>
      </c>
      <c r="N1459" t="s">
        <v>12950</v>
      </c>
      <c r="O1459" t="s">
        <v>12951</v>
      </c>
      <c r="P1459" t="s">
        <v>12952</v>
      </c>
      <c r="Q1459" t="s">
        <v>12953</v>
      </c>
    </row>
    <row r="1460" spans="1:17" x14ac:dyDescent="0.3">
      <c r="A1460" t="s">
        <v>12954</v>
      </c>
      <c r="B1460" t="s">
        <v>12955</v>
      </c>
      <c r="C1460" t="s">
        <v>8552</v>
      </c>
      <c r="D1460" t="s">
        <v>13080</v>
      </c>
      <c r="E1460">
        <v>949</v>
      </c>
      <c r="F1460" s="2">
        <v>2299</v>
      </c>
      <c r="G1460" s="1">
        <v>0.59</v>
      </c>
      <c r="H1460">
        <v>3.6</v>
      </c>
      <c r="I1460" s="4">
        <v>550</v>
      </c>
      <c r="J1460" t="s">
        <v>12956</v>
      </c>
      <c r="K1460" t="s">
        <v>12957</v>
      </c>
      <c r="L1460" t="s">
        <v>12958</v>
      </c>
      <c r="M1460" t="s">
        <v>12959</v>
      </c>
      <c r="N1460" t="s">
        <v>12960</v>
      </c>
      <c r="O1460" t="s">
        <v>12961</v>
      </c>
      <c r="P1460" t="s">
        <v>12962</v>
      </c>
      <c r="Q1460" t="s">
        <v>12963</v>
      </c>
    </row>
    <row r="1461" spans="1:17" x14ac:dyDescent="0.3">
      <c r="A1461" t="s">
        <v>12964</v>
      </c>
      <c r="B1461" t="s">
        <v>12965</v>
      </c>
      <c r="C1461" t="s">
        <v>8574</v>
      </c>
      <c r="D1461" t="s">
        <v>13080</v>
      </c>
      <c r="E1461">
        <v>199</v>
      </c>
      <c r="F1461">
        <v>999</v>
      </c>
      <c r="G1461" s="1">
        <v>0.8</v>
      </c>
      <c r="H1461">
        <v>3.1</v>
      </c>
      <c r="I1461" s="4">
        <v>2</v>
      </c>
      <c r="J1461" t="s">
        <v>12966</v>
      </c>
      <c r="K1461" t="s">
        <v>12967</v>
      </c>
      <c r="L1461" t="s">
        <v>12968</v>
      </c>
      <c r="M1461" t="s">
        <v>12969</v>
      </c>
      <c r="N1461" t="s">
        <v>12970</v>
      </c>
      <c r="O1461" t="s">
        <v>12971</v>
      </c>
      <c r="P1461" t="s">
        <v>12972</v>
      </c>
      <c r="Q1461" t="s">
        <v>12973</v>
      </c>
    </row>
    <row r="1462" spans="1:17" x14ac:dyDescent="0.3">
      <c r="A1462" t="s">
        <v>12974</v>
      </c>
      <c r="B1462" t="s">
        <v>12975</v>
      </c>
      <c r="C1462" t="s">
        <v>9633</v>
      </c>
      <c r="D1462" t="s">
        <v>13080</v>
      </c>
      <c r="E1462">
        <v>379</v>
      </c>
      <c r="F1462">
        <v>919</v>
      </c>
      <c r="G1462" s="1">
        <v>0.59</v>
      </c>
      <c r="H1462">
        <v>4</v>
      </c>
      <c r="I1462" s="4">
        <v>1090</v>
      </c>
      <c r="J1462" t="s">
        <v>12976</v>
      </c>
      <c r="K1462" t="s">
        <v>12977</v>
      </c>
      <c r="L1462" t="s">
        <v>12978</v>
      </c>
      <c r="M1462" t="s">
        <v>12979</v>
      </c>
      <c r="N1462" t="s">
        <v>12980</v>
      </c>
      <c r="O1462" t="s">
        <v>12981</v>
      </c>
      <c r="P1462" t="s">
        <v>12982</v>
      </c>
      <c r="Q1462" t="s">
        <v>12983</v>
      </c>
    </row>
    <row r="1463" spans="1:17" x14ac:dyDescent="0.3">
      <c r="A1463" t="s">
        <v>12984</v>
      </c>
      <c r="B1463" t="s">
        <v>12985</v>
      </c>
      <c r="C1463" t="s">
        <v>9695</v>
      </c>
      <c r="D1463" t="s">
        <v>13080</v>
      </c>
      <c r="E1463" s="2">
        <v>2280</v>
      </c>
      <c r="F1463" s="2">
        <v>3045</v>
      </c>
      <c r="G1463" s="1">
        <v>0.25</v>
      </c>
      <c r="H1463">
        <v>4.0999999999999996</v>
      </c>
      <c r="I1463" s="4">
        <v>4118</v>
      </c>
      <c r="J1463" t="s">
        <v>12986</v>
      </c>
      <c r="K1463" t="s">
        <v>12987</v>
      </c>
      <c r="L1463" t="s">
        <v>12988</v>
      </c>
      <c r="M1463" t="s">
        <v>12989</v>
      </c>
      <c r="N1463" t="s">
        <v>12990</v>
      </c>
      <c r="O1463" t="s">
        <v>12991</v>
      </c>
      <c r="P1463" t="s">
        <v>12992</v>
      </c>
      <c r="Q1463" t="s">
        <v>12993</v>
      </c>
    </row>
    <row r="1464" spans="1:17" x14ac:dyDescent="0.3">
      <c r="A1464" t="s">
        <v>12994</v>
      </c>
      <c r="B1464" t="s">
        <v>12995</v>
      </c>
      <c r="C1464" t="s">
        <v>9479</v>
      </c>
      <c r="D1464" t="s">
        <v>13080</v>
      </c>
      <c r="E1464" s="2">
        <v>2219</v>
      </c>
      <c r="F1464" s="2">
        <v>3080</v>
      </c>
      <c r="G1464" s="1">
        <v>0.28000000000000003</v>
      </c>
      <c r="H1464">
        <v>3.6</v>
      </c>
      <c r="I1464" s="4">
        <v>468</v>
      </c>
      <c r="J1464" t="s">
        <v>12996</v>
      </c>
      <c r="K1464" t="s">
        <v>12997</v>
      </c>
      <c r="L1464" t="s">
        <v>12998</v>
      </c>
      <c r="M1464" t="s">
        <v>12999</v>
      </c>
      <c r="N1464" t="s">
        <v>13000</v>
      </c>
      <c r="O1464" t="s">
        <v>13001</v>
      </c>
      <c r="P1464" t="s">
        <v>13002</v>
      </c>
      <c r="Q1464" t="s">
        <v>13003</v>
      </c>
    </row>
    <row r="1465" spans="1:17" x14ac:dyDescent="0.3">
      <c r="A1465" t="s">
        <v>13004</v>
      </c>
      <c r="B1465" t="s">
        <v>13005</v>
      </c>
      <c r="C1465" t="s">
        <v>9591</v>
      </c>
      <c r="D1465" t="s">
        <v>13080</v>
      </c>
      <c r="E1465" s="2">
        <v>1399</v>
      </c>
      <c r="F1465" s="2">
        <v>1890</v>
      </c>
      <c r="G1465" s="1">
        <v>0.26</v>
      </c>
      <c r="H1465">
        <v>4</v>
      </c>
      <c r="I1465" s="4">
        <v>8031</v>
      </c>
      <c r="J1465" t="s">
        <v>13006</v>
      </c>
      <c r="K1465" t="s">
        <v>13007</v>
      </c>
      <c r="L1465" t="s">
        <v>13008</v>
      </c>
      <c r="M1465" t="s">
        <v>13009</v>
      </c>
      <c r="N1465" t="s">
        <v>13010</v>
      </c>
      <c r="O1465" t="s">
        <v>13011</v>
      </c>
      <c r="P1465" t="s">
        <v>13012</v>
      </c>
      <c r="Q1465" t="s">
        <v>13013</v>
      </c>
    </row>
    <row r="1466" spans="1:17" x14ac:dyDescent="0.3">
      <c r="A1466" t="s">
        <v>13014</v>
      </c>
      <c r="B1466" t="s">
        <v>13015</v>
      </c>
      <c r="C1466" t="s">
        <v>9061</v>
      </c>
      <c r="D1466" t="s">
        <v>13080</v>
      </c>
      <c r="E1466" s="2">
        <v>2863</v>
      </c>
      <c r="F1466" s="2">
        <v>3690</v>
      </c>
      <c r="G1466" s="1">
        <v>0.22</v>
      </c>
      <c r="H1466">
        <v>4.3</v>
      </c>
      <c r="I1466" s="4">
        <v>6987</v>
      </c>
      <c r="J1466" t="s">
        <v>13016</v>
      </c>
      <c r="K1466" t="s">
        <v>13017</v>
      </c>
      <c r="L1466" t="s">
        <v>13018</v>
      </c>
      <c r="M1466" t="s">
        <v>13019</v>
      </c>
      <c r="N1466" t="s">
        <v>13020</v>
      </c>
      <c r="O1466" t="s">
        <v>13074</v>
      </c>
      <c r="P1466" t="s">
        <v>13021</v>
      </c>
      <c r="Q1466" t="s">
        <v>13022</v>
      </c>
    </row>
  </sheetData>
  <autoFilter ref="A1:Q1466" xr:uid="{E73F1296-1257-5D43-8568-0253C032CFA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4F9A0-6D5F-4607-8524-D6EFA033E2E5}">
  <dimension ref="A2:F166"/>
  <sheetViews>
    <sheetView workbookViewId="0">
      <selection activeCell="A16" sqref="A16"/>
    </sheetView>
  </sheetViews>
  <sheetFormatPr defaultRowHeight="15.6" x14ac:dyDescent="0.3"/>
  <cols>
    <col min="1" max="1" width="25.09765625" bestFit="1" customWidth="1"/>
    <col min="2" max="2" width="22" bestFit="1" customWidth="1"/>
    <col min="3" max="3" width="24.3984375" bestFit="1" customWidth="1"/>
    <col min="4" max="4" width="25.09765625" bestFit="1" customWidth="1"/>
    <col min="5" max="5" width="19.19921875" bestFit="1" customWidth="1"/>
    <col min="6" max="6" width="19.3984375" bestFit="1" customWidth="1"/>
    <col min="7" max="8" width="15" bestFit="1" customWidth="1"/>
    <col min="9" max="10" width="10.5" bestFit="1" customWidth="1"/>
    <col min="11" max="30" width="9.09765625" bestFit="1" customWidth="1"/>
    <col min="31" max="31" width="10.5" bestFit="1" customWidth="1"/>
  </cols>
  <sheetData>
    <row r="2" spans="1:5" x14ac:dyDescent="0.3">
      <c r="A2">
        <v>1</v>
      </c>
      <c r="D2">
        <v>3</v>
      </c>
    </row>
    <row r="3" spans="1:5" ht="46.8" x14ac:dyDescent="0.3">
      <c r="A3" s="12" t="s">
        <v>13075</v>
      </c>
      <c r="B3" s="5" t="s">
        <v>22419</v>
      </c>
      <c r="D3" s="14" t="s">
        <v>13075</v>
      </c>
      <c r="E3" s="5" t="s">
        <v>22429</v>
      </c>
    </row>
    <row r="4" spans="1:5" x14ac:dyDescent="0.3">
      <c r="A4" s="13" t="s">
        <v>13184</v>
      </c>
      <c r="B4" s="15">
        <v>0.50828897338403023</v>
      </c>
      <c r="D4" s="9" t="s">
        <v>13184</v>
      </c>
      <c r="E4" s="16">
        <v>15778848</v>
      </c>
    </row>
    <row r="5" spans="1:5" ht="31.2" x14ac:dyDescent="0.3">
      <c r="A5" s="13" t="s">
        <v>22422</v>
      </c>
      <c r="B5" s="15">
        <v>0.54024282560706416</v>
      </c>
      <c r="D5" s="9" t="s">
        <v>22422</v>
      </c>
      <c r="E5" s="16">
        <v>7728695</v>
      </c>
    </row>
    <row r="6" spans="1:5" x14ac:dyDescent="0.3">
      <c r="A6" s="13" t="s">
        <v>22427</v>
      </c>
      <c r="B6" s="15">
        <v>0.45999999999999996</v>
      </c>
      <c r="D6" s="9" t="s">
        <v>22427</v>
      </c>
      <c r="E6" s="16">
        <v>88882</v>
      </c>
    </row>
    <row r="7" spans="1:5" x14ac:dyDescent="0.3">
      <c r="A7" s="13" t="s">
        <v>22428</v>
      </c>
      <c r="B7" s="15">
        <v>0.12354838709677421</v>
      </c>
      <c r="D7" s="9" t="s">
        <v>22428</v>
      </c>
      <c r="E7" s="16">
        <v>149675</v>
      </c>
    </row>
    <row r="8" spans="1:5" x14ac:dyDescent="0.3">
      <c r="A8" s="13" t="s">
        <v>22423</v>
      </c>
      <c r="B8" s="15">
        <v>0.40120535714285727</v>
      </c>
      <c r="D8" s="9" t="s">
        <v>22423</v>
      </c>
      <c r="E8" s="16">
        <v>2991069</v>
      </c>
    </row>
    <row r="9" spans="1:5" x14ac:dyDescent="0.3">
      <c r="A9" s="13" t="s">
        <v>22426</v>
      </c>
      <c r="B9" s="15">
        <v>0.57499999999999996</v>
      </c>
      <c r="D9" s="9" t="s">
        <v>22426</v>
      </c>
      <c r="E9" s="16">
        <v>8566</v>
      </c>
    </row>
    <row r="10" spans="1:5" x14ac:dyDescent="0.3">
      <c r="A10" s="13" t="s">
        <v>22424</v>
      </c>
      <c r="B10" s="15">
        <v>0</v>
      </c>
      <c r="D10" s="9" t="s">
        <v>22424</v>
      </c>
      <c r="E10" s="16">
        <v>15867</v>
      </c>
    </row>
    <row r="11" spans="1:5" x14ac:dyDescent="0.3">
      <c r="A11" s="13" t="s">
        <v>22421</v>
      </c>
      <c r="B11" s="15">
        <v>0.42</v>
      </c>
      <c r="D11" s="9" t="s">
        <v>22421</v>
      </c>
      <c r="E11" s="16">
        <v>1118</v>
      </c>
    </row>
    <row r="12" spans="1:5" x14ac:dyDescent="0.3">
      <c r="A12" s="13" t="s">
        <v>22425</v>
      </c>
      <c r="B12" s="15">
        <v>0.53</v>
      </c>
      <c r="D12" s="9" t="s">
        <v>22425</v>
      </c>
      <c r="E12" s="16">
        <v>3663</v>
      </c>
    </row>
    <row r="13" spans="1:5" x14ac:dyDescent="0.3">
      <c r="A13" s="13" t="s">
        <v>22418</v>
      </c>
      <c r="B13" s="15">
        <v>0.4769146757679178</v>
      </c>
      <c r="D13" s="9" t="s">
        <v>22418</v>
      </c>
      <c r="E13" s="16">
        <v>26766383</v>
      </c>
    </row>
    <row r="15" spans="1:5" x14ac:dyDescent="0.3">
      <c r="A15">
        <v>2</v>
      </c>
      <c r="D15">
        <v>4</v>
      </c>
    </row>
    <row r="16" spans="1:5" ht="31.2" x14ac:dyDescent="0.3">
      <c r="A16" s="8" t="s">
        <v>13075</v>
      </c>
      <c r="B16" t="s">
        <v>22420</v>
      </c>
      <c r="D16" s="14" t="s">
        <v>13075</v>
      </c>
      <c r="E16" s="5" t="s">
        <v>22431</v>
      </c>
    </row>
    <row r="17" spans="1:6" x14ac:dyDescent="0.3">
      <c r="A17" s="9" t="s">
        <v>13184</v>
      </c>
      <c r="B17" s="11">
        <v>526</v>
      </c>
      <c r="D17" s="9" t="s">
        <v>22427</v>
      </c>
      <c r="E17" s="16">
        <v>44441</v>
      </c>
    </row>
    <row r="18" spans="1:6" x14ac:dyDescent="0.3">
      <c r="A18" s="9" t="s">
        <v>22422</v>
      </c>
      <c r="B18" s="11">
        <v>453</v>
      </c>
      <c r="D18" s="9" t="s">
        <v>13184</v>
      </c>
      <c r="E18" s="16">
        <v>29997.809885931558</v>
      </c>
    </row>
    <row r="19" spans="1:6" x14ac:dyDescent="0.3">
      <c r="A19" s="9" t="s">
        <v>22427</v>
      </c>
      <c r="B19" s="11">
        <v>2</v>
      </c>
      <c r="D19" s="9" t="s">
        <v>22422</v>
      </c>
      <c r="E19" s="16">
        <v>17061.136865342163</v>
      </c>
    </row>
    <row r="20" spans="1:6" x14ac:dyDescent="0.3">
      <c r="A20" s="9" t="s">
        <v>22428</v>
      </c>
      <c r="B20" s="11">
        <v>31</v>
      </c>
      <c r="D20" s="9" t="s">
        <v>22424</v>
      </c>
      <c r="E20" s="16">
        <v>15867</v>
      </c>
    </row>
    <row r="21" spans="1:6" x14ac:dyDescent="0.3">
      <c r="A21" s="9" t="s">
        <v>22423</v>
      </c>
      <c r="B21" s="11">
        <v>448</v>
      </c>
      <c r="D21" s="9" t="s">
        <v>22423</v>
      </c>
      <c r="E21" s="16">
        <v>6676.4933035714284</v>
      </c>
    </row>
    <row r="22" spans="1:6" x14ac:dyDescent="0.3">
      <c r="A22" s="9" t="s">
        <v>22426</v>
      </c>
      <c r="B22" s="11">
        <v>2</v>
      </c>
      <c r="D22" s="9" t="s">
        <v>22428</v>
      </c>
      <c r="E22" s="16">
        <v>4828.2258064516127</v>
      </c>
    </row>
    <row r="23" spans="1:6" x14ac:dyDescent="0.3">
      <c r="A23" s="9" t="s">
        <v>22424</v>
      </c>
      <c r="B23" s="11">
        <v>1</v>
      </c>
      <c r="D23" s="9" t="s">
        <v>22426</v>
      </c>
      <c r="E23" s="16">
        <v>4283</v>
      </c>
    </row>
    <row r="24" spans="1:6" x14ac:dyDescent="0.3">
      <c r="A24" s="9" t="s">
        <v>22421</v>
      </c>
      <c r="B24" s="11">
        <v>1</v>
      </c>
      <c r="D24" s="9" t="s">
        <v>22425</v>
      </c>
      <c r="E24" s="16">
        <v>3663</v>
      </c>
    </row>
    <row r="25" spans="1:6" x14ac:dyDescent="0.3">
      <c r="A25" s="9" t="s">
        <v>22425</v>
      </c>
      <c r="B25" s="11">
        <v>1</v>
      </c>
      <c r="D25" s="9" t="s">
        <v>22421</v>
      </c>
      <c r="E25" s="16">
        <v>1118</v>
      </c>
    </row>
    <row r="26" spans="1:6" x14ac:dyDescent="0.3">
      <c r="A26" s="9" t="s">
        <v>22418</v>
      </c>
      <c r="B26" s="10">
        <v>1465</v>
      </c>
      <c r="D26" s="9" t="s">
        <v>22418</v>
      </c>
      <c r="E26" s="16">
        <v>18270.568600682593</v>
      </c>
    </row>
    <row r="30" spans="1:6" x14ac:dyDescent="0.3">
      <c r="A30">
        <v>5</v>
      </c>
      <c r="E30">
        <v>6</v>
      </c>
    </row>
    <row r="31" spans="1:6" x14ac:dyDescent="0.3">
      <c r="A31" s="8" t="s">
        <v>13075</v>
      </c>
      <c r="B31" t="s">
        <v>22432</v>
      </c>
      <c r="C31" t="s">
        <v>22433</v>
      </c>
      <c r="E31" s="8" t="s">
        <v>22453</v>
      </c>
      <c r="F31" t="s">
        <v>22448</v>
      </c>
    </row>
    <row r="32" spans="1:6" x14ac:dyDescent="0.3">
      <c r="A32" s="9" t="s">
        <v>13184</v>
      </c>
      <c r="B32" s="11">
        <v>10127.311787072244</v>
      </c>
      <c r="C32" s="11">
        <v>3138057</v>
      </c>
      <c r="E32" s="9" t="s">
        <v>455</v>
      </c>
      <c r="F32" s="10">
        <v>426973</v>
      </c>
    </row>
    <row r="33" spans="1:6" x14ac:dyDescent="0.3">
      <c r="A33" s="9" t="s">
        <v>22422</v>
      </c>
      <c r="B33" s="11">
        <v>1683.6231346578368</v>
      </c>
      <c r="C33" s="11">
        <v>381720.62</v>
      </c>
      <c r="E33" s="9" t="s">
        <v>616</v>
      </c>
      <c r="F33" s="10">
        <v>426973</v>
      </c>
    </row>
    <row r="34" spans="1:6" x14ac:dyDescent="0.3">
      <c r="A34" s="9" t="s">
        <v>22427</v>
      </c>
      <c r="B34" s="11">
        <v>1347</v>
      </c>
      <c r="C34" s="11">
        <v>1276</v>
      </c>
      <c r="E34" s="9" t="s">
        <v>4814</v>
      </c>
      <c r="F34" s="10">
        <v>363711</v>
      </c>
    </row>
    <row r="35" spans="1:6" x14ac:dyDescent="0.3">
      <c r="A35" s="9" t="s">
        <v>22428</v>
      </c>
      <c r="B35" s="11">
        <v>397.19354838709677</v>
      </c>
      <c r="C35" s="11">
        <v>9349</v>
      </c>
      <c r="E35" s="9" t="s">
        <v>3116</v>
      </c>
      <c r="F35" s="10">
        <v>363713</v>
      </c>
    </row>
    <row r="36" spans="1:6" x14ac:dyDescent="0.3">
      <c r="A36" s="9" t="s">
        <v>22423</v>
      </c>
      <c r="B36" s="11">
        <v>4162.0736607142853</v>
      </c>
      <c r="C36" s="11">
        <v>1044115.81</v>
      </c>
      <c r="E36" s="9" t="s">
        <v>3466</v>
      </c>
      <c r="F36" s="10">
        <v>363713</v>
      </c>
    </row>
    <row r="37" spans="1:6" x14ac:dyDescent="0.3">
      <c r="A37" s="9" t="s">
        <v>22426</v>
      </c>
      <c r="B37" s="11">
        <v>799</v>
      </c>
      <c r="C37" s="11">
        <v>674</v>
      </c>
      <c r="E37" s="9" t="s">
        <v>127</v>
      </c>
      <c r="F37" s="10">
        <v>426973</v>
      </c>
    </row>
    <row r="38" spans="1:6" x14ac:dyDescent="0.3">
      <c r="A38" s="9" t="s">
        <v>22424</v>
      </c>
      <c r="B38" s="11">
        <v>150</v>
      </c>
      <c r="C38" s="11">
        <v>150</v>
      </c>
      <c r="E38" s="9" t="s">
        <v>3260</v>
      </c>
      <c r="F38" s="10">
        <v>313836</v>
      </c>
    </row>
    <row r="39" spans="1:6" x14ac:dyDescent="0.3">
      <c r="A39" s="9" t="s">
        <v>22421</v>
      </c>
      <c r="B39" s="11">
        <v>4000</v>
      </c>
      <c r="C39" s="11">
        <v>2339</v>
      </c>
      <c r="E39" s="9" t="s">
        <v>3956</v>
      </c>
      <c r="F39" s="10">
        <v>313832</v>
      </c>
    </row>
    <row r="40" spans="1:6" x14ac:dyDescent="0.3">
      <c r="A40" s="9" t="s">
        <v>22425</v>
      </c>
      <c r="B40" s="11">
        <v>1900</v>
      </c>
      <c r="C40" s="11">
        <v>899</v>
      </c>
      <c r="E40" s="9" t="s">
        <v>4673</v>
      </c>
      <c r="F40" s="10">
        <v>313832</v>
      </c>
    </row>
    <row r="41" spans="1:6" x14ac:dyDescent="0.3">
      <c r="A41" s="9" t="s">
        <v>22418</v>
      </c>
      <c r="B41" s="10">
        <v>5444.9906348122868</v>
      </c>
      <c r="C41" s="10">
        <v>4578580.4299999988</v>
      </c>
      <c r="E41" s="9" t="s">
        <v>3250</v>
      </c>
      <c r="F41" s="10">
        <v>313836</v>
      </c>
    </row>
    <row r="42" spans="1:6" x14ac:dyDescent="0.3">
      <c r="E42" s="9" t="s">
        <v>22418</v>
      </c>
      <c r="F42" s="10">
        <v>426973</v>
      </c>
    </row>
    <row r="45" spans="1:6" x14ac:dyDescent="0.3">
      <c r="A45">
        <v>7</v>
      </c>
      <c r="E45">
        <v>8</v>
      </c>
    </row>
    <row r="46" spans="1:6" x14ac:dyDescent="0.3">
      <c r="A46" s="8" t="s">
        <v>22434</v>
      </c>
      <c r="B46" t="s">
        <v>22436</v>
      </c>
      <c r="E46" s="8" t="s">
        <v>22437</v>
      </c>
      <c r="F46" t="s">
        <v>22420</v>
      </c>
    </row>
    <row r="47" spans="1:6" x14ac:dyDescent="0.3">
      <c r="A47" t="s">
        <v>22435</v>
      </c>
      <c r="B47" s="10">
        <v>751</v>
      </c>
      <c r="E47" t="s">
        <v>22438</v>
      </c>
      <c r="F47" s="10">
        <v>2</v>
      </c>
    </row>
    <row r="48" spans="1:6" x14ac:dyDescent="0.3">
      <c r="A48" t="s">
        <v>22418</v>
      </c>
      <c r="B48" s="10">
        <v>751</v>
      </c>
      <c r="E48" t="s">
        <v>22439</v>
      </c>
      <c r="F48" s="10">
        <v>9</v>
      </c>
    </row>
    <row r="49" spans="1:6" x14ac:dyDescent="0.3">
      <c r="E49" t="s">
        <v>22440</v>
      </c>
      <c r="F49" s="10">
        <v>525</v>
      </c>
    </row>
    <row r="50" spans="1:6" x14ac:dyDescent="0.3">
      <c r="E50" t="s">
        <v>22441</v>
      </c>
      <c r="F50" s="10">
        <v>929</v>
      </c>
    </row>
    <row r="51" spans="1:6" x14ac:dyDescent="0.3">
      <c r="A51">
        <v>9</v>
      </c>
      <c r="E51" t="s">
        <v>22418</v>
      </c>
      <c r="F51" s="10">
        <v>1465</v>
      </c>
    </row>
    <row r="52" spans="1:6" x14ac:dyDescent="0.3">
      <c r="A52" s="8" t="s">
        <v>13075</v>
      </c>
      <c r="B52" t="s">
        <v>22443</v>
      </c>
    </row>
    <row r="53" spans="1:6" x14ac:dyDescent="0.3">
      <c r="A53" s="9" t="s">
        <v>13184</v>
      </c>
      <c r="B53" s="11">
        <v>98020806794</v>
      </c>
      <c r="E53">
        <v>10</v>
      </c>
      <c r="F53" t="s">
        <v>22449</v>
      </c>
    </row>
    <row r="54" spans="1:6" x14ac:dyDescent="0.3">
      <c r="A54" s="9" t="s">
        <v>22422</v>
      </c>
      <c r="B54" s="11">
        <v>12614814454.58</v>
      </c>
      <c r="E54" s="8" t="s">
        <v>22444</v>
      </c>
      <c r="F54" t="s">
        <v>22420</v>
      </c>
    </row>
    <row r="55" spans="1:6" x14ac:dyDescent="0.3">
      <c r="A55" s="9" t="s">
        <v>22427</v>
      </c>
      <c r="B55" s="11">
        <v>151117062</v>
      </c>
      <c r="E55" t="s">
        <v>22445</v>
      </c>
      <c r="F55" s="10">
        <v>37</v>
      </c>
    </row>
    <row r="56" spans="1:6" x14ac:dyDescent="0.3">
      <c r="A56" s="9" t="s">
        <v>22428</v>
      </c>
      <c r="B56" s="11">
        <v>60778817</v>
      </c>
      <c r="E56" t="s">
        <v>22446</v>
      </c>
      <c r="F56" s="10">
        <v>1245</v>
      </c>
    </row>
    <row r="57" spans="1:6" x14ac:dyDescent="0.3">
      <c r="A57" s="9" t="s">
        <v>22423</v>
      </c>
      <c r="B57" s="11">
        <v>10459722337</v>
      </c>
      <c r="E57" t="s">
        <v>22447</v>
      </c>
      <c r="F57" s="10">
        <v>183</v>
      </c>
    </row>
    <row r="58" spans="1:6" x14ac:dyDescent="0.3">
      <c r="A58" s="9" t="s">
        <v>22426</v>
      </c>
      <c r="B58" s="11">
        <v>6163434</v>
      </c>
      <c r="E58" t="s">
        <v>22418</v>
      </c>
      <c r="F58" s="10">
        <v>1465</v>
      </c>
    </row>
    <row r="59" spans="1:6" x14ac:dyDescent="0.3">
      <c r="A59" s="9" t="s">
        <v>22424</v>
      </c>
      <c r="B59" s="11">
        <v>2380050</v>
      </c>
    </row>
    <row r="60" spans="1:6" x14ac:dyDescent="0.3">
      <c r="A60" s="9" t="s">
        <v>22421</v>
      </c>
      <c r="B60" s="11">
        <v>4472000</v>
      </c>
    </row>
    <row r="61" spans="1:6" x14ac:dyDescent="0.3">
      <c r="A61" s="9" t="s">
        <v>22425</v>
      </c>
      <c r="B61" s="11">
        <v>6959700</v>
      </c>
    </row>
    <row r="62" spans="1:6" x14ac:dyDescent="0.3">
      <c r="A62" s="9" t="s">
        <v>22418</v>
      </c>
      <c r="B62" s="10">
        <v>121327214648.58</v>
      </c>
    </row>
    <row r="65" spans="1:5" x14ac:dyDescent="0.3">
      <c r="A65">
        <v>11</v>
      </c>
    </row>
    <row r="66" spans="1:5" x14ac:dyDescent="0.3">
      <c r="A66" s="8" t="s">
        <v>13075</v>
      </c>
      <c r="B66" t="s">
        <v>22430</v>
      </c>
      <c r="D66" t="s">
        <v>13075</v>
      </c>
      <c r="E66" t="s">
        <v>22430</v>
      </c>
    </row>
    <row r="67" spans="1:5" x14ac:dyDescent="0.3">
      <c r="A67" s="9">
        <v>0</v>
      </c>
      <c r="B67" s="10">
        <v>4.2408163265306111</v>
      </c>
      <c r="D67">
        <v>0</v>
      </c>
      <c r="E67">
        <v>4.2408163265306111</v>
      </c>
    </row>
    <row r="68" spans="1:5" x14ac:dyDescent="0.3">
      <c r="A68" s="9">
        <v>0.02</v>
      </c>
      <c r="B68" s="10">
        <v>4.5</v>
      </c>
      <c r="D68">
        <v>0.02</v>
      </c>
      <c r="E68">
        <v>4.5</v>
      </c>
    </row>
    <row r="69" spans="1:5" x14ac:dyDescent="0.3">
      <c r="A69" s="9">
        <v>0.03</v>
      </c>
      <c r="B69" s="10">
        <v>4.1999999999999993</v>
      </c>
      <c r="D69">
        <v>0.03</v>
      </c>
      <c r="E69">
        <v>4.1999999999999993</v>
      </c>
    </row>
    <row r="70" spans="1:5" x14ac:dyDescent="0.3">
      <c r="A70" s="9">
        <v>0.04</v>
      </c>
      <c r="B70" s="10">
        <v>4.2</v>
      </c>
      <c r="D70">
        <v>0.04</v>
      </c>
      <c r="E70">
        <v>4.2</v>
      </c>
    </row>
    <row r="71" spans="1:5" x14ac:dyDescent="0.3">
      <c r="A71" s="9">
        <v>0.05</v>
      </c>
      <c r="B71" s="10">
        <v>4.3000000000000007</v>
      </c>
      <c r="D71">
        <v>0.05</v>
      </c>
      <c r="E71">
        <v>4.3000000000000007</v>
      </c>
    </row>
    <row r="72" spans="1:5" x14ac:dyDescent="0.3">
      <c r="A72" s="9">
        <v>0.06</v>
      </c>
      <c r="B72" s="10">
        <v>3.95</v>
      </c>
      <c r="D72">
        <v>0.06</v>
      </c>
      <c r="E72">
        <v>3.95</v>
      </c>
    </row>
    <row r="73" spans="1:5" x14ac:dyDescent="0.3">
      <c r="A73" s="9">
        <v>7.0000000000000007E-2</v>
      </c>
      <c r="B73" s="10">
        <v>4.1999999999999993</v>
      </c>
      <c r="D73">
        <v>7.0000000000000007E-2</v>
      </c>
      <c r="E73">
        <v>4.1999999999999993</v>
      </c>
    </row>
    <row r="74" spans="1:5" x14ac:dyDescent="0.3">
      <c r="A74" s="9">
        <v>0.08</v>
      </c>
      <c r="B74" s="10">
        <v>4</v>
      </c>
      <c r="D74">
        <v>0.08</v>
      </c>
      <c r="E74">
        <v>4</v>
      </c>
    </row>
    <row r="75" spans="1:5" x14ac:dyDescent="0.3">
      <c r="A75" s="9">
        <v>0.09</v>
      </c>
      <c r="B75" s="10">
        <v>4.2</v>
      </c>
      <c r="D75">
        <v>0.09</v>
      </c>
      <c r="E75">
        <v>4.2</v>
      </c>
    </row>
    <row r="76" spans="1:5" x14ac:dyDescent="0.3">
      <c r="A76" s="9">
        <v>0.1</v>
      </c>
      <c r="B76" s="10">
        <v>4.16</v>
      </c>
      <c r="D76">
        <v>0.1</v>
      </c>
      <c r="E76">
        <v>4.16</v>
      </c>
    </row>
    <row r="77" spans="1:5" x14ac:dyDescent="0.3">
      <c r="A77" s="9">
        <v>0.11</v>
      </c>
      <c r="B77" s="10">
        <v>4.0375000000000005</v>
      </c>
      <c r="D77">
        <v>0.11</v>
      </c>
      <c r="E77">
        <v>4.0375000000000005</v>
      </c>
    </row>
    <row r="78" spans="1:5" x14ac:dyDescent="0.3">
      <c r="A78" s="9">
        <v>0.12</v>
      </c>
      <c r="B78" s="10">
        <v>4.26</v>
      </c>
      <c r="D78">
        <v>0.12</v>
      </c>
      <c r="E78">
        <v>4.26</v>
      </c>
    </row>
    <row r="79" spans="1:5" x14ac:dyDescent="0.3">
      <c r="A79" s="9">
        <v>0.13</v>
      </c>
      <c r="B79" s="10">
        <v>4.1222222222222218</v>
      </c>
      <c r="D79">
        <v>0.13</v>
      </c>
      <c r="E79">
        <v>4.1222222222222218</v>
      </c>
    </row>
    <row r="80" spans="1:5" x14ac:dyDescent="0.3">
      <c r="A80" s="9">
        <v>0.14000000000000001</v>
      </c>
      <c r="B80" s="10">
        <v>4.1363636363636367</v>
      </c>
      <c r="D80">
        <v>0.14000000000000001</v>
      </c>
      <c r="E80">
        <v>4.1363636363636367</v>
      </c>
    </row>
    <row r="81" spans="1:5" x14ac:dyDescent="0.3">
      <c r="A81" s="9">
        <v>0.15</v>
      </c>
      <c r="B81" s="10">
        <v>4.2222222222222223</v>
      </c>
      <c r="D81">
        <v>0.15</v>
      </c>
      <c r="E81">
        <v>4.2222222222222223</v>
      </c>
    </row>
    <row r="82" spans="1:5" x14ac:dyDescent="0.3">
      <c r="A82" s="9">
        <v>0.16</v>
      </c>
      <c r="B82" s="10">
        <v>3.8</v>
      </c>
      <c r="D82">
        <v>0.16</v>
      </c>
      <c r="E82">
        <v>3.8</v>
      </c>
    </row>
    <row r="83" spans="1:5" x14ac:dyDescent="0.3">
      <c r="A83" s="9">
        <v>0.17</v>
      </c>
      <c r="B83" s="10">
        <v>4.1181818181818173</v>
      </c>
      <c r="D83">
        <v>0.17</v>
      </c>
      <c r="E83">
        <v>4.1181818181818173</v>
      </c>
    </row>
    <row r="84" spans="1:5" x14ac:dyDescent="0.3">
      <c r="A84" s="9">
        <v>0.18</v>
      </c>
      <c r="B84" s="10">
        <v>4.1083333333333334</v>
      </c>
      <c r="D84">
        <v>0.18</v>
      </c>
      <c r="E84">
        <v>4.1083333333333334</v>
      </c>
    </row>
    <row r="85" spans="1:5" x14ac:dyDescent="0.3">
      <c r="A85" s="9">
        <v>0.19</v>
      </c>
      <c r="B85" s="10">
        <v>4.1333333333333329</v>
      </c>
      <c r="D85">
        <v>0.19</v>
      </c>
      <c r="E85">
        <v>4.1333333333333329</v>
      </c>
    </row>
    <row r="86" spans="1:5" x14ac:dyDescent="0.3">
      <c r="A86" s="9">
        <v>0.2</v>
      </c>
      <c r="B86" s="10">
        <v>4.2214285714285715</v>
      </c>
      <c r="D86">
        <v>0.2</v>
      </c>
      <c r="E86">
        <v>4.2214285714285715</v>
      </c>
    </row>
    <row r="87" spans="1:5" x14ac:dyDescent="0.3">
      <c r="A87" s="9">
        <v>0.21</v>
      </c>
      <c r="B87" s="10">
        <v>4.1571428571428575</v>
      </c>
      <c r="D87">
        <v>0.21</v>
      </c>
      <c r="E87">
        <v>4.1571428571428575</v>
      </c>
    </row>
    <row r="88" spans="1:5" x14ac:dyDescent="0.3">
      <c r="A88" s="9">
        <v>0.22</v>
      </c>
      <c r="B88" s="10">
        <v>4.126666666666666</v>
      </c>
      <c r="D88">
        <v>0.22</v>
      </c>
      <c r="E88">
        <v>4.126666666666666</v>
      </c>
    </row>
    <row r="89" spans="1:5" x14ac:dyDescent="0.3">
      <c r="A89" s="9">
        <v>0.23</v>
      </c>
      <c r="B89" s="10">
        <v>4.1545454545454543</v>
      </c>
      <c r="D89">
        <v>0.23</v>
      </c>
      <c r="E89">
        <v>4.1545454545454543</v>
      </c>
    </row>
    <row r="90" spans="1:5" x14ac:dyDescent="0.3">
      <c r="A90" s="9">
        <v>0.24</v>
      </c>
      <c r="B90" s="10">
        <v>4.3071428571428569</v>
      </c>
      <c r="D90">
        <v>0.24</v>
      </c>
      <c r="E90">
        <v>4.3071428571428569</v>
      </c>
    </row>
    <row r="91" spans="1:5" x14ac:dyDescent="0.3">
      <c r="A91" s="9">
        <v>0.25</v>
      </c>
      <c r="B91" s="10">
        <v>4.1478260869565204</v>
      </c>
      <c r="D91">
        <v>0.25</v>
      </c>
      <c r="E91">
        <v>4.1478260869565204</v>
      </c>
    </row>
    <row r="92" spans="1:5" x14ac:dyDescent="0.3">
      <c r="A92" s="9">
        <v>0.26</v>
      </c>
      <c r="B92" s="10">
        <v>4.1142857142857139</v>
      </c>
      <c r="D92">
        <v>0.26</v>
      </c>
      <c r="E92">
        <v>4.1142857142857139</v>
      </c>
    </row>
    <row r="93" spans="1:5" x14ac:dyDescent="0.3">
      <c r="A93" s="9">
        <v>0.27</v>
      </c>
      <c r="B93" s="10">
        <v>4.2133333333333338</v>
      </c>
      <c r="D93">
        <v>0.27</v>
      </c>
      <c r="E93">
        <v>4.2133333333333338</v>
      </c>
    </row>
    <row r="94" spans="1:5" x14ac:dyDescent="0.3">
      <c r="A94" s="9">
        <v>0.28000000000000003</v>
      </c>
      <c r="B94" s="10">
        <v>4.1366666666666667</v>
      </c>
      <c r="D94">
        <v>0.28000000000000003</v>
      </c>
      <c r="E94">
        <v>4.1366666666666667</v>
      </c>
    </row>
    <row r="95" spans="1:5" x14ac:dyDescent="0.3">
      <c r="A95" s="9">
        <v>0.28999999999999998</v>
      </c>
      <c r="B95" s="10">
        <v>4.0750000000000002</v>
      </c>
      <c r="D95">
        <v>0.28999999999999998</v>
      </c>
      <c r="E95">
        <v>4.0750000000000002</v>
      </c>
    </row>
    <row r="96" spans="1:5" x14ac:dyDescent="0.3">
      <c r="A96" s="9">
        <v>0.3</v>
      </c>
      <c r="B96" s="10">
        <v>4.1333333333333337</v>
      </c>
      <c r="D96">
        <v>0.3</v>
      </c>
      <c r="E96">
        <v>4.1333333333333337</v>
      </c>
    </row>
    <row r="97" spans="1:5" x14ac:dyDescent="0.3">
      <c r="A97" s="9">
        <v>0.31</v>
      </c>
      <c r="B97" s="10">
        <v>4.2285714285714286</v>
      </c>
      <c r="D97">
        <v>0.31</v>
      </c>
      <c r="E97">
        <v>4.2285714285714286</v>
      </c>
    </row>
    <row r="98" spans="1:5" x14ac:dyDescent="0.3">
      <c r="A98" s="9">
        <v>0.32</v>
      </c>
      <c r="B98" s="10">
        <v>4.1250000000000009</v>
      </c>
      <c r="D98">
        <v>0.32</v>
      </c>
      <c r="E98">
        <v>4.1250000000000009</v>
      </c>
    </row>
    <row r="99" spans="1:5" x14ac:dyDescent="0.3">
      <c r="A99" s="9">
        <v>0.33</v>
      </c>
      <c r="B99" s="10">
        <v>4.1363636363636367</v>
      </c>
      <c r="D99">
        <v>0.33</v>
      </c>
      <c r="E99">
        <v>4.1363636363636367</v>
      </c>
    </row>
    <row r="100" spans="1:5" x14ac:dyDescent="0.3">
      <c r="A100" s="9">
        <v>0.34</v>
      </c>
      <c r="B100" s="10">
        <v>4.0777777777777775</v>
      </c>
      <c r="D100">
        <v>0.34</v>
      </c>
      <c r="E100">
        <v>4.0777777777777775</v>
      </c>
    </row>
    <row r="101" spans="1:5" x14ac:dyDescent="0.3">
      <c r="A101" s="9">
        <v>0.35</v>
      </c>
      <c r="B101" s="10">
        <v>4.0166666666666657</v>
      </c>
      <c r="D101">
        <v>0.35</v>
      </c>
      <c r="E101">
        <v>4.0166666666666657</v>
      </c>
    </row>
    <row r="102" spans="1:5" x14ac:dyDescent="0.3">
      <c r="A102" s="9">
        <v>0.36</v>
      </c>
      <c r="B102" s="10">
        <v>4.07</v>
      </c>
      <c r="D102">
        <v>0.36</v>
      </c>
      <c r="E102">
        <v>4.07</v>
      </c>
    </row>
    <row r="103" spans="1:5" x14ac:dyDescent="0.3">
      <c r="A103" s="9">
        <v>0.37</v>
      </c>
      <c r="B103" s="10">
        <v>4.1214285714285719</v>
      </c>
      <c r="D103">
        <v>0.37</v>
      </c>
      <c r="E103">
        <v>4.1214285714285719</v>
      </c>
    </row>
    <row r="104" spans="1:5" x14ac:dyDescent="0.3">
      <c r="A104" s="9">
        <v>0.38</v>
      </c>
      <c r="B104" s="10">
        <v>4.0676470588235283</v>
      </c>
      <c r="D104">
        <v>0.38</v>
      </c>
      <c r="E104">
        <v>4.0676470588235283</v>
      </c>
    </row>
    <row r="105" spans="1:5" x14ac:dyDescent="0.3">
      <c r="A105" s="9">
        <v>0.39</v>
      </c>
      <c r="B105" s="10">
        <v>4.1461538461538456</v>
      </c>
      <c r="D105">
        <v>0.39</v>
      </c>
      <c r="E105">
        <v>4.1461538461538456</v>
      </c>
    </row>
    <row r="106" spans="1:5" x14ac:dyDescent="0.3">
      <c r="A106" s="9">
        <v>0.4</v>
      </c>
      <c r="B106" s="10">
        <v>4.0785714285714292</v>
      </c>
      <c r="D106">
        <v>0.4</v>
      </c>
      <c r="E106">
        <v>4.0785714285714292</v>
      </c>
    </row>
    <row r="107" spans="1:5" x14ac:dyDescent="0.3">
      <c r="A107" s="9">
        <v>0.41</v>
      </c>
      <c r="B107" s="10">
        <v>4.1523809523809518</v>
      </c>
      <c r="D107">
        <v>0.41</v>
      </c>
      <c r="E107">
        <v>4.1523809523809518</v>
      </c>
    </row>
    <row r="108" spans="1:5" x14ac:dyDescent="0.3">
      <c r="A108" s="9">
        <v>0.42</v>
      </c>
      <c r="B108" s="10">
        <v>4.2099999999999991</v>
      </c>
      <c r="D108">
        <v>0.42</v>
      </c>
      <c r="E108">
        <v>4.2099999999999991</v>
      </c>
    </row>
    <row r="109" spans="1:5" x14ac:dyDescent="0.3">
      <c r="A109" s="9">
        <v>0.43</v>
      </c>
      <c r="B109" s="10">
        <v>4.0875000000000004</v>
      </c>
      <c r="D109">
        <v>0.43</v>
      </c>
      <c r="E109">
        <v>4.0875000000000004</v>
      </c>
    </row>
    <row r="110" spans="1:5" x14ac:dyDescent="0.3">
      <c r="A110" s="9">
        <v>0.44</v>
      </c>
      <c r="B110" s="10">
        <v>4.1130434782608702</v>
      </c>
      <c r="D110">
        <v>0.44</v>
      </c>
      <c r="E110">
        <v>4.1130434782608702</v>
      </c>
    </row>
    <row r="111" spans="1:5" x14ac:dyDescent="0.3">
      <c r="A111" s="9">
        <v>0.45</v>
      </c>
      <c r="B111" s="10">
        <v>3.9888888888888889</v>
      </c>
      <c r="D111">
        <v>0.45</v>
      </c>
      <c r="E111">
        <v>3.9888888888888889</v>
      </c>
    </row>
    <row r="112" spans="1:5" x14ac:dyDescent="0.3">
      <c r="A112" s="9">
        <v>0.46</v>
      </c>
      <c r="B112" s="10">
        <v>4.1380952380952376</v>
      </c>
      <c r="D112">
        <v>0.46</v>
      </c>
      <c r="E112">
        <v>4.1380952380952376</v>
      </c>
    </row>
    <row r="113" spans="1:5" x14ac:dyDescent="0.3">
      <c r="A113" s="9">
        <v>0.47</v>
      </c>
      <c r="B113" s="10">
        <v>4.1666666666666652</v>
      </c>
      <c r="D113">
        <v>0.47</v>
      </c>
      <c r="E113">
        <v>4.1666666666666652</v>
      </c>
    </row>
    <row r="114" spans="1:5" x14ac:dyDescent="0.3">
      <c r="A114" s="9">
        <v>0.48</v>
      </c>
      <c r="B114" s="10">
        <v>3.968</v>
      </c>
      <c r="D114">
        <v>0.48</v>
      </c>
      <c r="E114">
        <v>3.968</v>
      </c>
    </row>
    <row r="115" spans="1:5" x14ac:dyDescent="0.3">
      <c r="A115" s="9">
        <v>0.49</v>
      </c>
      <c r="B115" s="10">
        <v>4.04</v>
      </c>
      <c r="D115">
        <v>0.49</v>
      </c>
      <c r="E115">
        <v>4.04</v>
      </c>
    </row>
    <row r="116" spans="1:5" x14ac:dyDescent="0.3">
      <c r="A116" s="9">
        <v>0.5</v>
      </c>
      <c r="B116" s="10">
        <v>4.0946428571428575</v>
      </c>
      <c r="D116">
        <v>0.5</v>
      </c>
      <c r="E116">
        <v>4.0946428571428575</v>
      </c>
    </row>
    <row r="117" spans="1:5" x14ac:dyDescent="0.3">
      <c r="A117" s="9">
        <v>0.51</v>
      </c>
      <c r="B117" s="10">
        <v>4.0823529411764703</v>
      </c>
      <c r="D117">
        <v>0.51</v>
      </c>
      <c r="E117">
        <v>4.0823529411764703</v>
      </c>
    </row>
    <row r="118" spans="1:5" x14ac:dyDescent="0.3">
      <c r="A118" s="9">
        <v>0.52</v>
      </c>
      <c r="B118" s="10">
        <v>4.0769230769230766</v>
      </c>
      <c r="D118">
        <v>0.52</v>
      </c>
      <c r="E118">
        <v>4.0769230769230766</v>
      </c>
    </row>
    <row r="119" spans="1:5" x14ac:dyDescent="0.3">
      <c r="A119" s="9">
        <v>0.53</v>
      </c>
      <c r="B119" s="10">
        <v>4.1107142857142858</v>
      </c>
      <c r="D119">
        <v>0.53</v>
      </c>
      <c r="E119">
        <v>4.1107142857142858</v>
      </c>
    </row>
    <row r="120" spans="1:5" x14ac:dyDescent="0.3">
      <c r="A120" s="9">
        <v>0.54</v>
      </c>
      <c r="B120" s="10">
        <v>3.9909090909090903</v>
      </c>
      <c r="D120">
        <v>0.54</v>
      </c>
      <c r="E120">
        <v>3.9909090909090903</v>
      </c>
    </row>
    <row r="121" spans="1:5" x14ac:dyDescent="0.3">
      <c r="A121" s="9">
        <v>0.55000000000000004</v>
      </c>
      <c r="B121" s="10">
        <v>4.1249999999999991</v>
      </c>
      <c r="D121">
        <v>0.55000000000000004</v>
      </c>
      <c r="E121">
        <v>4.1249999999999991</v>
      </c>
    </row>
    <row r="122" spans="1:5" x14ac:dyDescent="0.3">
      <c r="A122" s="9">
        <v>0.56000000000000005</v>
      </c>
      <c r="B122" s="10">
        <v>4.1882352941176473</v>
      </c>
      <c r="D122">
        <v>0.56000000000000005</v>
      </c>
      <c r="E122">
        <v>4.1882352941176473</v>
      </c>
    </row>
    <row r="123" spans="1:5" x14ac:dyDescent="0.3">
      <c r="A123" s="9">
        <v>0.56999999999999995</v>
      </c>
      <c r="B123" s="10">
        <v>4.0363636363636353</v>
      </c>
      <c r="D123">
        <v>0.56999999999999995</v>
      </c>
      <c r="E123">
        <v>4.0363636363636353</v>
      </c>
    </row>
    <row r="124" spans="1:5" x14ac:dyDescent="0.3">
      <c r="A124" s="9">
        <v>0.57999999999999996</v>
      </c>
      <c r="B124" s="10">
        <v>4.0478260869565226</v>
      </c>
      <c r="D124">
        <v>0.57999999999999996</v>
      </c>
      <c r="E124">
        <v>4.0478260869565226</v>
      </c>
    </row>
    <row r="125" spans="1:5" x14ac:dyDescent="0.3">
      <c r="A125" s="9">
        <v>0.59</v>
      </c>
      <c r="B125" s="10">
        <v>4.081818181818182</v>
      </c>
      <c r="D125">
        <v>0.59</v>
      </c>
      <c r="E125">
        <v>4.081818181818182</v>
      </c>
    </row>
    <row r="126" spans="1:5" x14ac:dyDescent="0.3">
      <c r="A126" s="9">
        <v>0.6</v>
      </c>
      <c r="B126" s="10">
        <v>3.9910714285714284</v>
      </c>
      <c r="D126">
        <v>0.6</v>
      </c>
      <c r="E126">
        <v>3.9910714285714284</v>
      </c>
    </row>
    <row r="127" spans="1:5" x14ac:dyDescent="0.3">
      <c r="A127" s="9">
        <v>0.61</v>
      </c>
      <c r="B127" s="10">
        <v>4.1250000000000009</v>
      </c>
      <c r="D127">
        <v>0.61</v>
      </c>
      <c r="E127">
        <v>4.1250000000000009</v>
      </c>
    </row>
    <row r="128" spans="1:5" x14ac:dyDescent="0.3">
      <c r="A128" s="9">
        <v>0.62</v>
      </c>
      <c r="B128" s="10">
        <v>4.0874999999999995</v>
      </c>
      <c r="D128">
        <v>0.62</v>
      </c>
      <c r="E128">
        <v>4.0874999999999995</v>
      </c>
    </row>
    <row r="129" spans="1:5" x14ac:dyDescent="0.3">
      <c r="A129" s="9">
        <v>0.63</v>
      </c>
      <c r="B129" s="10">
        <v>4.1259259259259267</v>
      </c>
      <c r="D129">
        <v>0.63</v>
      </c>
      <c r="E129">
        <v>4.1259259259259267</v>
      </c>
    </row>
    <row r="130" spans="1:5" x14ac:dyDescent="0.3">
      <c r="A130" s="9">
        <v>0.64</v>
      </c>
      <c r="B130" s="10">
        <v>4.0571428571428569</v>
      </c>
      <c r="D130">
        <v>0.64</v>
      </c>
      <c r="E130">
        <v>4.0571428571428569</v>
      </c>
    </row>
    <row r="131" spans="1:5" x14ac:dyDescent="0.3">
      <c r="A131" s="9">
        <v>0.65</v>
      </c>
      <c r="B131" s="10">
        <v>4.0741935483870959</v>
      </c>
      <c r="D131">
        <v>0.65</v>
      </c>
      <c r="E131">
        <v>4.0741935483870959</v>
      </c>
    </row>
    <row r="132" spans="1:5" x14ac:dyDescent="0.3">
      <c r="A132" s="9">
        <v>0.66</v>
      </c>
      <c r="B132" s="10">
        <v>4.1954545454545453</v>
      </c>
      <c r="D132">
        <v>0.66</v>
      </c>
      <c r="E132">
        <v>4.1954545454545453</v>
      </c>
    </row>
    <row r="133" spans="1:5" x14ac:dyDescent="0.3">
      <c r="A133" s="9">
        <v>0.67</v>
      </c>
      <c r="B133" s="10">
        <v>3.9083333333333328</v>
      </c>
      <c r="D133">
        <v>0.67</v>
      </c>
      <c r="E133">
        <v>3.9083333333333328</v>
      </c>
    </row>
    <row r="134" spans="1:5" x14ac:dyDescent="0.3">
      <c r="A134" s="9">
        <v>0.68</v>
      </c>
      <c r="B134" s="10">
        <v>4.1100000000000003</v>
      </c>
      <c r="D134">
        <v>0.68</v>
      </c>
      <c r="E134">
        <v>4.1100000000000003</v>
      </c>
    </row>
    <row r="135" spans="1:5" x14ac:dyDescent="0.3">
      <c r="A135" s="9">
        <v>0.69</v>
      </c>
      <c r="B135" s="10">
        <v>4.1823529411764708</v>
      </c>
      <c r="D135">
        <v>0.69</v>
      </c>
      <c r="E135">
        <v>4.1823529411764708</v>
      </c>
    </row>
    <row r="136" spans="1:5" x14ac:dyDescent="0.3">
      <c r="A136" s="9">
        <v>0.7</v>
      </c>
      <c r="B136" s="10">
        <v>4.1642857142857146</v>
      </c>
      <c r="D136">
        <v>0.7</v>
      </c>
      <c r="E136">
        <v>4.1642857142857146</v>
      </c>
    </row>
    <row r="137" spans="1:5" x14ac:dyDescent="0.3">
      <c r="A137" s="9">
        <v>0.71</v>
      </c>
      <c r="B137" s="10">
        <v>4.01</v>
      </c>
      <c r="D137">
        <v>0.71</v>
      </c>
      <c r="E137">
        <v>4.01</v>
      </c>
    </row>
    <row r="138" spans="1:5" x14ac:dyDescent="0.3">
      <c r="A138" s="9">
        <v>0.72</v>
      </c>
      <c r="B138" s="10">
        <v>3.9599999999999995</v>
      </c>
      <c r="D138">
        <v>0.72</v>
      </c>
      <c r="E138">
        <v>3.9599999999999995</v>
      </c>
    </row>
    <row r="139" spans="1:5" x14ac:dyDescent="0.3">
      <c r="A139" s="9">
        <v>0.73</v>
      </c>
      <c r="B139" s="10">
        <v>4.15625</v>
      </c>
      <c r="D139">
        <v>0.73</v>
      </c>
      <c r="E139">
        <v>4.15625</v>
      </c>
    </row>
    <row r="140" spans="1:5" x14ac:dyDescent="0.3">
      <c r="A140" s="9">
        <v>0.74</v>
      </c>
      <c r="B140" s="10">
        <v>3.9666666666666668</v>
      </c>
      <c r="D140">
        <v>0.74</v>
      </c>
      <c r="E140">
        <v>3.9666666666666668</v>
      </c>
    </row>
    <row r="141" spans="1:5" x14ac:dyDescent="0.3">
      <c r="A141" s="9">
        <v>0.75</v>
      </c>
      <c r="B141" s="10">
        <v>4.068965517241379</v>
      </c>
      <c r="D141">
        <v>0.75</v>
      </c>
      <c r="E141">
        <v>4.068965517241379</v>
      </c>
    </row>
    <row r="142" spans="1:5" x14ac:dyDescent="0.3">
      <c r="A142" s="9">
        <v>0.76</v>
      </c>
      <c r="B142" s="10">
        <v>4.0071428571428571</v>
      </c>
      <c r="D142">
        <v>0.76</v>
      </c>
      <c r="E142">
        <v>4.0071428571428571</v>
      </c>
    </row>
    <row r="143" spans="1:5" x14ac:dyDescent="0.3">
      <c r="A143" s="9">
        <v>0.77</v>
      </c>
      <c r="B143" s="10">
        <v>3.8882352941176466</v>
      </c>
      <c r="D143">
        <v>0.77</v>
      </c>
      <c r="E143">
        <v>3.8882352941176466</v>
      </c>
    </row>
    <row r="144" spans="1:5" x14ac:dyDescent="0.3">
      <c r="A144" s="9">
        <v>0.78</v>
      </c>
      <c r="B144" s="10">
        <v>3.9266666666666663</v>
      </c>
      <c r="D144">
        <v>0.78</v>
      </c>
      <c r="E144">
        <v>3.9266666666666663</v>
      </c>
    </row>
    <row r="145" spans="1:5" x14ac:dyDescent="0.3">
      <c r="A145" s="9">
        <v>0.79</v>
      </c>
      <c r="B145" s="10">
        <v>4.0249999999999995</v>
      </c>
      <c r="D145">
        <v>0.79</v>
      </c>
      <c r="E145">
        <v>4.0249999999999995</v>
      </c>
    </row>
    <row r="146" spans="1:5" x14ac:dyDescent="0.3">
      <c r="A146" s="9">
        <v>0.8</v>
      </c>
      <c r="B146" s="10">
        <v>4.0891891891891889</v>
      </c>
      <c r="D146">
        <v>0.8</v>
      </c>
      <c r="E146">
        <v>4.0891891891891889</v>
      </c>
    </row>
    <row r="147" spans="1:5" x14ac:dyDescent="0.3">
      <c r="A147" s="9">
        <v>0.81</v>
      </c>
      <c r="B147" s="10">
        <v>4.1857142857142851</v>
      </c>
      <c r="D147">
        <v>0.81</v>
      </c>
      <c r="E147">
        <v>4.1857142857142851</v>
      </c>
    </row>
    <row r="148" spans="1:5" x14ac:dyDescent="0.3">
      <c r="A148" s="9">
        <v>0.82</v>
      </c>
      <c r="B148" s="10">
        <v>4.08</v>
      </c>
      <c r="D148">
        <v>0.82</v>
      </c>
      <c r="E148">
        <v>4.08</v>
      </c>
    </row>
    <row r="149" spans="1:5" x14ac:dyDescent="0.3">
      <c r="A149" s="9">
        <v>0.83</v>
      </c>
      <c r="B149" s="10">
        <v>3.96</v>
      </c>
      <c r="D149">
        <v>0.83</v>
      </c>
      <c r="E149">
        <v>3.96</v>
      </c>
    </row>
    <row r="150" spans="1:5" x14ac:dyDescent="0.3">
      <c r="A150" s="9">
        <v>0.84</v>
      </c>
      <c r="B150" s="10">
        <v>3.9000000000000004</v>
      </c>
      <c r="D150">
        <v>0.84</v>
      </c>
      <c r="E150">
        <v>3.9000000000000004</v>
      </c>
    </row>
    <row r="151" spans="1:5" x14ac:dyDescent="0.3">
      <c r="A151" s="9">
        <v>0.85</v>
      </c>
      <c r="B151" s="10">
        <v>3.9</v>
      </c>
      <c r="D151">
        <v>0.85</v>
      </c>
      <c r="E151">
        <v>3.9</v>
      </c>
    </row>
    <row r="152" spans="1:5" x14ac:dyDescent="0.3">
      <c r="A152" s="9">
        <v>0.86</v>
      </c>
      <c r="B152" s="10">
        <v>3.6750000000000003</v>
      </c>
      <c r="D152">
        <v>0.86</v>
      </c>
      <c r="E152">
        <v>3.6750000000000003</v>
      </c>
    </row>
    <row r="153" spans="1:5" x14ac:dyDescent="0.3">
      <c r="A153" s="9">
        <v>0.87</v>
      </c>
      <c r="B153" s="10">
        <v>3.8666666666666671</v>
      </c>
      <c r="D153">
        <v>0.87</v>
      </c>
      <c r="E153">
        <v>3.8666666666666671</v>
      </c>
    </row>
    <row r="154" spans="1:5" x14ac:dyDescent="0.3">
      <c r="A154" s="9">
        <v>0.88</v>
      </c>
      <c r="B154" s="10">
        <v>3.8499999999999996</v>
      </c>
      <c r="D154">
        <v>0.88</v>
      </c>
      <c r="E154">
        <v>3.8499999999999996</v>
      </c>
    </row>
    <row r="155" spans="1:5" x14ac:dyDescent="0.3">
      <c r="A155" s="9">
        <v>0.89</v>
      </c>
      <c r="B155" s="10">
        <v>3.9</v>
      </c>
      <c r="D155">
        <v>0.89</v>
      </c>
      <c r="E155">
        <v>3.9</v>
      </c>
    </row>
    <row r="156" spans="1:5" x14ac:dyDescent="0.3">
      <c r="A156" s="9">
        <v>0.9</v>
      </c>
      <c r="B156" s="10">
        <v>3.9874999999999998</v>
      </c>
      <c r="D156">
        <v>0.9</v>
      </c>
      <c r="E156">
        <v>3.9874999999999998</v>
      </c>
    </row>
    <row r="157" spans="1:5" x14ac:dyDescent="0.3">
      <c r="A157" s="9">
        <v>0.91</v>
      </c>
      <c r="B157" s="10">
        <v>4.2</v>
      </c>
      <c r="D157">
        <v>0.91</v>
      </c>
      <c r="E157">
        <v>4.2</v>
      </c>
    </row>
    <row r="158" spans="1:5" x14ac:dyDescent="0.3">
      <c r="A158" s="9">
        <v>0.94</v>
      </c>
      <c r="B158" s="10">
        <v>4.3</v>
      </c>
      <c r="D158">
        <v>0.94</v>
      </c>
      <c r="E158">
        <v>4.3</v>
      </c>
    </row>
    <row r="159" spans="1:5" x14ac:dyDescent="0.3">
      <c r="A159" s="9" t="s">
        <v>22418</v>
      </c>
      <c r="B159" s="10">
        <v>4.0951535836177531</v>
      </c>
    </row>
    <row r="163" spans="1:2" x14ac:dyDescent="0.3">
      <c r="A163" s="8" t="s">
        <v>22417</v>
      </c>
      <c r="B163" t="s">
        <v>22420</v>
      </c>
    </row>
    <row r="164" spans="1:2" x14ac:dyDescent="0.3">
      <c r="A164" s="9" t="s">
        <v>22451</v>
      </c>
      <c r="B164" s="10">
        <v>328</v>
      </c>
    </row>
    <row r="165" spans="1:2" x14ac:dyDescent="0.3">
      <c r="A165" s="9" t="s">
        <v>22452</v>
      </c>
      <c r="B165" s="10">
        <v>1137</v>
      </c>
    </row>
    <row r="166" spans="1:2" x14ac:dyDescent="0.3">
      <c r="A166" s="9" t="s">
        <v>22418</v>
      </c>
      <c r="B166" s="10">
        <v>1465</v>
      </c>
    </row>
  </sheetData>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72004-A235-49CF-8FD8-374C6B5CBAA8}">
  <dimension ref="E4:M6"/>
  <sheetViews>
    <sheetView showGridLines="0" tabSelected="1" zoomScale="70" zoomScaleNormal="70" workbookViewId="0">
      <selection activeCell="O5" sqref="O5"/>
    </sheetView>
  </sheetViews>
  <sheetFormatPr defaultRowHeight="15.6" x14ac:dyDescent="0.3"/>
  <cols>
    <col min="1" max="16384" width="8.796875" style="17"/>
  </cols>
  <sheetData>
    <row r="4" spans="5:13" ht="18" x14ac:dyDescent="0.35">
      <c r="H4" s="18" t="s">
        <v>22454</v>
      </c>
      <c r="I4" s="18"/>
      <c r="J4" s="18"/>
      <c r="K4" s="18"/>
      <c r="L4" s="18"/>
      <c r="M4" s="18"/>
    </row>
    <row r="5" spans="5:13" ht="31.2" x14ac:dyDescent="0.6">
      <c r="E5" s="19">
        <f>IFERROR(GETPIVOTDATA("discount_category",Pivot_Table!$A$46,"discount_category","50% &amp; Above"),0)</f>
        <v>751</v>
      </c>
      <c r="F5" s="19"/>
      <c r="H5" s="20">
        <f>IFERROR(GETPIVOTDATA("PRODUCT_ID",Pivot_Table!$A$16,"PRODUCT_CATEGORY","ELECTRONICS"),0)</f>
        <v>526</v>
      </c>
      <c r="I5" s="20">
        <f>IFERROR(GETPIVOTDATA("PRODUCT_ID",Pivot_Table!$A$16,"PRODUCT_CATEGORY","COMPUTERS &amp; ACCESSORIES"),0)</f>
        <v>453</v>
      </c>
    </row>
    <row r="6" spans="5:13" ht="20.399999999999999" x14ac:dyDescent="0.3">
      <c r="H6" s="21" t="str">
        <f>Pivot_Table!A17</f>
        <v>ELECTRONICS</v>
      </c>
      <c r="I6" s="22" t="str">
        <f>Pivot_Table!A18</f>
        <v>COMPUTERS &amp; ACCESSORIES</v>
      </c>
    </row>
  </sheetData>
  <mergeCells count="2">
    <mergeCell ref="E5:F5"/>
    <mergeCell ref="H4:M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EEF12-8452-4C71-8895-0A7885D5948F}">
  <dimension ref="A1:V1466"/>
  <sheetViews>
    <sheetView topLeftCell="A1442" workbookViewId="0">
      <selection activeCell="R2" sqref="R2"/>
    </sheetView>
  </sheetViews>
  <sheetFormatPr defaultRowHeight="15.6" x14ac:dyDescent="0.3"/>
  <cols>
    <col min="1" max="1" width="13.5" style="5" bestFit="1" customWidth="1"/>
    <col min="2" max="2" width="16.5" style="5" customWidth="1"/>
    <col min="3" max="3" width="11.69921875" style="5" customWidth="1"/>
    <col min="4" max="4" width="20.69921875" style="5" customWidth="1"/>
    <col min="5" max="5" width="19.59765625" style="5" customWidth="1"/>
    <col min="6" max="6" width="14.8984375" style="5" customWidth="1"/>
    <col min="7" max="7" width="23.3984375" style="5" customWidth="1"/>
    <col min="8" max="8" width="11.59765625" style="5" customWidth="1"/>
    <col min="9" max="9" width="15.59765625" style="5" customWidth="1"/>
    <col min="10" max="10" width="17.19921875" style="5" customWidth="1"/>
    <col min="11" max="11" width="11.59765625" style="5" customWidth="1"/>
    <col min="12" max="12" width="12.69921875" style="5" customWidth="1"/>
    <col min="13" max="13" width="11.59765625" style="5" customWidth="1"/>
    <col min="14" max="14" width="14" style="5" customWidth="1"/>
    <col min="15" max="15" width="17.796875" style="5" customWidth="1"/>
    <col min="16" max="16" width="11.59765625" style="5" customWidth="1"/>
    <col min="17" max="17" width="15.3984375" style="5" customWidth="1"/>
  </cols>
  <sheetData>
    <row r="1" spans="1:22" ht="46.8" x14ac:dyDescent="0.3">
      <c r="A1" s="5" t="s">
        <v>13085</v>
      </c>
      <c r="B1" s="5" t="s">
        <v>13086</v>
      </c>
      <c r="C1" s="5" t="s">
        <v>13087</v>
      </c>
      <c r="D1" s="5" t="s">
        <v>13088</v>
      </c>
      <c r="E1" s="5" t="s">
        <v>13089</v>
      </c>
      <c r="F1" s="5" t="s">
        <v>13090</v>
      </c>
      <c r="G1" s="5" t="s">
        <v>13091</v>
      </c>
      <c r="H1" s="5" t="s">
        <v>13092</v>
      </c>
      <c r="I1" s="5" t="s">
        <v>13093</v>
      </c>
      <c r="J1" s="5" t="s">
        <v>13094</v>
      </c>
      <c r="K1" s="5" t="s">
        <v>13095</v>
      </c>
      <c r="L1" s="5" t="s">
        <v>13096</v>
      </c>
      <c r="M1" s="5" t="s">
        <v>13097</v>
      </c>
      <c r="N1" s="5" t="s">
        <v>13098</v>
      </c>
      <c r="O1" s="5" t="s">
        <v>13099</v>
      </c>
      <c r="P1" s="5" t="s">
        <v>13100</v>
      </c>
      <c r="Q1" s="5" t="s">
        <v>13101</v>
      </c>
      <c r="R1" s="5" t="s">
        <v>22434</v>
      </c>
      <c r="S1" s="5" t="s">
        <v>22437</v>
      </c>
      <c r="T1" s="5" t="s">
        <v>22442</v>
      </c>
      <c r="U1" s="5" t="s">
        <v>22444</v>
      </c>
      <c r="V1" s="5" t="s">
        <v>22450</v>
      </c>
    </row>
    <row r="2" spans="1:22" x14ac:dyDescent="0.3">
      <c r="A2" s="5" t="s">
        <v>16</v>
      </c>
      <c r="B2" s="6" t="s">
        <v>13102</v>
      </c>
      <c r="C2" s="6" t="s">
        <v>13103</v>
      </c>
      <c r="D2" s="6" t="s">
        <v>22422</v>
      </c>
      <c r="E2" s="7">
        <v>399</v>
      </c>
      <c r="F2" s="7">
        <v>1099</v>
      </c>
      <c r="G2" s="7">
        <v>0.64</v>
      </c>
      <c r="H2" s="7">
        <v>4.2</v>
      </c>
      <c r="I2" s="7">
        <v>24269</v>
      </c>
      <c r="J2" s="6" t="s">
        <v>13104</v>
      </c>
      <c r="K2" s="6" t="s">
        <v>20</v>
      </c>
      <c r="L2" s="6" t="s">
        <v>13105</v>
      </c>
      <c r="M2" s="6" t="s">
        <v>22</v>
      </c>
      <c r="N2" s="6" t="s">
        <v>13106</v>
      </c>
      <c r="O2" s="6" t="s">
        <v>13107</v>
      </c>
      <c r="P2" s="6" t="s">
        <v>13108</v>
      </c>
      <c r="Q2" s="6" t="s">
        <v>13109</v>
      </c>
      <c r="R2" s="6" t="str">
        <f t="shared" ref="R2:R65" si="0">IF(G2&lt;0.5,"Less than 50%","50% &amp; Above")</f>
        <v>50% &amp; Above</v>
      </c>
      <c r="S2" s="6" t="str" cm="1">
        <f t="array" ref="S2">_xlfn.IFS(H2&lt;=1,"1.0",H2&lt;=2,"2.0",H2&lt;=3,"3.0",H2&lt;=4,"4.0",H2&lt;=5,"5.0")</f>
        <v>5.0</v>
      </c>
      <c r="T2" s="6">
        <f t="shared" ref="T2:T65" si="1">I2*F2</f>
        <v>26671631</v>
      </c>
      <c r="U2" s="7" t="str" cm="1">
        <f t="array" ref="U2">_xlfn.IFS(F2&lt;200,"&lt;200",F2&lt;=500,"200 – 500",F2&gt;500,"&gt;500")</f>
        <v>&gt;500</v>
      </c>
      <c r="V2" s="7" t="str">
        <f t="shared" ref="V2:V65" si="2">IF(I2&lt;1000,"&lt;1000","1000 &amp; Above")</f>
        <v>1000 &amp; Above</v>
      </c>
    </row>
    <row r="3" spans="1:22" x14ac:dyDescent="0.3">
      <c r="A3" s="5" t="s">
        <v>27</v>
      </c>
      <c r="B3" s="6" t="s">
        <v>13110</v>
      </c>
      <c r="C3" s="6" t="s">
        <v>13103</v>
      </c>
      <c r="D3" s="6" t="s">
        <v>22422</v>
      </c>
      <c r="E3" s="7">
        <v>199</v>
      </c>
      <c r="F3" s="7">
        <v>349</v>
      </c>
      <c r="G3" s="7">
        <v>0.43</v>
      </c>
      <c r="H3" s="7">
        <v>4</v>
      </c>
      <c r="I3" s="7">
        <v>43994</v>
      </c>
      <c r="J3" s="6" t="s">
        <v>13111</v>
      </c>
      <c r="K3" s="6" t="s">
        <v>30</v>
      </c>
      <c r="L3" s="6" t="s">
        <v>13112</v>
      </c>
      <c r="M3" s="6" t="s">
        <v>32</v>
      </c>
      <c r="N3" s="6" t="s">
        <v>13113</v>
      </c>
      <c r="O3" s="6" t="s">
        <v>13114</v>
      </c>
      <c r="P3" s="6" t="s">
        <v>13115</v>
      </c>
      <c r="Q3" s="6" t="s">
        <v>13116</v>
      </c>
      <c r="R3" s="6" t="str">
        <f t="shared" si="0"/>
        <v>Less than 50%</v>
      </c>
      <c r="S3" s="6" t="str" cm="1">
        <f t="array" ref="S3">_xlfn.IFS(H3&lt;=1,"1.0",H3&lt;=2,"2.0",H3&lt;=3,"3.0",H3&lt;=4,"4.0",H3&lt;=5,"5.0")</f>
        <v>4.0</v>
      </c>
      <c r="T3" s="6">
        <f t="shared" si="1"/>
        <v>15353906</v>
      </c>
      <c r="U3" s="7" t="str" cm="1">
        <f t="array" ref="U3">_xlfn.IFS(F3&lt;200,"&lt;200",F3&lt;=500,"200 – 500",F3&gt;500,"&gt;500")</f>
        <v>200 – 500</v>
      </c>
      <c r="V3" s="7" t="str">
        <f t="shared" si="2"/>
        <v>1000 &amp; Above</v>
      </c>
    </row>
    <row r="4" spans="1:22" x14ac:dyDescent="0.3">
      <c r="A4" s="5" t="s">
        <v>37</v>
      </c>
      <c r="B4" s="6" t="s">
        <v>13117</v>
      </c>
      <c r="C4" s="6" t="s">
        <v>13103</v>
      </c>
      <c r="D4" s="6" t="s">
        <v>22422</v>
      </c>
      <c r="E4" s="7">
        <v>199</v>
      </c>
      <c r="F4" s="7">
        <v>1899</v>
      </c>
      <c r="G4" s="7">
        <v>0.9</v>
      </c>
      <c r="H4" s="7">
        <v>3.9</v>
      </c>
      <c r="I4" s="7">
        <v>7928</v>
      </c>
      <c r="J4" s="6" t="s">
        <v>13118</v>
      </c>
      <c r="K4" s="6" t="s">
        <v>40</v>
      </c>
      <c r="L4" s="6" t="s">
        <v>13119</v>
      </c>
      <c r="M4" s="6" t="s">
        <v>42</v>
      </c>
      <c r="N4" s="6" t="s">
        <v>13120</v>
      </c>
      <c r="O4" s="6" t="s">
        <v>13121</v>
      </c>
      <c r="P4" s="6" t="s">
        <v>13122</v>
      </c>
      <c r="Q4" s="6" t="s">
        <v>13123</v>
      </c>
      <c r="R4" s="6" t="str">
        <f t="shared" si="0"/>
        <v>50% &amp; Above</v>
      </c>
      <c r="S4" s="6" t="str" cm="1">
        <f t="array" ref="S4">_xlfn.IFS(H4&lt;=1,"1.0",H4&lt;=2,"2.0",H4&lt;=3,"3.0",H4&lt;=4,"4.0",H4&lt;=5,"5.0")</f>
        <v>4.0</v>
      </c>
      <c r="T4" s="6">
        <f t="shared" si="1"/>
        <v>15055272</v>
      </c>
      <c r="U4" s="7" t="str" cm="1">
        <f t="array" ref="U4">_xlfn.IFS(F4&lt;200,"&lt;200",F4&lt;=500,"200 – 500",F4&gt;500,"&gt;500")</f>
        <v>&gt;500</v>
      </c>
      <c r="V4" s="7" t="str">
        <f t="shared" si="2"/>
        <v>1000 &amp; Above</v>
      </c>
    </row>
    <row r="5" spans="1:22" x14ac:dyDescent="0.3">
      <c r="A5" s="5" t="s">
        <v>47</v>
      </c>
      <c r="B5" s="6" t="s">
        <v>13124</v>
      </c>
      <c r="C5" s="6" t="s">
        <v>13103</v>
      </c>
      <c r="D5" s="6" t="s">
        <v>22422</v>
      </c>
      <c r="E5" s="7">
        <v>329</v>
      </c>
      <c r="F5" s="7">
        <v>699</v>
      </c>
      <c r="G5" s="7">
        <v>0.53</v>
      </c>
      <c r="H5" s="7">
        <v>4.2</v>
      </c>
      <c r="I5" s="7">
        <v>94363</v>
      </c>
      <c r="J5" s="6" t="s">
        <v>13125</v>
      </c>
      <c r="K5" s="6" t="s">
        <v>50</v>
      </c>
      <c r="L5" s="6" t="s">
        <v>13126</v>
      </c>
      <c r="M5" s="6" t="s">
        <v>52</v>
      </c>
      <c r="N5" s="6" t="s">
        <v>13127</v>
      </c>
      <c r="O5" s="6" t="s">
        <v>13128</v>
      </c>
      <c r="P5" s="6" t="s">
        <v>13129</v>
      </c>
      <c r="Q5" s="6" t="s">
        <v>13130</v>
      </c>
      <c r="R5" s="6" t="str">
        <f t="shared" si="0"/>
        <v>50% &amp; Above</v>
      </c>
      <c r="S5" s="6" t="str" cm="1">
        <f t="array" ref="S5">_xlfn.IFS(H5&lt;=1,"1.0",H5&lt;=2,"2.0",H5&lt;=3,"3.0",H5&lt;=4,"4.0",H5&lt;=5,"5.0")</f>
        <v>5.0</v>
      </c>
      <c r="T5" s="6">
        <f t="shared" si="1"/>
        <v>65959737</v>
      </c>
      <c r="U5" s="7" t="str" cm="1">
        <f t="array" ref="U5">_xlfn.IFS(F5&lt;200,"&lt;200",F5&lt;=500,"200 – 500",F5&gt;500,"&gt;500")</f>
        <v>&gt;500</v>
      </c>
      <c r="V5" s="7" t="str">
        <f t="shared" si="2"/>
        <v>1000 &amp; Above</v>
      </c>
    </row>
    <row r="6" spans="1:22" x14ac:dyDescent="0.3">
      <c r="A6" s="5" t="s">
        <v>57</v>
      </c>
      <c r="B6" s="6" t="s">
        <v>13131</v>
      </c>
      <c r="C6" s="6" t="s">
        <v>13103</v>
      </c>
      <c r="D6" s="6" t="s">
        <v>22422</v>
      </c>
      <c r="E6" s="7">
        <v>154</v>
      </c>
      <c r="F6" s="7">
        <v>399</v>
      </c>
      <c r="G6" s="7">
        <v>0.61</v>
      </c>
      <c r="H6" s="7">
        <v>4.2</v>
      </c>
      <c r="I6" s="7">
        <v>16905</v>
      </c>
      <c r="J6" s="6" t="s">
        <v>13132</v>
      </c>
      <c r="K6" s="6" t="s">
        <v>60</v>
      </c>
      <c r="L6" s="6" t="s">
        <v>13133</v>
      </c>
      <c r="M6" s="6" t="s">
        <v>62</v>
      </c>
      <c r="N6" s="6" t="s">
        <v>13134</v>
      </c>
      <c r="O6" s="6" t="s">
        <v>13135</v>
      </c>
      <c r="P6" s="6" t="s">
        <v>13136</v>
      </c>
      <c r="Q6" s="6" t="s">
        <v>13137</v>
      </c>
      <c r="R6" s="6" t="str">
        <f t="shared" si="0"/>
        <v>50% &amp; Above</v>
      </c>
      <c r="S6" s="6" t="str" cm="1">
        <f t="array" ref="S6">_xlfn.IFS(H6&lt;=1,"1.0",H6&lt;=2,"2.0",H6&lt;=3,"3.0",H6&lt;=4,"4.0",H6&lt;=5,"5.0")</f>
        <v>5.0</v>
      </c>
      <c r="T6" s="6">
        <f t="shared" si="1"/>
        <v>6745095</v>
      </c>
      <c r="U6" s="7" t="str" cm="1">
        <f t="array" ref="U6">_xlfn.IFS(F6&lt;200,"&lt;200",F6&lt;=500,"200 – 500",F6&gt;500,"&gt;500")</f>
        <v>200 – 500</v>
      </c>
      <c r="V6" s="7" t="str">
        <f t="shared" si="2"/>
        <v>1000 &amp; Above</v>
      </c>
    </row>
    <row r="7" spans="1:22" x14ac:dyDescent="0.3">
      <c r="A7" s="5" t="s">
        <v>66</v>
      </c>
      <c r="B7" s="6" t="s">
        <v>13138</v>
      </c>
      <c r="C7" s="6" t="s">
        <v>13103</v>
      </c>
      <c r="D7" s="6" t="s">
        <v>22422</v>
      </c>
      <c r="E7" s="7">
        <v>149</v>
      </c>
      <c r="F7" s="7">
        <v>1000</v>
      </c>
      <c r="G7" s="7">
        <v>0.85</v>
      </c>
      <c r="H7" s="7">
        <v>3.9</v>
      </c>
      <c r="I7" s="7">
        <v>24871</v>
      </c>
      <c r="J7" s="6" t="s">
        <v>13139</v>
      </c>
      <c r="K7" s="6" t="s">
        <v>69</v>
      </c>
      <c r="L7" s="6" t="s">
        <v>13140</v>
      </c>
      <c r="M7" s="6" t="s">
        <v>71</v>
      </c>
      <c r="N7" s="6" t="s">
        <v>13141</v>
      </c>
      <c r="O7" s="6" t="s">
        <v>13142</v>
      </c>
      <c r="P7" s="6" t="s">
        <v>13143</v>
      </c>
      <c r="Q7" s="6" t="s">
        <v>13144</v>
      </c>
      <c r="R7" s="6" t="str">
        <f t="shared" si="0"/>
        <v>50% &amp; Above</v>
      </c>
      <c r="S7" s="6" t="str" cm="1">
        <f t="array" ref="S7">_xlfn.IFS(H7&lt;=1,"1.0",H7&lt;=2,"2.0",H7&lt;=3,"3.0",H7&lt;=4,"4.0",H7&lt;=5,"5.0")</f>
        <v>4.0</v>
      </c>
      <c r="T7" s="6">
        <f t="shared" si="1"/>
        <v>24871000</v>
      </c>
      <c r="U7" s="7" t="str" cm="1">
        <f t="array" ref="U7">_xlfn.IFS(F7&lt;200,"&lt;200",F7&lt;=500,"200 – 500",F7&gt;500,"&gt;500")</f>
        <v>&gt;500</v>
      </c>
      <c r="V7" s="7" t="str">
        <f t="shared" si="2"/>
        <v>1000 &amp; Above</v>
      </c>
    </row>
    <row r="8" spans="1:22" x14ac:dyDescent="0.3">
      <c r="A8" s="5" t="s">
        <v>76</v>
      </c>
      <c r="B8" s="6" t="s">
        <v>13145</v>
      </c>
      <c r="C8" s="6" t="s">
        <v>13103</v>
      </c>
      <c r="D8" s="6" t="s">
        <v>22422</v>
      </c>
      <c r="E8" s="7">
        <v>176.63</v>
      </c>
      <c r="F8" s="7">
        <v>499</v>
      </c>
      <c r="G8" s="7">
        <v>0.65</v>
      </c>
      <c r="H8" s="7">
        <v>4.0999999999999996</v>
      </c>
      <c r="I8" s="7">
        <v>15188</v>
      </c>
      <c r="J8" s="6" t="s">
        <v>13146</v>
      </c>
      <c r="K8" s="6" t="s">
        <v>79</v>
      </c>
      <c r="L8" s="6" t="s">
        <v>13147</v>
      </c>
      <c r="M8" s="6" t="s">
        <v>81</v>
      </c>
      <c r="N8" s="6" t="s">
        <v>13148</v>
      </c>
      <c r="O8" s="6" t="s">
        <v>13149</v>
      </c>
      <c r="P8" s="6" t="s">
        <v>13150</v>
      </c>
      <c r="Q8" s="6" t="s">
        <v>13151</v>
      </c>
      <c r="R8" s="6" t="str">
        <f t="shared" si="0"/>
        <v>50% &amp; Above</v>
      </c>
      <c r="S8" s="6" t="str" cm="1">
        <f t="array" ref="S8">_xlfn.IFS(H8&lt;=1,"1.0",H8&lt;=2,"2.0",H8&lt;=3,"3.0",H8&lt;=4,"4.0",H8&lt;=5,"5.0")</f>
        <v>5.0</v>
      </c>
      <c r="T8" s="6">
        <f t="shared" si="1"/>
        <v>7578812</v>
      </c>
      <c r="U8" s="7" t="str" cm="1">
        <f t="array" ref="U8">_xlfn.IFS(F8&lt;200,"&lt;200",F8&lt;=500,"200 – 500",F8&gt;500,"&gt;500")</f>
        <v>200 – 500</v>
      </c>
      <c r="V8" s="7" t="str">
        <f t="shared" si="2"/>
        <v>1000 &amp; Above</v>
      </c>
    </row>
    <row r="9" spans="1:22" x14ac:dyDescent="0.3">
      <c r="A9" s="5" t="s">
        <v>86</v>
      </c>
      <c r="B9" s="6" t="s">
        <v>13152</v>
      </c>
      <c r="C9" s="6" t="s">
        <v>13103</v>
      </c>
      <c r="D9" s="6" t="s">
        <v>22422</v>
      </c>
      <c r="E9" s="7">
        <v>229</v>
      </c>
      <c r="F9" s="7">
        <v>299</v>
      </c>
      <c r="G9" s="7">
        <v>0.23</v>
      </c>
      <c r="H9" s="7">
        <v>4.3</v>
      </c>
      <c r="I9" s="7">
        <v>30411</v>
      </c>
      <c r="J9" s="6" t="s">
        <v>13153</v>
      </c>
      <c r="K9" s="6" t="s">
        <v>89</v>
      </c>
      <c r="L9" s="6" t="s">
        <v>13154</v>
      </c>
      <c r="M9" s="6" t="s">
        <v>91</v>
      </c>
      <c r="N9" s="6" t="s">
        <v>13155</v>
      </c>
      <c r="O9" s="6" t="s">
        <v>13156</v>
      </c>
      <c r="P9" s="6" t="s">
        <v>13157</v>
      </c>
      <c r="Q9" s="6" t="s">
        <v>13158</v>
      </c>
      <c r="R9" s="6" t="str">
        <f t="shared" si="0"/>
        <v>Less than 50%</v>
      </c>
      <c r="S9" s="6" t="str" cm="1">
        <f t="array" ref="S9">_xlfn.IFS(H9&lt;=1,"1.0",H9&lt;=2,"2.0",H9&lt;=3,"3.0",H9&lt;=4,"4.0",H9&lt;=5,"5.0")</f>
        <v>5.0</v>
      </c>
      <c r="T9" s="6">
        <f t="shared" si="1"/>
        <v>9092889</v>
      </c>
      <c r="U9" s="7" t="str" cm="1">
        <f t="array" ref="U9">_xlfn.IFS(F9&lt;200,"&lt;200",F9&lt;=500,"200 – 500",F9&gt;500,"&gt;500")</f>
        <v>200 – 500</v>
      </c>
      <c r="V9" s="7" t="str">
        <f t="shared" si="2"/>
        <v>1000 &amp; Above</v>
      </c>
    </row>
    <row r="10" spans="1:22" x14ac:dyDescent="0.3">
      <c r="A10" s="5" t="s">
        <v>96</v>
      </c>
      <c r="B10" s="6" t="s">
        <v>13159</v>
      </c>
      <c r="C10" s="6" t="s">
        <v>13160</v>
      </c>
      <c r="D10" s="6" t="s">
        <v>22422</v>
      </c>
      <c r="E10" s="7">
        <v>499</v>
      </c>
      <c r="F10" s="7">
        <v>999</v>
      </c>
      <c r="G10" s="7">
        <v>0.5</v>
      </c>
      <c r="H10" s="7">
        <v>4.2</v>
      </c>
      <c r="I10" s="7">
        <v>179691</v>
      </c>
      <c r="J10" s="6" t="s">
        <v>13161</v>
      </c>
      <c r="K10" s="6" t="s">
        <v>100</v>
      </c>
      <c r="L10" s="6" t="s">
        <v>13162</v>
      </c>
      <c r="M10" s="6" t="s">
        <v>102</v>
      </c>
      <c r="N10" s="6" t="s">
        <v>13163</v>
      </c>
      <c r="O10" s="6" t="s">
        <v>13164</v>
      </c>
      <c r="P10" s="6" t="s">
        <v>13165</v>
      </c>
      <c r="Q10" s="6" t="s">
        <v>13166</v>
      </c>
      <c r="R10" s="6" t="str">
        <f t="shared" si="0"/>
        <v>50% &amp; Above</v>
      </c>
      <c r="S10" s="6" t="str" cm="1">
        <f t="array" ref="S10">_xlfn.IFS(H10&lt;=1,"1.0",H10&lt;=2,"2.0",H10&lt;=3,"3.0",H10&lt;=4,"4.0",H10&lt;=5,"5.0")</f>
        <v>5.0</v>
      </c>
      <c r="T10" s="6">
        <f t="shared" si="1"/>
        <v>179511309</v>
      </c>
      <c r="U10" s="7" t="str" cm="1">
        <f t="array" ref="U10">_xlfn.IFS(F10&lt;200,"&lt;200",F10&lt;=500,"200 – 500",F10&gt;500,"&gt;500")</f>
        <v>&gt;500</v>
      </c>
      <c r="V10" s="7" t="str">
        <f t="shared" si="2"/>
        <v>1000 &amp; Above</v>
      </c>
    </row>
    <row r="11" spans="1:22" x14ac:dyDescent="0.3">
      <c r="A11" s="5" t="s">
        <v>107</v>
      </c>
      <c r="B11" s="6" t="s">
        <v>13167</v>
      </c>
      <c r="C11" s="6" t="s">
        <v>13103</v>
      </c>
      <c r="D11" s="6" t="s">
        <v>22422</v>
      </c>
      <c r="E11" s="7">
        <v>199</v>
      </c>
      <c r="F11" s="7">
        <v>299</v>
      </c>
      <c r="G11" s="7">
        <v>0.33</v>
      </c>
      <c r="H11" s="7">
        <v>4</v>
      </c>
      <c r="I11" s="7">
        <v>43994</v>
      </c>
      <c r="J11" s="6" t="s">
        <v>13168</v>
      </c>
      <c r="K11" s="6" t="s">
        <v>30</v>
      </c>
      <c r="L11" s="6" t="s">
        <v>13112</v>
      </c>
      <c r="M11" s="6" t="s">
        <v>32</v>
      </c>
      <c r="N11" s="6" t="s">
        <v>13113</v>
      </c>
      <c r="O11" s="6" t="s">
        <v>13114</v>
      </c>
      <c r="P11" s="6" t="s">
        <v>13169</v>
      </c>
      <c r="Q11" s="6" t="s">
        <v>13170</v>
      </c>
      <c r="R11" s="6" t="str">
        <f t="shared" si="0"/>
        <v>Less than 50%</v>
      </c>
      <c r="S11" s="6" t="str" cm="1">
        <f t="array" ref="S11">_xlfn.IFS(H11&lt;=1,"1.0",H11&lt;=2,"2.0",H11&lt;=3,"3.0",H11&lt;=4,"4.0",H11&lt;=5,"5.0")</f>
        <v>4.0</v>
      </c>
      <c r="T11" s="6">
        <f t="shared" si="1"/>
        <v>13154206</v>
      </c>
      <c r="U11" s="7" t="str" cm="1">
        <f t="array" ref="U11">_xlfn.IFS(F11&lt;200,"&lt;200",F11&lt;=500,"200 – 500",F11&gt;500,"&gt;500")</f>
        <v>200 – 500</v>
      </c>
      <c r="V11" s="7" t="str">
        <f t="shared" si="2"/>
        <v>1000 &amp; Above</v>
      </c>
    </row>
    <row r="12" spans="1:22" x14ac:dyDescent="0.3">
      <c r="A12" s="5" t="s">
        <v>112</v>
      </c>
      <c r="B12" s="6" t="s">
        <v>13171</v>
      </c>
      <c r="C12" s="6" t="s">
        <v>13103</v>
      </c>
      <c r="D12" s="6" t="s">
        <v>22422</v>
      </c>
      <c r="E12" s="7">
        <v>154</v>
      </c>
      <c r="F12" s="7">
        <v>339</v>
      </c>
      <c r="G12" s="7">
        <v>0.55000000000000004</v>
      </c>
      <c r="H12" s="7">
        <v>4.3</v>
      </c>
      <c r="I12" s="7">
        <v>13391</v>
      </c>
      <c r="J12" s="6" t="s">
        <v>13172</v>
      </c>
      <c r="K12" s="6" t="s">
        <v>115</v>
      </c>
      <c r="L12" s="6" t="s">
        <v>13173</v>
      </c>
      <c r="M12" s="6" t="s">
        <v>117</v>
      </c>
      <c r="N12" s="6" t="s">
        <v>13174</v>
      </c>
      <c r="O12" s="6" t="s">
        <v>13175</v>
      </c>
      <c r="P12" s="6" t="s">
        <v>13176</v>
      </c>
      <c r="Q12" s="6" t="s">
        <v>13177</v>
      </c>
      <c r="R12" s="6" t="str">
        <f t="shared" si="0"/>
        <v>50% &amp; Above</v>
      </c>
      <c r="S12" s="6" t="str" cm="1">
        <f t="array" ref="S12">_xlfn.IFS(H12&lt;=1,"1.0",H12&lt;=2,"2.0",H12&lt;=3,"3.0",H12&lt;=4,"4.0",H12&lt;=5,"5.0")</f>
        <v>5.0</v>
      </c>
      <c r="T12" s="6">
        <f t="shared" si="1"/>
        <v>4539549</v>
      </c>
      <c r="U12" s="7" t="str" cm="1">
        <f t="array" ref="U12">_xlfn.IFS(F12&lt;200,"&lt;200",F12&lt;=500,"200 – 500",F12&gt;500,"&gt;500")</f>
        <v>200 – 500</v>
      </c>
      <c r="V12" s="7" t="str">
        <f t="shared" si="2"/>
        <v>1000 &amp; Above</v>
      </c>
    </row>
    <row r="13" spans="1:22" x14ac:dyDescent="0.3">
      <c r="A13" s="5" t="s">
        <v>122</v>
      </c>
      <c r="B13" s="6" t="s">
        <v>13178</v>
      </c>
      <c r="C13" s="6" t="s">
        <v>13103</v>
      </c>
      <c r="D13" s="6" t="s">
        <v>22422</v>
      </c>
      <c r="E13" s="7">
        <v>299</v>
      </c>
      <c r="F13" s="7">
        <v>799</v>
      </c>
      <c r="G13" s="7">
        <v>0.63</v>
      </c>
      <c r="H13" s="7">
        <v>4.2</v>
      </c>
      <c r="I13" s="7">
        <v>94363</v>
      </c>
      <c r="J13" s="6" t="s">
        <v>13179</v>
      </c>
      <c r="K13" s="6" t="s">
        <v>50</v>
      </c>
      <c r="L13" s="6" t="s">
        <v>13126</v>
      </c>
      <c r="M13" s="6" t="s">
        <v>52</v>
      </c>
      <c r="N13" s="6" t="s">
        <v>13127</v>
      </c>
      <c r="O13" s="6" t="s">
        <v>13128</v>
      </c>
      <c r="P13" s="6" t="s">
        <v>13180</v>
      </c>
      <c r="Q13" s="6" t="s">
        <v>13181</v>
      </c>
      <c r="R13" s="6" t="str">
        <f t="shared" si="0"/>
        <v>50% &amp; Above</v>
      </c>
      <c r="S13" s="6" t="str" cm="1">
        <f t="array" ref="S13">_xlfn.IFS(H13&lt;=1,"1.0",H13&lt;=2,"2.0",H13&lt;=3,"3.0",H13&lt;=4,"4.0",H13&lt;=5,"5.0")</f>
        <v>5.0</v>
      </c>
      <c r="T13" s="6">
        <f t="shared" si="1"/>
        <v>75396037</v>
      </c>
      <c r="U13" s="7" t="str" cm="1">
        <f t="array" ref="U13">_xlfn.IFS(F13&lt;200,"&lt;200",F13&lt;=500,"200 – 500",F13&gt;500,"&gt;500")</f>
        <v>&gt;500</v>
      </c>
      <c r="V13" s="7" t="str">
        <f t="shared" si="2"/>
        <v>1000 &amp; Above</v>
      </c>
    </row>
    <row r="14" spans="1:22" x14ac:dyDescent="0.3">
      <c r="A14" s="5" t="s">
        <v>127</v>
      </c>
      <c r="B14" s="6" t="s">
        <v>13182</v>
      </c>
      <c r="C14" s="6" t="s">
        <v>13183</v>
      </c>
      <c r="D14" s="6" t="s">
        <v>13184</v>
      </c>
      <c r="E14" s="7">
        <v>219</v>
      </c>
      <c r="F14" s="7">
        <v>700</v>
      </c>
      <c r="G14" s="7">
        <v>0.69</v>
      </c>
      <c r="H14" s="7">
        <v>4.4000000000000004</v>
      </c>
      <c r="I14" s="7">
        <v>426973</v>
      </c>
      <c r="J14" s="6" t="s">
        <v>13185</v>
      </c>
      <c r="K14" s="6" t="s">
        <v>131</v>
      </c>
      <c r="L14" s="6" t="s">
        <v>13186</v>
      </c>
      <c r="M14" s="6" t="s">
        <v>133</v>
      </c>
      <c r="N14" s="6" t="s">
        <v>13187</v>
      </c>
      <c r="O14" s="6" t="s">
        <v>13188</v>
      </c>
      <c r="P14" s="6" t="s">
        <v>13189</v>
      </c>
      <c r="Q14" s="6" t="s">
        <v>13190</v>
      </c>
      <c r="R14" s="6" t="str">
        <f t="shared" si="0"/>
        <v>50% &amp; Above</v>
      </c>
      <c r="S14" s="6" t="str" cm="1">
        <f t="array" ref="S14">_xlfn.IFS(H14&lt;=1,"1.0",H14&lt;=2,"2.0",H14&lt;=3,"3.0",H14&lt;=4,"4.0",H14&lt;=5,"5.0")</f>
        <v>5.0</v>
      </c>
      <c r="T14" s="6">
        <f t="shared" si="1"/>
        <v>298881100</v>
      </c>
      <c r="U14" s="7" t="str" cm="1">
        <f t="array" ref="U14">_xlfn.IFS(F14&lt;200,"&lt;200",F14&lt;=500,"200 – 500",F14&gt;500,"&gt;500")</f>
        <v>&gt;500</v>
      </c>
      <c r="V14" s="7" t="str">
        <f t="shared" si="2"/>
        <v>1000 &amp; Above</v>
      </c>
    </row>
    <row r="15" spans="1:22" x14ac:dyDescent="0.3">
      <c r="A15" s="5" t="s">
        <v>138</v>
      </c>
      <c r="B15" s="6" t="s">
        <v>13191</v>
      </c>
      <c r="C15" s="6" t="s">
        <v>13103</v>
      </c>
      <c r="D15" s="6" t="s">
        <v>22422</v>
      </c>
      <c r="E15" s="7">
        <v>350</v>
      </c>
      <c r="F15" s="7">
        <v>899</v>
      </c>
      <c r="G15" s="7">
        <v>0.61</v>
      </c>
      <c r="H15" s="7">
        <v>4.2</v>
      </c>
      <c r="I15" s="7">
        <v>2262</v>
      </c>
      <c r="J15" s="6" t="s">
        <v>13192</v>
      </c>
      <c r="K15" s="6" t="s">
        <v>141</v>
      </c>
      <c r="L15" s="6" t="s">
        <v>13193</v>
      </c>
      <c r="M15" s="6" t="s">
        <v>143</v>
      </c>
      <c r="N15" s="6" t="s">
        <v>13194</v>
      </c>
      <c r="O15" s="6" t="s">
        <v>13195</v>
      </c>
      <c r="P15" s="6" t="s">
        <v>13196</v>
      </c>
      <c r="Q15" s="6" t="s">
        <v>13197</v>
      </c>
      <c r="R15" s="6" t="str">
        <f t="shared" si="0"/>
        <v>50% &amp; Above</v>
      </c>
      <c r="S15" s="6" t="str" cm="1">
        <f t="array" ref="S15">_xlfn.IFS(H15&lt;=1,"1.0",H15&lt;=2,"2.0",H15&lt;=3,"3.0",H15&lt;=4,"4.0",H15&lt;=5,"5.0")</f>
        <v>5.0</v>
      </c>
      <c r="T15" s="6">
        <f t="shared" si="1"/>
        <v>2033538</v>
      </c>
      <c r="U15" s="7" t="str" cm="1">
        <f t="array" ref="U15">_xlfn.IFS(F15&lt;200,"&lt;200",F15&lt;=500,"200 – 500",F15&gt;500,"&gt;500")</f>
        <v>&gt;500</v>
      </c>
      <c r="V15" s="7" t="str">
        <f t="shared" si="2"/>
        <v>1000 &amp; Above</v>
      </c>
    </row>
    <row r="16" spans="1:22" x14ac:dyDescent="0.3">
      <c r="A16" s="5" t="s">
        <v>148</v>
      </c>
      <c r="B16" s="6" t="s">
        <v>13198</v>
      </c>
      <c r="C16" s="6" t="s">
        <v>13103</v>
      </c>
      <c r="D16" s="6" t="s">
        <v>22422</v>
      </c>
      <c r="E16" s="7">
        <v>159</v>
      </c>
      <c r="F16" s="7">
        <v>399</v>
      </c>
      <c r="G16" s="7">
        <v>0.6</v>
      </c>
      <c r="H16" s="7">
        <v>4.0999999999999996</v>
      </c>
      <c r="I16" s="7">
        <v>4768</v>
      </c>
      <c r="J16" s="6" t="s">
        <v>13132</v>
      </c>
      <c r="K16" s="6" t="s">
        <v>150</v>
      </c>
      <c r="L16" s="6" t="s">
        <v>13199</v>
      </c>
      <c r="M16" s="6" t="s">
        <v>152</v>
      </c>
      <c r="N16" s="6" t="s">
        <v>13200</v>
      </c>
      <c r="O16" s="6" t="s">
        <v>13201</v>
      </c>
      <c r="P16" s="6" t="s">
        <v>13202</v>
      </c>
      <c r="Q16" s="6" t="s">
        <v>13203</v>
      </c>
      <c r="R16" s="6" t="str">
        <f t="shared" si="0"/>
        <v>50% &amp; Above</v>
      </c>
      <c r="S16" s="6" t="str" cm="1">
        <f t="array" ref="S16">_xlfn.IFS(H16&lt;=1,"1.0",H16&lt;=2,"2.0",H16&lt;=3,"3.0",H16&lt;=4,"4.0",H16&lt;=5,"5.0")</f>
        <v>5.0</v>
      </c>
      <c r="T16" s="6">
        <f t="shared" si="1"/>
        <v>1902432</v>
      </c>
      <c r="U16" s="7" t="str" cm="1">
        <f t="array" ref="U16">_xlfn.IFS(F16&lt;200,"&lt;200",F16&lt;=500,"200 – 500",F16&gt;500,"&gt;500")</f>
        <v>200 – 500</v>
      </c>
      <c r="V16" s="7" t="str">
        <f t="shared" si="2"/>
        <v>1000 &amp; Above</v>
      </c>
    </row>
    <row r="17" spans="1:22" x14ac:dyDescent="0.3">
      <c r="A17" s="5" t="s">
        <v>157</v>
      </c>
      <c r="B17" s="6" t="s">
        <v>13204</v>
      </c>
      <c r="C17" s="6" t="s">
        <v>13103</v>
      </c>
      <c r="D17" s="6" t="s">
        <v>22422</v>
      </c>
      <c r="E17" s="7">
        <v>349</v>
      </c>
      <c r="F17" s="7">
        <v>399</v>
      </c>
      <c r="G17" s="7">
        <v>0.13</v>
      </c>
      <c r="H17" s="7">
        <v>4.4000000000000004</v>
      </c>
      <c r="I17" s="7">
        <v>18757</v>
      </c>
      <c r="J17" s="6" t="s">
        <v>13205</v>
      </c>
      <c r="K17" s="6" t="s">
        <v>160</v>
      </c>
      <c r="L17" s="6" t="s">
        <v>13206</v>
      </c>
      <c r="M17" s="6" t="s">
        <v>162</v>
      </c>
      <c r="N17" s="6" t="s">
        <v>13207</v>
      </c>
      <c r="O17" s="6" t="s">
        <v>13208</v>
      </c>
      <c r="P17" s="6" t="s">
        <v>13209</v>
      </c>
      <c r="Q17" s="6" t="s">
        <v>13210</v>
      </c>
      <c r="R17" s="6" t="str">
        <f t="shared" si="0"/>
        <v>Less than 50%</v>
      </c>
      <c r="S17" s="6" t="str" cm="1">
        <f t="array" ref="S17">_xlfn.IFS(H17&lt;=1,"1.0",H17&lt;=2,"2.0",H17&lt;=3,"3.0",H17&lt;=4,"4.0",H17&lt;=5,"5.0")</f>
        <v>5.0</v>
      </c>
      <c r="T17" s="6">
        <f t="shared" si="1"/>
        <v>7484043</v>
      </c>
      <c r="U17" s="7" t="str" cm="1">
        <f t="array" ref="U17">_xlfn.IFS(F17&lt;200,"&lt;200",F17&lt;=500,"200 – 500",F17&gt;500,"&gt;500")</f>
        <v>200 – 500</v>
      </c>
      <c r="V17" s="7" t="str">
        <f t="shared" si="2"/>
        <v>1000 &amp; Above</v>
      </c>
    </row>
    <row r="18" spans="1:22" x14ac:dyDescent="0.3">
      <c r="A18" s="5" t="s">
        <v>167</v>
      </c>
      <c r="B18" s="6" t="s">
        <v>13211</v>
      </c>
      <c r="C18" s="6" t="s">
        <v>13212</v>
      </c>
      <c r="D18" s="6" t="s">
        <v>13184</v>
      </c>
      <c r="E18" s="7">
        <v>13999</v>
      </c>
      <c r="F18" s="7">
        <v>24999</v>
      </c>
      <c r="G18" s="7">
        <v>0.44</v>
      </c>
      <c r="H18" s="7">
        <v>4.2</v>
      </c>
      <c r="I18" s="7">
        <v>32840</v>
      </c>
      <c r="J18" s="6" t="s">
        <v>13213</v>
      </c>
      <c r="K18" s="6" t="s">
        <v>171</v>
      </c>
      <c r="L18" s="6" t="s">
        <v>13214</v>
      </c>
      <c r="M18" s="6" t="s">
        <v>173</v>
      </c>
      <c r="N18" s="6" t="s">
        <v>13215</v>
      </c>
      <c r="O18" s="6" t="s">
        <v>13216</v>
      </c>
      <c r="P18" s="6" t="s">
        <v>13217</v>
      </c>
      <c r="Q18" s="6" t="s">
        <v>13218</v>
      </c>
      <c r="R18" s="6" t="str">
        <f t="shared" si="0"/>
        <v>Less than 50%</v>
      </c>
      <c r="S18" s="6" t="str" cm="1">
        <f t="array" ref="S18">_xlfn.IFS(H18&lt;=1,"1.0",H18&lt;=2,"2.0",H18&lt;=3,"3.0",H18&lt;=4,"4.0",H18&lt;=5,"5.0")</f>
        <v>5.0</v>
      </c>
      <c r="T18" s="6">
        <f t="shared" si="1"/>
        <v>820967160</v>
      </c>
      <c r="U18" s="7" t="str" cm="1">
        <f t="array" ref="U18">_xlfn.IFS(F18&lt;200,"&lt;200",F18&lt;=500,"200 – 500",F18&gt;500,"&gt;500")</f>
        <v>&gt;500</v>
      </c>
      <c r="V18" s="7" t="str">
        <f t="shared" si="2"/>
        <v>1000 &amp; Above</v>
      </c>
    </row>
    <row r="19" spans="1:22" x14ac:dyDescent="0.3">
      <c r="A19" s="5" t="s">
        <v>178</v>
      </c>
      <c r="B19" s="6" t="s">
        <v>13219</v>
      </c>
      <c r="C19" s="6" t="s">
        <v>13103</v>
      </c>
      <c r="D19" s="6" t="s">
        <v>22422</v>
      </c>
      <c r="E19" s="7">
        <v>249</v>
      </c>
      <c r="F19" s="7">
        <v>399</v>
      </c>
      <c r="G19" s="7">
        <v>0.38</v>
      </c>
      <c r="H19" s="7">
        <v>4</v>
      </c>
      <c r="I19" s="7">
        <v>43994</v>
      </c>
      <c r="J19" s="6" t="s">
        <v>13220</v>
      </c>
      <c r="K19" s="6" t="s">
        <v>30</v>
      </c>
      <c r="L19" s="6" t="s">
        <v>13112</v>
      </c>
      <c r="M19" s="6" t="s">
        <v>32</v>
      </c>
      <c r="N19" s="6" t="s">
        <v>13113</v>
      </c>
      <c r="O19" s="6" t="s">
        <v>13114</v>
      </c>
      <c r="P19" s="6" t="s">
        <v>13221</v>
      </c>
      <c r="Q19" s="6" t="s">
        <v>13222</v>
      </c>
      <c r="R19" s="6" t="str">
        <f t="shared" si="0"/>
        <v>Less than 50%</v>
      </c>
      <c r="S19" s="6" t="str" cm="1">
        <f t="array" ref="S19">_xlfn.IFS(H19&lt;=1,"1.0",H19&lt;=2,"2.0",H19&lt;=3,"3.0",H19&lt;=4,"4.0",H19&lt;=5,"5.0")</f>
        <v>4.0</v>
      </c>
      <c r="T19" s="6">
        <f t="shared" si="1"/>
        <v>17553606</v>
      </c>
      <c r="U19" s="7" t="str" cm="1">
        <f t="array" ref="U19">_xlfn.IFS(F19&lt;200,"&lt;200",F19&lt;=500,"200 – 500",F19&gt;500,"&gt;500")</f>
        <v>200 – 500</v>
      </c>
      <c r="V19" s="7" t="str">
        <f t="shared" si="2"/>
        <v>1000 &amp; Above</v>
      </c>
    </row>
    <row r="20" spans="1:22" x14ac:dyDescent="0.3">
      <c r="A20" s="5" t="s">
        <v>183</v>
      </c>
      <c r="B20" s="6" t="s">
        <v>13223</v>
      </c>
      <c r="C20" s="6" t="s">
        <v>13103</v>
      </c>
      <c r="D20" s="6" t="s">
        <v>22422</v>
      </c>
      <c r="E20" s="7">
        <v>199</v>
      </c>
      <c r="F20" s="7">
        <v>499</v>
      </c>
      <c r="G20" s="7">
        <v>0.6</v>
      </c>
      <c r="H20" s="7">
        <v>4.0999999999999996</v>
      </c>
      <c r="I20" s="7">
        <v>13045</v>
      </c>
      <c r="J20" s="6" t="s">
        <v>13224</v>
      </c>
      <c r="K20" s="6" t="s">
        <v>186</v>
      </c>
      <c r="L20" s="6" t="s">
        <v>13225</v>
      </c>
      <c r="M20" s="6" t="s">
        <v>188</v>
      </c>
      <c r="N20" s="6" t="s">
        <v>13226</v>
      </c>
      <c r="O20" s="6" t="s">
        <v>13227</v>
      </c>
      <c r="P20" s="6" t="s">
        <v>13228</v>
      </c>
      <c r="Q20" s="6" t="s">
        <v>13229</v>
      </c>
      <c r="R20" s="6" t="str">
        <f t="shared" si="0"/>
        <v>50% &amp; Above</v>
      </c>
      <c r="S20" s="6" t="str" cm="1">
        <f t="array" ref="S20">_xlfn.IFS(H20&lt;=1,"1.0",H20&lt;=2,"2.0",H20&lt;=3,"3.0",H20&lt;=4,"4.0",H20&lt;=5,"5.0")</f>
        <v>5.0</v>
      </c>
      <c r="T20" s="6">
        <f t="shared" si="1"/>
        <v>6509455</v>
      </c>
      <c r="U20" s="7" t="str" cm="1">
        <f t="array" ref="U20">_xlfn.IFS(F20&lt;200,"&lt;200",F20&lt;=500,"200 – 500",F20&gt;500,"&gt;500")</f>
        <v>200 – 500</v>
      </c>
      <c r="V20" s="7" t="str">
        <f t="shared" si="2"/>
        <v>1000 &amp; Above</v>
      </c>
    </row>
    <row r="21" spans="1:22" x14ac:dyDescent="0.3">
      <c r="A21" s="5" t="s">
        <v>193</v>
      </c>
      <c r="B21" s="6" t="s">
        <v>13230</v>
      </c>
      <c r="C21" s="6" t="s">
        <v>13212</v>
      </c>
      <c r="D21" s="6" t="s">
        <v>13184</v>
      </c>
      <c r="E21" s="7">
        <v>13490</v>
      </c>
      <c r="F21" s="7">
        <v>21990</v>
      </c>
      <c r="G21" s="7">
        <v>0.39</v>
      </c>
      <c r="H21" s="7">
        <v>4.3</v>
      </c>
      <c r="I21" s="7">
        <v>11976</v>
      </c>
      <c r="J21" s="6" t="s">
        <v>13231</v>
      </c>
      <c r="K21" s="6" t="s">
        <v>196</v>
      </c>
      <c r="L21" s="6" t="s">
        <v>13232</v>
      </c>
      <c r="M21" s="6" t="s">
        <v>198</v>
      </c>
      <c r="N21" s="6" t="s">
        <v>13233</v>
      </c>
      <c r="O21" s="6" t="s">
        <v>13234</v>
      </c>
      <c r="P21" s="6" t="s">
        <v>13235</v>
      </c>
      <c r="Q21" s="6" t="s">
        <v>13236</v>
      </c>
      <c r="R21" s="6" t="str">
        <f t="shared" si="0"/>
        <v>Less than 50%</v>
      </c>
      <c r="S21" s="6" t="str" cm="1">
        <f t="array" ref="S21">_xlfn.IFS(H21&lt;=1,"1.0",H21&lt;=2,"2.0",H21&lt;=3,"3.0",H21&lt;=4,"4.0",H21&lt;=5,"5.0")</f>
        <v>5.0</v>
      </c>
      <c r="T21" s="6">
        <f t="shared" si="1"/>
        <v>263352240</v>
      </c>
      <c r="U21" s="7" t="str" cm="1">
        <f t="array" ref="U21">_xlfn.IFS(F21&lt;200,"&lt;200",F21&lt;=500,"200 – 500",F21&gt;500,"&gt;500")</f>
        <v>&gt;500</v>
      </c>
      <c r="V21" s="7" t="str">
        <f t="shared" si="2"/>
        <v>1000 &amp; Above</v>
      </c>
    </row>
    <row r="22" spans="1:22" x14ac:dyDescent="0.3">
      <c r="A22" s="5" t="s">
        <v>203</v>
      </c>
      <c r="B22" s="6" t="s">
        <v>13237</v>
      </c>
      <c r="C22" s="6" t="s">
        <v>13103</v>
      </c>
      <c r="D22" s="6" t="s">
        <v>22422</v>
      </c>
      <c r="E22" s="7">
        <v>970</v>
      </c>
      <c r="F22" s="7">
        <v>1799</v>
      </c>
      <c r="G22" s="7">
        <v>0.46</v>
      </c>
      <c r="H22" s="7">
        <v>4.5</v>
      </c>
      <c r="I22" s="7">
        <v>815</v>
      </c>
      <c r="J22" s="6" t="s">
        <v>13238</v>
      </c>
      <c r="K22" s="6" t="s">
        <v>206</v>
      </c>
      <c r="L22" s="6" t="s">
        <v>13239</v>
      </c>
      <c r="M22" s="6" t="s">
        <v>208</v>
      </c>
      <c r="N22" s="6" t="s">
        <v>13240</v>
      </c>
      <c r="O22" s="6" t="s">
        <v>13241</v>
      </c>
      <c r="P22" s="6" t="s">
        <v>13242</v>
      </c>
      <c r="Q22" s="6" t="s">
        <v>13243</v>
      </c>
      <c r="R22" s="6" t="str">
        <f t="shared" si="0"/>
        <v>Less than 50%</v>
      </c>
      <c r="S22" s="6" t="str" cm="1">
        <f t="array" ref="S22">_xlfn.IFS(H22&lt;=1,"1.0",H22&lt;=2,"2.0",H22&lt;=3,"3.0",H22&lt;=4,"4.0",H22&lt;=5,"5.0")</f>
        <v>5.0</v>
      </c>
      <c r="T22" s="6">
        <f t="shared" si="1"/>
        <v>1466185</v>
      </c>
      <c r="U22" s="7" t="str" cm="1">
        <f t="array" ref="U22">_xlfn.IFS(F22&lt;200,"&lt;200",F22&lt;=500,"200 – 500",F22&gt;500,"&gt;500")</f>
        <v>&gt;500</v>
      </c>
      <c r="V22" s="7" t="str">
        <f t="shared" si="2"/>
        <v>&lt;1000</v>
      </c>
    </row>
    <row r="23" spans="1:22" x14ac:dyDescent="0.3">
      <c r="A23" s="5" t="s">
        <v>213</v>
      </c>
      <c r="B23" s="6" t="s">
        <v>13244</v>
      </c>
      <c r="C23" s="6" t="s">
        <v>13183</v>
      </c>
      <c r="D23" s="6" t="s">
        <v>13184</v>
      </c>
      <c r="E23" s="7">
        <v>279</v>
      </c>
      <c r="F23" s="7">
        <v>499</v>
      </c>
      <c r="G23" s="7">
        <v>0.44</v>
      </c>
      <c r="H23" s="7">
        <v>3.7</v>
      </c>
      <c r="I23" s="7">
        <v>10962</v>
      </c>
      <c r="J23" s="6" t="s">
        <v>13245</v>
      </c>
      <c r="K23" s="6" t="s">
        <v>216</v>
      </c>
      <c r="L23" s="6" t="s">
        <v>13246</v>
      </c>
      <c r="M23" s="6" t="s">
        <v>218</v>
      </c>
      <c r="N23" s="6" t="s">
        <v>13247</v>
      </c>
      <c r="O23" s="6" t="s">
        <v>13248</v>
      </c>
      <c r="P23" s="6" t="s">
        <v>13249</v>
      </c>
      <c r="Q23" s="6" t="s">
        <v>13250</v>
      </c>
      <c r="R23" s="6" t="str">
        <f t="shared" si="0"/>
        <v>Less than 50%</v>
      </c>
      <c r="S23" s="6" t="str" cm="1">
        <f t="array" ref="S23">_xlfn.IFS(H23&lt;=1,"1.0",H23&lt;=2,"2.0",H23&lt;=3,"3.0",H23&lt;=4,"4.0",H23&lt;=5,"5.0")</f>
        <v>4.0</v>
      </c>
      <c r="T23" s="6">
        <f t="shared" si="1"/>
        <v>5470038</v>
      </c>
      <c r="U23" s="7" t="str" cm="1">
        <f t="array" ref="U23">_xlfn.IFS(F23&lt;200,"&lt;200",F23&lt;=500,"200 – 500",F23&gt;500,"&gt;500")</f>
        <v>200 – 500</v>
      </c>
      <c r="V23" s="7" t="str">
        <f t="shared" si="2"/>
        <v>1000 &amp; Above</v>
      </c>
    </row>
    <row r="24" spans="1:22" x14ac:dyDescent="0.3">
      <c r="A24" s="5" t="s">
        <v>223</v>
      </c>
      <c r="B24" s="6" t="s">
        <v>13251</v>
      </c>
      <c r="C24" s="6" t="s">
        <v>13212</v>
      </c>
      <c r="D24" s="6" t="s">
        <v>13184</v>
      </c>
      <c r="E24" s="7">
        <v>13490</v>
      </c>
      <c r="F24" s="7">
        <v>22900</v>
      </c>
      <c r="G24" s="7">
        <v>0.41</v>
      </c>
      <c r="H24" s="7">
        <v>4.3</v>
      </c>
      <c r="I24" s="7">
        <v>16299</v>
      </c>
      <c r="J24" s="6" t="s">
        <v>13252</v>
      </c>
      <c r="K24" s="6" t="s">
        <v>226</v>
      </c>
      <c r="L24" s="6" t="s">
        <v>13253</v>
      </c>
      <c r="M24" s="6" t="s">
        <v>228</v>
      </c>
      <c r="N24" s="6" t="s">
        <v>13254</v>
      </c>
      <c r="O24" s="6" t="s">
        <v>13255</v>
      </c>
      <c r="P24" s="6" t="s">
        <v>13256</v>
      </c>
      <c r="Q24" s="6" t="s">
        <v>13257</v>
      </c>
      <c r="R24" s="6" t="str">
        <f t="shared" si="0"/>
        <v>Less than 50%</v>
      </c>
      <c r="S24" s="6" t="str" cm="1">
        <f t="array" ref="S24">_xlfn.IFS(H24&lt;=1,"1.0",H24&lt;=2,"2.0",H24&lt;=3,"3.0",H24&lt;=4,"4.0",H24&lt;=5,"5.0")</f>
        <v>5.0</v>
      </c>
      <c r="T24" s="6">
        <f t="shared" si="1"/>
        <v>373247100</v>
      </c>
      <c r="U24" s="7" t="str" cm="1">
        <f t="array" ref="U24">_xlfn.IFS(F24&lt;200,"&lt;200",F24&lt;=500,"200 – 500",F24&gt;500,"&gt;500")</f>
        <v>&gt;500</v>
      </c>
      <c r="V24" s="7" t="str">
        <f t="shared" si="2"/>
        <v>1000 &amp; Above</v>
      </c>
    </row>
    <row r="25" spans="1:22" x14ac:dyDescent="0.3">
      <c r="A25" s="5" t="s">
        <v>233</v>
      </c>
      <c r="B25" s="6" t="s">
        <v>13258</v>
      </c>
      <c r="C25" s="6" t="s">
        <v>13103</v>
      </c>
      <c r="D25" s="6" t="s">
        <v>22422</v>
      </c>
      <c r="E25" s="7">
        <v>59</v>
      </c>
      <c r="F25" s="7">
        <v>199</v>
      </c>
      <c r="G25" s="7">
        <v>0.7</v>
      </c>
      <c r="H25" s="7">
        <v>4</v>
      </c>
      <c r="I25" s="7">
        <v>9378</v>
      </c>
      <c r="J25" s="6" t="s">
        <v>13259</v>
      </c>
      <c r="K25" s="6" t="s">
        <v>236</v>
      </c>
      <c r="L25" s="6" t="s">
        <v>13260</v>
      </c>
      <c r="M25" s="6" t="s">
        <v>238</v>
      </c>
      <c r="N25" s="6" t="s">
        <v>13261</v>
      </c>
      <c r="O25" s="6" t="s">
        <v>13262</v>
      </c>
      <c r="P25" s="6" t="s">
        <v>13263</v>
      </c>
      <c r="Q25" s="6" t="s">
        <v>13264</v>
      </c>
      <c r="R25" s="6" t="str">
        <f t="shared" si="0"/>
        <v>50% &amp; Above</v>
      </c>
      <c r="S25" s="6" t="str" cm="1">
        <f t="array" ref="S25">_xlfn.IFS(H25&lt;=1,"1.0",H25&lt;=2,"2.0",H25&lt;=3,"3.0",H25&lt;=4,"4.0",H25&lt;=5,"5.0")</f>
        <v>4.0</v>
      </c>
      <c r="T25" s="6">
        <f t="shared" si="1"/>
        <v>1866222</v>
      </c>
      <c r="U25" s="7" t="str" cm="1">
        <f t="array" ref="U25">_xlfn.IFS(F25&lt;200,"&lt;200",F25&lt;=500,"200 – 500",F25&gt;500,"&gt;500")</f>
        <v>&lt;200</v>
      </c>
      <c r="V25" s="7" t="str">
        <f t="shared" si="2"/>
        <v>1000 &amp; Above</v>
      </c>
    </row>
    <row r="26" spans="1:22" x14ac:dyDescent="0.3">
      <c r="A26" s="5" t="s">
        <v>243</v>
      </c>
      <c r="B26" s="6" t="s">
        <v>13265</v>
      </c>
      <c r="C26" s="6" t="s">
        <v>13212</v>
      </c>
      <c r="D26" s="6" t="s">
        <v>13184</v>
      </c>
      <c r="E26" s="7">
        <v>11499</v>
      </c>
      <c r="F26" s="7">
        <v>19990</v>
      </c>
      <c r="G26" s="7">
        <v>0.42</v>
      </c>
      <c r="H26" s="7">
        <v>4.3</v>
      </c>
      <c r="I26" s="7">
        <v>4703</v>
      </c>
      <c r="J26" s="6" t="s">
        <v>13266</v>
      </c>
      <c r="K26" s="6" t="s">
        <v>246</v>
      </c>
      <c r="L26" s="6" t="s">
        <v>13267</v>
      </c>
      <c r="M26" s="6" t="s">
        <v>248</v>
      </c>
      <c r="N26" s="6" t="s">
        <v>13268</v>
      </c>
      <c r="O26" s="6" t="s">
        <v>13269</v>
      </c>
      <c r="P26" s="6" t="s">
        <v>13270</v>
      </c>
      <c r="Q26" s="6" t="s">
        <v>13271</v>
      </c>
      <c r="R26" s="6" t="str">
        <f t="shared" si="0"/>
        <v>Less than 50%</v>
      </c>
      <c r="S26" s="6" t="str" cm="1">
        <f t="array" ref="S26">_xlfn.IFS(H26&lt;=1,"1.0",H26&lt;=2,"2.0",H26&lt;=3,"3.0",H26&lt;=4,"4.0",H26&lt;=5,"5.0")</f>
        <v>5.0</v>
      </c>
      <c r="T26" s="6">
        <f t="shared" si="1"/>
        <v>94012970</v>
      </c>
      <c r="U26" s="7" t="str" cm="1">
        <f t="array" ref="U26">_xlfn.IFS(F26&lt;200,"&lt;200",F26&lt;=500,"200 – 500",F26&gt;500,"&gt;500")</f>
        <v>&gt;500</v>
      </c>
      <c r="V26" s="7" t="str">
        <f t="shared" si="2"/>
        <v>1000 &amp; Above</v>
      </c>
    </row>
    <row r="27" spans="1:22" x14ac:dyDescent="0.3">
      <c r="A27" s="5" t="s">
        <v>252</v>
      </c>
      <c r="B27" s="6" t="s">
        <v>13272</v>
      </c>
      <c r="C27" s="6" t="s">
        <v>13183</v>
      </c>
      <c r="D27" s="6" t="s">
        <v>13184</v>
      </c>
      <c r="E27" s="7">
        <v>199</v>
      </c>
      <c r="F27" s="7">
        <v>699</v>
      </c>
      <c r="G27" s="7">
        <v>0.72</v>
      </c>
      <c r="H27" s="7">
        <v>4.2</v>
      </c>
      <c r="I27" s="7">
        <v>12153</v>
      </c>
      <c r="J27" s="6" t="s">
        <v>13273</v>
      </c>
      <c r="K27" s="6" t="s">
        <v>255</v>
      </c>
      <c r="L27" s="6" t="s">
        <v>13274</v>
      </c>
      <c r="M27" s="6" t="s">
        <v>257</v>
      </c>
      <c r="N27" s="6" t="s">
        <v>13275</v>
      </c>
      <c r="O27" s="6" t="s">
        <v>13276</v>
      </c>
      <c r="P27" s="6" t="s">
        <v>13277</v>
      </c>
      <c r="Q27" s="6" t="s">
        <v>13278</v>
      </c>
      <c r="R27" s="6" t="str">
        <f t="shared" si="0"/>
        <v>50% &amp; Above</v>
      </c>
      <c r="S27" s="6" t="str" cm="1">
        <f t="array" ref="S27">_xlfn.IFS(H27&lt;=1,"1.0",H27&lt;=2,"2.0",H27&lt;=3,"3.0",H27&lt;=4,"4.0",H27&lt;=5,"5.0")</f>
        <v>5.0</v>
      </c>
      <c r="T27" s="6">
        <f t="shared" si="1"/>
        <v>8494947</v>
      </c>
      <c r="U27" s="7" t="str" cm="1">
        <f t="array" ref="U27">_xlfn.IFS(F27&lt;200,"&lt;200",F27&lt;=500,"200 – 500",F27&gt;500,"&gt;500")</f>
        <v>&gt;500</v>
      </c>
      <c r="V27" s="7" t="str">
        <f t="shared" si="2"/>
        <v>1000 &amp; Above</v>
      </c>
    </row>
    <row r="28" spans="1:22" x14ac:dyDescent="0.3">
      <c r="A28" s="5" t="s">
        <v>262</v>
      </c>
      <c r="B28" s="6" t="s">
        <v>13279</v>
      </c>
      <c r="C28" s="6" t="s">
        <v>13212</v>
      </c>
      <c r="D28" s="6" t="s">
        <v>13184</v>
      </c>
      <c r="E28" s="7">
        <v>14999</v>
      </c>
      <c r="F28" s="7">
        <v>19999</v>
      </c>
      <c r="G28" s="7">
        <v>0.25</v>
      </c>
      <c r="H28" s="7">
        <v>4.2</v>
      </c>
      <c r="I28" s="7">
        <v>34899</v>
      </c>
      <c r="J28" s="6" t="s">
        <v>13280</v>
      </c>
      <c r="K28" s="6" t="s">
        <v>265</v>
      </c>
      <c r="L28" s="6" t="s">
        <v>13281</v>
      </c>
      <c r="M28" s="6" t="s">
        <v>267</v>
      </c>
      <c r="N28" s="6" t="s">
        <v>13282</v>
      </c>
      <c r="O28" s="6" t="s">
        <v>13283</v>
      </c>
      <c r="P28" s="6" t="s">
        <v>13284</v>
      </c>
      <c r="Q28" s="6" t="s">
        <v>13285</v>
      </c>
      <c r="R28" s="6" t="str">
        <f t="shared" si="0"/>
        <v>Less than 50%</v>
      </c>
      <c r="S28" s="6" t="str" cm="1">
        <f t="array" ref="S28">_xlfn.IFS(H28&lt;=1,"1.0",H28&lt;=2,"2.0",H28&lt;=3,"3.0",H28&lt;=4,"4.0",H28&lt;=5,"5.0")</f>
        <v>5.0</v>
      </c>
      <c r="T28" s="6">
        <f t="shared" si="1"/>
        <v>697945101</v>
      </c>
      <c r="U28" s="7" t="str" cm="1">
        <f t="array" ref="U28">_xlfn.IFS(F28&lt;200,"&lt;200",F28&lt;=500,"200 – 500",F28&gt;500,"&gt;500")</f>
        <v>&gt;500</v>
      </c>
      <c r="V28" s="7" t="str">
        <f t="shared" si="2"/>
        <v>1000 &amp; Above</v>
      </c>
    </row>
    <row r="29" spans="1:22" x14ac:dyDescent="0.3">
      <c r="A29" s="5" t="s">
        <v>272</v>
      </c>
      <c r="B29" s="6" t="s">
        <v>13286</v>
      </c>
      <c r="C29" s="6" t="s">
        <v>13103</v>
      </c>
      <c r="D29" s="6" t="s">
        <v>22422</v>
      </c>
      <c r="E29" s="7">
        <v>299</v>
      </c>
      <c r="F29" s="7">
        <v>399</v>
      </c>
      <c r="G29" s="7">
        <v>0.25</v>
      </c>
      <c r="H29" s="7">
        <v>4</v>
      </c>
      <c r="I29" s="7">
        <v>2766</v>
      </c>
      <c r="J29" s="6" t="s">
        <v>13287</v>
      </c>
      <c r="K29" s="6" t="s">
        <v>275</v>
      </c>
      <c r="L29" s="6" t="s">
        <v>13288</v>
      </c>
      <c r="M29" s="6" t="s">
        <v>277</v>
      </c>
      <c r="N29" s="6" t="s">
        <v>13289</v>
      </c>
      <c r="O29" s="6" t="s">
        <v>13290</v>
      </c>
      <c r="P29" s="6" t="s">
        <v>13291</v>
      </c>
      <c r="Q29" s="6" t="s">
        <v>13292</v>
      </c>
      <c r="R29" s="6" t="str">
        <f t="shared" si="0"/>
        <v>Less than 50%</v>
      </c>
      <c r="S29" s="6" t="str" cm="1">
        <f t="array" ref="S29">_xlfn.IFS(H29&lt;=1,"1.0",H29&lt;=2,"2.0",H29&lt;=3,"3.0",H29&lt;=4,"4.0",H29&lt;=5,"5.0")</f>
        <v>4.0</v>
      </c>
      <c r="T29" s="6">
        <f t="shared" si="1"/>
        <v>1103634</v>
      </c>
      <c r="U29" s="7" t="str" cm="1">
        <f t="array" ref="U29">_xlfn.IFS(F29&lt;200,"&lt;200",F29&lt;=500,"200 – 500",F29&gt;500,"&gt;500")</f>
        <v>200 – 500</v>
      </c>
      <c r="V29" s="7" t="str">
        <f t="shared" si="2"/>
        <v>1000 &amp; Above</v>
      </c>
    </row>
    <row r="30" spans="1:22" x14ac:dyDescent="0.3">
      <c r="A30" s="5" t="s">
        <v>282</v>
      </c>
      <c r="B30" s="6" t="s">
        <v>13293</v>
      </c>
      <c r="C30" s="6" t="s">
        <v>13103</v>
      </c>
      <c r="D30" s="6" t="s">
        <v>22422</v>
      </c>
      <c r="E30" s="7">
        <v>970</v>
      </c>
      <c r="F30" s="7">
        <v>1999</v>
      </c>
      <c r="G30" s="7">
        <v>0.51</v>
      </c>
      <c r="H30" s="7">
        <v>4.4000000000000004</v>
      </c>
      <c r="I30" s="7">
        <v>184</v>
      </c>
      <c r="J30" s="6" t="s">
        <v>13294</v>
      </c>
      <c r="K30" s="6" t="s">
        <v>285</v>
      </c>
      <c r="L30" s="6" t="s">
        <v>13295</v>
      </c>
      <c r="M30" s="6" t="s">
        <v>287</v>
      </c>
      <c r="N30" s="6" t="s">
        <v>13296</v>
      </c>
      <c r="O30" s="6" t="s">
        <v>13297</v>
      </c>
      <c r="P30" s="6" t="s">
        <v>13298</v>
      </c>
      <c r="Q30" s="6" t="s">
        <v>13299</v>
      </c>
      <c r="R30" s="6" t="str">
        <f t="shared" si="0"/>
        <v>50% &amp; Above</v>
      </c>
      <c r="S30" s="6" t="str" cm="1">
        <f t="array" ref="S30">_xlfn.IFS(H30&lt;=1,"1.0",H30&lt;=2,"2.0",H30&lt;=3,"3.0",H30&lt;=4,"4.0",H30&lt;=5,"5.0")</f>
        <v>5.0</v>
      </c>
      <c r="T30" s="6">
        <f t="shared" si="1"/>
        <v>367816</v>
      </c>
      <c r="U30" s="7" t="str" cm="1">
        <f t="array" ref="U30">_xlfn.IFS(F30&lt;200,"&lt;200",F30&lt;=500,"200 – 500",F30&gt;500,"&gt;500")</f>
        <v>&gt;500</v>
      </c>
      <c r="V30" s="7" t="str">
        <f t="shared" si="2"/>
        <v>&lt;1000</v>
      </c>
    </row>
    <row r="31" spans="1:22" x14ac:dyDescent="0.3">
      <c r="A31" s="5" t="s">
        <v>292</v>
      </c>
      <c r="B31" s="6" t="s">
        <v>13300</v>
      </c>
      <c r="C31" s="6" t="s">
        <v>13103</v>
      </c>
      <c r="D31" s="6" t="s">
        <v>22422</v>
      </c>
      <c r="E31" s="7">
        <v>299</v>
      </c>
      <c r="F31" s="7">
        <v>999</v>
      </c>
      <c r="G31" s="7">
        <v>0.7</v>
      </c>
      <c r="H31" s="7">
        <v>4.3</v>
      </c>
      <c r="I31" s="7">
        <v>20850</v>
      </c>
      <c r="J31" s="6" t="s">
        <v>13301</v>
      </c>
      <c r="K31" s="6" t="s">
        <v>295</v>
      </c>
      <c r="L31" s="6" t="s">
        <v>13302</v>
      </c>
      <c r="M31" s="6" t="s">
        <v>297</v>
      </c>
      <c r="N31" s="6" t="s">
        <v>13303</v>
      </c>
      <c r="O31" s="6" t="s">
        <v>13304</v>
      </c>
      <c r="P31" s="6" t="s">
        <v>13305</v>
      </c>
      <c r="Q31" s="6" t="s">
        <v>13306</v>
      </c>
      <c r="R31" s="6" t="str">
        <f t="shared" si="0"/>
        <v>50% &amp; Above</v>
      </c>
      <c r="S31" s="6" t="str" cm="1">
        <f t="array" ref="S31">_xlfn.IFS(H31&lt;=1,"1.0",H31&lt;=2,"2.0",H31&lt;=3,"3.0",H31&lt;=4,"4.0",H31&lt;=5,"5.0")</f>
        <v>5.0</v>
      </c>
      <c r="T31" s="6">
        <f t="shared" si="1"/>
        <v>20829150</v>
      </c>
      <c r="U31" s="7" t="str" cm="1">
        <f t="array" ref="U31">_xlfn.IFS(F31&lt;200,"&lt;200",F31&lt;=500,"200 – 500",F31&gt;500,"&gt;500")</f>
        <v>&gt;500</v>
      </c>
      <c r="V31" s="7" t="str">
        <f t="shared" si="2"/>
        <v>1000 &amp; Above</v>
      </c>
    </row>
    <row r="32" spans="1:22" x14ac:dyDescent="0.3">
      <c r="A32" s="5" t="s">
        <v>302</v>
      </c>
      <c r="B32" s="6" t="s">
        <v>13307</v>
      </c>
      <c r="C32" s="6" t="s">
        <v>13103</v>
      </c>
      <c r="D32" s="6" t="s">
        <v>22422</v>
      </c>
      <c r="E32" s="7">
        <v>199</v>
      </c>
      <c r="F32" s="7">
        <v>750</v>
      </c>
      <c r="G32" s="7">
        <v>0.73</v>
      </c>
      <c r="H32" s="7">
        <v>4.5</v>
      </c>
      <c r="I32" s="7">
        <v>74976</v>
      </c>
      <c r="J32" s="6" t="s">
        <v>13308</v>
      </c>
      <c r="K32" s="6" t="s">
        <v>305</v>
      </c>
      <c r="L32" s="6" t="s">
        <v>13309</v>
      </c>
      <c r="M32" s="6" t="s">
        <v>307</v>
      </c>
      <c r="N32" s="6" t="s">
        <v>13310</v>
      </c>
      <c r="O32" s="6" t="s">
        <v>13311</v>
      </c>
      <c r="P32" s="6" t="s">
        <v>13312</v>
      </c>
      <c r="Q32" s="6" t="s">
        <v>13313</v>
      </c>
      <c r="R32" s="6" t="str">
        <f t="shared" si="0"/>
        <v>50% &amp; Above</v>
      </c>
      <c r="S32" s="6" t="str" cm="1">
        <f t="array" ref="S32">_xlfn.IFS(H32&lt;=1,"1.0",H32&lt;=2,"2.0",H32&lt;=3,"3.0",H32&lt;=4,"4.0",H32&lt;=5,"5.0")</f>
        <v>5.0</v>
      </c>
      <c r="T32" s="6">
        <f t="shared" si="1"/>
        <v>56232000</v>
      </c>
      <c r="U32" s="7" t="str" cm="1">
        <f t="array" ref="U32">_xlfn.IFS(F32&lt;200,"&lt;200",F32&lt;=500,"200 – 500",F32&gt;500,"&gt;500")</f>
        <v>&gt;500</v>
      </c>
      <c r="V32" s="7" t="str">
        <f t="shared" si="2"/>
        <v>1000 &amp; Above</v>
      </c>
    </row>
    <row r="33" spans="1:22" x14ac:dyDescent="0.3">
      <c r="A33" s="5" t="s">
        <v>312</v>
      </c>
      <c r="B33" s="6" t="s">
        <v>13314</v>
      </c>
      <c r="C33" s="6" t="s">
        <v>13103</v>
      </c>
      <c r="D33" s="6" t="s">
        <v>22422</v>
      </c>
      <c r="E33" s="7">
        <v>179</v>
      </c>
      <c r="F33" s="7">
        <v>499</v>
      </c>
      <c r="G33" s="7">
        <v>0.64</v>
      </c>
      <c r="H33" s="7">
        <v>4</v>
      </c>
      <c r="I33" s="7">
        <v>1934</v>
      </c>
      <c r="J33" s="6" t="s">
        <v>13315</v>
      </c>
      <c r="K33" s="6" t="s">
        <v>315</v>
      </c>
      <c r="L33" s="6" t="s">
        <v>13316</v>
      </c>
      <c r="M33" s="6" t="s">
        <v>317</v>
      </c>
      <c r="N33" s="6" t="s">
        <v>13317</v>
      </c>
      <c r="O33" s="6" t="s">
        <v>13318</v>
      </c>
      <c r="P33" s="6" t="s">
        <v>13319</v>
      </c>
      <c r="Q33" s="6" t="s">
        <v>13320</v>
      </c>
      <c r="R33" s="6" t="str">
        <f t="shared" si="0"/>
        <v>50% &amp; Above</v>
      </c>
      <c r="S33" s="6" t="str" cm="1">
        <f t="array" ref="S33">_xlfn.IFS(H33&lt;=1,"1.0",H33&lt;=2,"2.0",H33&lt;=3,"3.0",H33&lt;=4,"4.0",H33&lt;=5,"5.0")</f>
        <v>4.0</v>
      </c>
      <c r="T33" s="6">
        <f t="shared" si="1"/>
        <v>965066</v>
      </c>
      <c r="U33" s="7" t="str" cm="1">
        <f t="array" ref="U33">_xlfn.IFS(F33&lt;200,"&lt;200",F33&lt;=500,"200 – 500",F33&gt;500,"&gt;500")</f>
        <v>200 – 500</v>
      </c>
      <c r="V33" s="7" t="str">
        <f t="shared" si="2"/>
        <v>1000 &amp; Above</v>
      </c>
    </row>
    <row r="34" spans="1:22" x14ac:dyDescent="0.3">
      <c r="A34" s="5" t="s">
        <v>320</v>
      </c>
      <c r="B34" s="6" t="s">
        <v>13321</v>
      </c>
      <c r="C34" s="6" t="s">
        <v>13103</v>
      </c>
      <c r="D34" s="6" t="s">
        <v>22422</v>
      </c>
      <c r="E34" s="7">
        <v>389</v>
      </c>
      <c r="F34" s="7">
        <v>1099</v>
      </c>
      <c r="G34" s="7">
        <v>0.65</v>
      </c>
      <c r="H34" s="7">
        <v>4.3</v>
      </c>
      <c r="I34" s="7">
        <v>974</v>
      </c>
      <c r="J34" s="6" t="s">
        <v>13322</v>
      </c>
      <c r="K34" s="6" t="s">
        <v>323</v>
      </c>
      <c r="L34" s="6" t="s">
        <v>13323</v>
      </c>
      <c r="M34" s="6" t="s">
        <v>325</v>
      </c>
      <c r="N34" s="6" t="s">
        <v>13324</v>
      </c>
      <c r="O34" s="6" t="s">
        <v>13325</v>
      </c>
      <c r="P34" s="6" t="s">
        <v>13326</v>
      </c>
      <c r="Q34" s="6" t="s">
        <v>13327</v>
      </c>
      <c r="R34" s="6" t="str">
        <f t="shared" si="0"/>
        <v>50% &amp; Above</v>
      </c>
      <c r="S34" s="6" t="str" cm="1">
        <f t="array" ref="S34">_xlfn.IFS(H34&lt;=1,"1.0",H34&lt;=2,"2.0",H34&lt;=3,"3.0",H34&lt;=4,"4.0",H34&lt;=5,"5.0")</f>
        <v>5.0</v>
      </c>
      <c r="T34" s="6">
        <f t="shared" si="1"/>
        <v>1070426</v>
      </c>
      <c r="U34" s="7" t="str" cm="1">
        <f t="array" ref="U34">_xlfn.IFS(F34&lt;200,"&lt;200",F34&lt;=500,"200 – 500",F34&gt;500,"&gt;500")</f>
        <v>&gt;500</v>
      </c>
      <c r="V34" s="7" t="str">
        <f t="shared" si="2"/>
        <v>&lt;1000</v>
      </c>
    </row>
    <row r="35" spans="1:22" x14ac:dyDescent="0.3">
      <c r="A35" s="5" t="s">
        <v>330</v>
      </c>
      <c r="B35" s="6" t="s">
        <v>13328</v>
      </c>
      <c r="C35" s="6" t="s">
        <v>13103</v>
      </c>
      <c r="D35" s="6" t="s">
        <v>22422</v>
      </c>
      <c r="E35" s="7">
        <v>599</v>
      </c>
      <c r="F35" s="7">
        <v>599</v>
      </c>
      <c r="G35" s="7">
        <v>0</v>
      </c>
      <c r="H35" s="7">
        <v>4.3</v>
      </c>
      <c r="I35" s="7">
        <v>355</v>
      </c>
      <c r="J35" s="6" t="s">
        <v>13329</v>
      </c>
      <c r="K35" s="6" t="s">
        <v>333</v>
      </c>
      <c r="L35" s="6" t="s">
        <v>13330</v>
      </c>
      <c r="M35" s="6" t="s">
        <v>335</v>
      </c>
      <c r="N35" s="6" t="s">
        <v>13331</v>
      </c>
      <c r="O35" s="6" t="s">
        <v>13332</v>
      </c>
      <c r="P35" s="6" t="s">
        <v>13333</v>
      </c>
      <c r="Q35" s="6" t="s">
        <v>13334</v>
      </c>
      <c r="R35" s="6" t="str">
        <f t="shared" si="0"/>
        <v>Less than 50%</v>
      </c>
      <c r="S35" s="6" t="str" cm="1">
        <f t="array" ref="S35">_xlfn.IFS(H35&lt;=1,"1.0",H35&lt;=2,"2.0",H35&lt;=3,"3.0",H35&lt;=4,"4.0",H35&lt;=5,"5.0")</f>
        <v>5.0</v>
      </c>
      <c r="T35" s="6">
        <f t="shared" si="1"/>
        <v>212645</v>
      </c>
      <c r="U35" s="7" t="str" cm="1">
        <f t="array" ref="U35">_xlfn.IFS(F35&lt;200,"&lt;200",F35&lt;=500,"200 – 500",F35&gt;500,"&gt;500")</f>
        <v>&gt;500</v>
      </c>
      <c r="V35" s="7" t="str">
        <f t="shared" si="2"/>
        <v>&lt;1000</v>
      </c>
    </row>
    <row r="36" spans="1:22" x14ac:dyDescent="0.3">
      <c r="A36" s="5" t="s">
        <v>340</v>
      </c>
      <c r="B36" s="6" t="s">
        <v>13335</v>
      </c>
      <c r="C36" s="6" t="s">
        <v>13103</v>
      </c>
      <c r="D36" s="6" t="s">
        <v>22422</v>
      </c>
      <c r="E36" s="7">
        <v>199</v>
      </c>
      <c r="F36" s="7">
        <v>999</v>
      </c>
      <c r="G36" s="7">
        <v>0.8</v>
      </c>
      <c r="H36" s="7">
        <v>3.9</v>
      </c>
      <c r="I36" s="7">
        <v>1075</v>
      </c>
      <c r="J36" s="6" t="s">
        <v>13336</v>
      </c>
      <c r="K36" s="6" t="s">
        <v>343</v>
      </c>
      <c r="L36" s="6" t="s">
        <v>13337</v>
      </c>
      <c r="M36" s="6" t="s">
        <v>345</v>
      </c>
      <c r="N36" s="6" t="s">
        <v>13338</v>
      </c>
      <c r="O36" s="6" t="s">
        <v>13339</v>
      </c>
      <c r="P36" s="6" t="s">
        <v>13340</v>
      </c>
      <c r="Q36" s="6" t="s">
        <v>13341</v>
      </c>
      <c r="R36" s="6" t="str">
        <f t="shared" si="0"/>
        <v>50% &amp; Above</v>
      </c>
      <c r="S36" s="6" t="str" cm="1">
        <f t="array" ref="S36">_xlfn.IFS(H36&lt;=1,"1.0",H36&lt;=2,"2.0",H36&lt;=3,"3.0",H36&lt;=4,"4.0",H36&lt;=5,"5.0")</f>
        <v>4.0</v>
      </c>
      <c r="T36" s="6">
        <f t="shared" si="1"/>
        <v>1073925</v>
      </c>
      <c r="U36" s="7" t="str" cm="1">
        <f t="array" ref="U36">_xlfn.IFS(F36&lt;200,"&lt;200",F36&lt;=500,"200 – 500",F36&gt;500,"&gt;500")</f>
        <v>&gt;500</v>
      </c>
      <c r="V36" s="7" t="str">
        <f t="shared" si="2"/>
        <v>1000 &amp; Above</v>
      </c>
    </row>
    <row r="37" spans="1:22" x14ac:dyDescent="0.3">
      <c r="A37" s="5" t="s">
        <v>350</v>
      </c>
      <c r="B37" s="6" t="s">
        <v>13342</v>
      </c>
      <c r="C37" s="6" t="s">
        <v>13103</v>
      </c>
      <c r="D37" s="6" t="s">
        <v>22422</v>
      </c>
      <c r="E37" s="7">
        <v>99</v>
      </c>
      <c r="F37" s="7">
        <v>666.66</v>
      </c>
      <c r="G37" s="7">
        <v>0.85</v>
      </c>
      <c r="H37" s="7">
        <v>3.9</v>
      </c>
      <c r="I37" s="7">
        <v>24871</v>
      </c>
      <c r="J37" s="6" t="s">
        <v>13343</v>
      </c>
      <c r="K37" s="6" t="s">
        <v>69</v>
      </c>
      <c r="L37" s="6" t="s">
        <v>13140</v>
      </c>
      <c r="M37" s="6" t="s">
        <v>71</v>
      </c>
      <c r="N37" s="6" t="s">
        <v>13141</v>
      </c>
      <c r="O37" s="6" t="s">
        <v>13344</v>
      </c>
      <c r="P37" s="6" t="s">
        <v>13345</v>
      </c>
      <c r="Q37" s="6" t="s">
        <v>13346</v>
      </c>
      <c r="R37" s="6" t="str">
        <f t="shared" si="0"/>
        <v>50% &amp; Above</v>
      </c>
      <c r="S37" s="6" t="str" cm="1">
        <f t="array" ref="S37">_xlfn.IFS(H37&lt;=1,"1.0",H37&lt;=2,"2.0",H37&lt;=3,"3.0",H37&lt;=4,"4.0",H37&lt;=5,"5.0")</f>
        <v>4.0</v>
      </c>
      <c r="T37" s="6">
        <f t="shared" si="1"/>
        <v>16580500.859999999</v>
      </c>
      <c r="U37" s="7" t="str" cm="1">
        <f t="array" ref="U37">_xlfn.IFS(F37&lt;200,"&lt;200",F37&lt;=500,"200 – 500",F37&gt;500,"&gt;500")</f>
        <v>&gt;500</v>
      </c>
      <c r="V37" s="7" t="str">
        <f t="shared" si="2"/>
        <v>1000 &amp; Above</v>
      </c>
    </row>
    <row r="38" spans="1:22" x14ac:dyDescent="0.3">
      <c r="A38" s="5" t="s">
        <v>356</v>
      </c>
      <c r="B38" s="6" t="s">
        <v>13347</v>
      </c>
      <c r="C38" s="6" t="s">
        <v>13103</v>
      </c>
      <c r="D38" s="6" t="s">
        <v>22422</v>
      </c>
      <c r="E38" s="7">
        <v>899</v>
      </c>
      <c r="F38" s="7">
        <v>1900</v>
      </c>
      <c r="G38" s="7">
        <v>0.53</v>
      </c>
      <c r="H38" s="7">
        <v>4.4000000000000004</v>
      </c>
      <c r="I38" s="7">
        <v>13552</v>
      </c>
      <c r="J38" s="6" t="s">
        <v>13348</v>
      </c>
      <c r="K38" s="6" t="s">
        <v>359</v>
      </c>
      <c r="L38" s="6" t="s">
        <v>13349</v>
      </c>
      <c r="M38" s="6" t="s">
        <v>361</v>
      </c>
      <c r="N38" s="6" t="s">
        <v>13350</v>
      </c>
      <c r="O38" s="6" t="s">
        <v>13351</v>
      </c>
      <c r="P38" s="6" t="s">
        <v>13352</v>
      </c>
      <c r="Q38" s="6" t="s">
        <v>13353</v>
      </c>
      <c r="R38" s="6" t="str">
        <f t="shared" si="0"/>
        <v>50% &amp; Above</v>
      </c>
      <c r="S38" s="6" t="str" cm="1">
        <f t="array" ref="S38">_xlfn.IFS(H38&lt;=1,"1.0",H38&lt;=2,"2.0",H38&lt;=3,"3.0",H38&lt;=4,"4.0",H38&lt;=5,"5.0")</f>
        <v>5.0</v>
      </c>
      <c r="T38" s="6">
        <f t="shared" si="1"/>
        <v>25748800</v>
      </c>
      <c r="U38" s="7" t="str" cm="1">
        <f t="array" ref="U38">_xlfn.IFS(F38&lt;200,"&lt;200",F38&lt;=500,"200 – 500",F38&gt;500,"&gt;500")</f>
        <v>&gt;500</v>
      </c>
      <c r="V38" s="7" t="str">
        <f t="shared" si="2"/>
        <v>1000 &amp; Above</v>
      </c>
    </row>
    <row r="39" spans="1:22" x14ac:dyDescent="0.3">
      <c r="A39" s="5" t="s">
        <v>366</v>
      </c>
      <c r="B39" s="6" t="s">
        <v>13354</v>
      </c>
      <c r="C39" s="6" t="s">
        <v>13103</v>
      </c>
      <c r="D39" s="6" t="s">
        <v>22422</v>
      </c>
      <c r="E39" s="7">
        <v>199</v>
      </c>
      <c r="F39" s="7">
        <v>999</v>
      </c>
      <c r="G39" s="7">
        <v>0.8</v>
      </c>
      <c r="H39" s="7">
        <v>4</v>
      </c>
      <c r="I39" s="7">
        <v>576</v>
      </c>
      <c r="J39" s="6" t="s">
        <v>13355</v>
      </c>
      <c r="K39" s="6" t="s">
        <v>369</v>
      </c>
      <c r="L39" s="6" t="s">
        <v>13356</v>
      </c>
      <c r="M39" s="6" t="s">
        <v>371</v>
      </c>
      <c r="N39" s="6" t="s">
        <v>13357</v>
      </c>
      <c r="O39" s="6" t="s">
        <v>13358</v>
      </c>
      <c r="P39" s="6" t="s">
        <v>13359</v>
      </c>
      <c r="Q39" s="6" t="s">
        <v>13360</v>
      </c>
      <c r="R39" s="6" t="str">
        <f t="shared" si="0"/>
        <v>50% &amp; Above</v>
      </c>
      <c r="S39" s="6" t="str" cm="1">
        <f t="array" ref="S39">_xlfn.IFS(H39&lt;=1,"1.0",H39&lt;=2,"2.0",H39&lt;=3,"3.0",H39&lt;=4,"4.0",H39&lt;=5,"5.0")</f>
        <v>4.0</v>
      </c>
      <c r="T39" s="6">
        <f t="shared" si="1"/>
        <v>575424</v>
      </c>
      <c r="U39" s="7" t="str" cm="1">
        <f t="array" ref="U39">_xlfn.IFS(F39&lt;200,"&lt;200",F39&lt;=500,"200 – 500",F39&gt;500,"&gt;500")</f>
        <v>&gt;500</v>
      </c>
      <c r="V39" s="7" t="str">
        <f t="shared" si="2"/>
        <v>&lt;1000</v>
      </c>
    </row>
    <row r="40" spans="1:22" x14ac:dyDescent="0.3">
      <c r="A40" s="5" t="s">
        <v>376</v>
      </c>
      <c r="B40" s="6" t="s">
        <v>13361</v>
      </c>
      <c r="C40" s="6" t="s">
        <v>13212</v>
      </c>
      <c r="D40" s="6" t="s">
        <v>13184</v>
      </c>
      <c r="E40" s="7">
        <v>32999</v>
      </c>
      <c r="F40" s="7">
        <v>45999</v>
      </c>
      <c r="G40" s="7">
        <v>0.28000000000000003</v>
      </c>
      <c r="H40" s="7">
        <v>4.2</v>
      </c>
      <c r="I40" s="7">
        <v>7298</v>
      </c>
      <c r="J40" s="6" t="s">
        <v>13362</v>
      </c>
      <c r="K40" s="6" t="s">
        <v>379</v>
      </c>
      <c r="L40" s="6" t="s">
        <v>13363</v>
      </c>
      <c r="M40" s="6" t="s">
        <v>381</v>
      </c>
      <c r="N40" s="6" t="s">
        <v>13364</v>
      </c>
      <c r="O40" s="6" t="s">
        <v>13365</v>
      </c>
      <c r="P40" s="6" t="s">
        <v>13366</v>
      </c>
      <c r="Q40" s="6" t="s">
        <v>13367</v>
      </c>
      <c r="R40" s="6" t="str">
        <f t="shared" si="0"/>
        <v>Less than 50%</v>
      </c>
      <c r="S40" s="6" t="str" cm="1">
        <f t="array" ref="S40">_xlfn.IFS(H40&lt;=1,"1.0",H40&lt;=2,"2.0",H40&lt;=3,"3.0",H40&lt;=4,"4.0",H40&lt;=5,"5.0")</f>
        <v>5.0</v>
      </c>
      <c r="T40" s="6">
        <f t="shared" si="1"/>
        <v>335700702</v>
      </c>
      <c r="U40" s="7" t="str" cm="1">
        <f t="array" ref="U40">_xlfn.IFS(F40&lt;200,"&lt;200",F40&lt;=500,"200 – 500",F40&gt;500,"&gt;500")</f>
        <v>&gt;500</v>
      </c>
      <c r="V40" s="7" t="str">
        <f t="shared" si="2"/>
        <v>1000 &amp; Above</v>
      </c>
    </row>
    <row r="41" spans="1:22" x14ac:dyDescent="0.3">
      <c r="A41" s="5" t="s">
        <v>386</v>
      </c>
      <c r="B41" s="6" t="s">
        <v>13368</v>
      </c>
      <c r="C41" s="6" t="s">
        <v>13103</v>
      </c>
      <c r="D41" s="6" t="s">
        <v>22422</v>
      </c>
      <c r="E41" s="7">
        <v>970</v>
      </c>
      <c r="F41" s="7">
        <v>1999</v>
      </c>
      <c r="G41" s="7">
        <v>0.51</v>
      </c>
      <c r="H41" s="7">
        <v>4.2</v>
      </c>
      <c r="I41" s="7">
        <v>462</v>
      </c>
      <c r="J41" s="6" t="s">
        <v>13369</v>
      </c>
      <c r="K41" s="6" t="s">
        <v>389</v>
      </c>
      <c r="L41" s="6" t="s">
        <v>13370</v>
      </c>
      <c r="M41" s="6" t="s">
        <v>391</v>
      </c>
      <c r="N41" s="6" t="s">
        <v>13371</v>
      </c>
      <c r="O41" s="6" t="s">
        <v>13372</v>
      </c>
      <c r="P41" s="6" t="s">
        <v>13373</v>
      </c>
      <c r="Q41" s="6" t="s">
        <v>13374</v>
      </c>
      <c r="R41" s="6" t="str">
        <f t="shared" si="0"/>
        <v>50% &amp; Above</v>
      </c>
      <c r="S41" s="6" t="str" cm="1">
        <f t="array" ref="S41">_xlfn.IFS(H41&lt;=1,"1.0",H41&lt;=2,"2.0",H41&lt;=3,"3.0",H41&lt;=4,"4.0",H41&lt;=5,"5.0")</f>
        <v>5.0</v>
      </c>
      <c r="T41" s="6">
        <f t="shared" si="1"/>
        <v>923538</v>
      </c>
      <c r="U41" s="7" t="str" cm="1">
        <f t="array" ref="U41">_xlfn.IFS(F41&lt;200,"&lt;200",F41&lt;=500,"200 – 500",F41&gt;500,"&gt;500")</f>
        <v>&gt;500</v>
      </c>
      <c r="V41" s="7" t="str">
        <f t="shared" si="2"/>
        <v>&lt;1000</v>
      </c>
    </row>
    <row r="42" spans="1:22" x14ac:dyDescent="0.3">
      <c r="A42" s="5" t="s">
        <v>396</v>
      </c>
      <c r="B42" s="6" t="s">
        <v>13375</v>
      </c>
      <c r="C42" s="6" t="s">
        <v>13103</v>
      </c>
      <c r="D42" s="6" t="s">
        <v>22422</v>
      </c>
      <c r="E42" s="7">
        <v>209</v>
      </c>
      <c r="F42" s="7">
        <v>695</v>
      </c>
      <c r="G42" s="7">
        <v>0.7</v>
      </c>
      <c r="H42" s="7">
        <v>4.5</v>
      </c>
      <c r="I42" s="7">
        <v>107687</v>
      </c>
      <c r="J42" s="6" t="s">
        <v>13376</v>
      </c>
      <c r="K42" s="6" t="s">
        <v>399</v>
      </c>
      <c r="L42" s="6" t="s">
        <v>13377</v>
      </c>
      <c r="M42" s="6" t="s">
        <v>401</v>
      </c>
      <c r="N42" s="6" t="s">
        <v>13378</v>
      </c>
      <c r="O42" s="6" t="s">
        <v>13379</v>
      </c>
      <c r="P42" s="6" t="s">
        <v>13380</v>
      </c>
      <c r="Q42" s="6" t="s">
        <v>13381</v>
      </c>
      <c r="R42" s="6" t="str">
        <f t="shared" si="0"/>
        <v>50% &amp; Above</v>
      </c>
      <c r="S42" s="6" t="str" cm="1">
        <f t="array" ref="S42">_xlfn.IFS(H42&lt;=1,"1.0",H42&lt;=2,"2.0",H42&lt;=3,"3.0",H42&lt;=4,"4.0",H42&lt;=5,"5.0")</f>
        <v>5.0</v>
      </c>
      <c r="T42" s="6">
        <f t="shared" si="1"/>
        <v>74842465</v>
      </c>
      <c r="U42" s="7" t="str" cm="1">
        <f t="array" ref="U42">_xlfn.IFS(F42&lt;200,"&lt;200",F42&lt;=500,"200 – 500",F42&gt;500,"&gt;500")</f>
        <v>&gt;500</v>
      </c>
      <c r="V42" s="7" t="str">
        <f t="shared" si="2"/>
        <v>1000 &amp; Above</v>
      </c>
    </row>
    <row r="43" spans="1:22" x14ac:dyDescent="0.3">
      <c r="A43" s="5" t="s">
        <v>406</v>
      </c>
      <c r="B43" s="6" t="s">
        <v>13382</v>
      </c>
      <c r="C43" s="6" t="s">
        <v>13212</v>
      </c>
      <c r="D43" s="6" t="s">
        <v>13184</v>
      </c>
      <c r="E43" s="7">
        <v>19999</v>
      </c>
      <c r="F43" s="7">
        <v>34999</v>
      </c>
      <c r="G43" s="7">
        <v>0.43</v>
      </c>
      <c r="H43" s="7">
        <v>4.3</v>
      </c>
      <c r="I43" s="7">
        <v>27151</v>
      </c>
      <c r="J43" s="6" t="s">
        <v>13383</v>
      </c>
      <c r="K43" s="6" t="s">
        <v>409</v>
      </c>
      <c r="L43" s="6" t="s">
        <v>13384</v>
      </c>
      <c r="M43" s="6" t="s">
        <v>411</v>
      </c>
      <c r="N43" s="6" t="s">
        <v>13385</v>
      </c>
      <c r="O43" s="6" t="s">
        <v>13386</v>
      </c>
      <c r="P43" s="6" t="s">
        <v>13387</v>
      </c>
      <c r="Q43" s="6" t="s">
        <v>13388</v>
      </c>
      <c r="R43" s="6" t="str">
        <f t="shared" si="0"/>
        <v>Less than 50%</v>
      </c>
      <c r="S43" s="6" t="str" cm="1">
        <f t="array" ref="S43">_xlfn.IFS(H43&lt;=1,"1.0",H43&lt;=2,"2.0",H43&lt;=3,"3.0",H43&lt;=4,"4.0",H43&lt;=5,"5.0")</f>
        <v>5.0</v>
      </c>
      <c r="T43" s="6">
        <f t="shared" si="1"/>
        <v>950257849</v>
      </c>
      <c r="U43" s="7" t="str" cm="1">
        <f t="array" ref="U43">_xlfn.IFS(F43&lt;200,"&lt;200",F43&lt;=500,"200 – 500",F43&gt;500,"&gt;500")</f>
        <v>&gt;500</v>
      </c>
      <c r="V43" s="7" t="str">
        <f t="shared" si="2"/>
        <v>1000 &amp; Above</v>
      </c>
    </row>
    <row r="44" spans="1:22" x14ac:dyDescent="0.3">
      <c r="A44" s="5" t="s">
        <v>415</v>
      </c>
      <c r="B44" s="6" t="s">
        <v>13389</v>
      </c>
      <c r="C44" s="6" t="s">
        <v>13103</v>
      </c>
      <c r="D44" s="6" t="s">
        <v>22422</v>
      </c>
      <c r="E44" s="7">
        <v>399</v>
      </c>
      <c r="F44" s="7">
        <v>1099</v>
      </c>
      <c r="G44" s="7">
        <v>0.64</v>
      </c>
      <c r="H44" s="7">
        <v>4.2</v>
      </c>
      <c r="I44" s="7">
        <v>24269</v>
      </c>
      <c r="J44" s="6" t="s">
        <v>13390</v>
      </c>
      <c r="K44" s="6" t="s">
        <v>20</v>
      </c>
      <c r="L44" s="6" t="s">
        <v>13105</v>
      </c>
      <c r="M44" s="6" t="s">
        <v>22</v>
      </c>
      <c r="N44" s="6" t="s">
        <v>13106</v>
      </c>
      <c r="O44" s="6" t="s">
        <v>13107</v>
      </c>
      <c r="P44" s="6" t="s">
        <v>13391</v>
      </c>
      <c r="Q44" s="6" t="s">
        <v>13392</v>
      </c>
      <c r="R44" s="6" t="str">
        <f t="shared" si="0"/>
        <v>50% &amp; Above</v>
      </c>
      <c r="S44" s="6" t="str" cm="1">
        <f t="array" ref="S44">_xlfn.IFS(H44&lt;=1,"1.0",H44&lt;=2,"2.0",H44&lt;=3,"3.0",H44&lt;=4,"4.0",H44&lt;=5,"5.0")</f>
        <v>5.0</v>
      </c>
      <c r="T44" s="6">
        <f t="shared" si="1"/>
        <v>26671631</v>
      </c>
      <c r="U44" s="7" t="str" cm="1">
        <f t="array" ref="U44">_xlfn.IFS(F44&lt;200,"&lt;200",F44&lt;=500,"200 – 500",F44&gt;500,"&gt;500")</f>
        <v>&gt;500</v>
      </c>
      <c r="V44" s="7" t="str">
        <f t="shared" si="2"/>
        <v>1000 &amp; Above</v>
      </c>
    </row>
    <row r="45" spans="1:22" x14ac:dyDescent="0.3">
      <c r="A45" s="5" t="s">
        <v>420</v>
      </c>
      <c r="B45" s="6" t="s">
        <v>13393</v>
      </c>
      <c r="C45" s="6" t="s">
        <v>13160</v>
      </c>
      <c r="D45" s="6" t="s">
        <v>22422</v>
      </c>
      <c r="E45" s="7">
        <v>999</v>
      </c>
      <c r="F45" s="7">
        <v>1599</v>
      </c>
      <c r="G45" s="7">
        <v>0.38</v>
      </c>
      <c r="H45" s="7">
        <v>4.3</v>
      </c>
      <c r="I45" s="7">
        <v>12093</v>
      </c>
      <c r="J45" s="6" t="s">
        <v>13394</v>
      </c>
      <c r="K45" s="6" t="s">
        <v>423</v>
      </c>
      <c r="L45" s="6" t="s">
        <v>13395</v>
      </c>
      <c r="M45" s="6" t="s">
        <v>425</v>
      </c>
      <c r="N45" s="6" t="s">
        <v>13396</v>
      </c>
      <c r="O45" s="6" t="s">
        <v>13397</v>
      </c>
      <c r="P45" s="6" t="s">
        <v>13398</v>
      </c>
      <c r="Q45" s="6" t="s">
        <v>13399</v>
      </c>
      <c r="R45" s="6" t="str">
        <f t="shared" si="0"/>
        <v>Less than 50%</v>
      </c>
      <c r="S45" s="6" t="str" cm="1">
        <f t="array" ref="S45">_xlfn.IFS(H45&lt;=1,"1.0",H45&lt;=2,"2.0",H45&lt;=3,"3.0",H45&lt;=4,"4.0",H45&lt;=5,"5.0")</f>
        <v>5.0</v>
      </c>
      <c r="T45" s="6">
        <f t="shared" si="1"/>
        <v>19336707</v>
      </c>
      <c r="U45" s="7" t="str" cm="1">
        <f t="array" ref="U45">_xlfn.IFS(F45&lt;200,"&lt;200",F45&lt;=500,"200 – 500",F45&gt;500,"&gt;500")</f>
        <v>&gt;500</v>
      </c>
      <c r="V45" s="7" t="str">
        <f t="shared" si="2"/>
        <v>1000 &amp; Above</v>
      </c>
    </row>
    <row r="46" spans="1:22" x14ac:dyDescent="0.3">
      <c r="A46" s="5" t="s">
        <v>430</v>
      </c>
      <c r="B46" s="6" t="s">
        <v>13400</v>
      </c>
      <c r="C46" s="6" t="s">
        <v>13103</v>
      </c>
      <c r="D46" s="6" t="s">
        <v>22422</v>
      </c>
      <c r="E46" s="7">
        <v>59</v>
      </c>
      <c r="F46" s="7">
        <v>199</v>
      </c>
      <c r="G46" s="7">
        <v>0.7</v>
      </c>
      <c r="H46" s="7">
        <v>4</v>
      </c>
      <c r="I46" s="7">
        <v>9378</v>
      </c>
      <c r="J46" s="6" t="s">
        <v>13401</v>
      </c>
      <c r="K46" s="6" t="s">
        <v>236</v>
      </c>
      <c r="L46" s="6" t="s">
        <v>13260</v>
      </c>
      <c r="M46" s="6" t="s">
        <v>238</v>
      </c>
      <c r="N46" s="6" t="s">
        <v>13261</v>
      </c>
      <c r="O46" s="6" t="s">
        <v>13262</v>
      </c>
      <c r="P46" s="6" t="s">
        <v>13402</v>
      </c>
      <c r="Q46" s="6" t="s">
        <v>13403</v>
      </c>
      <c r="R46" s="6" t="str">
        <f t="shared" si="0"/>
        <v>50% &amp; Above</v>
      </c>
      <c r="S46" s="6" t="str" cm="1">
        <f t="array" ref="S46">_xlfn.IFS(H46&lt;=1,"1.0",H46&lt;=2,"2.0",H46&lt;=3,"3.0",H46&lt;=4,"4.0",H46&lt;=5,"5.0")</f>
        <v>4.0</v>
      </c>
      <c r="T46" s="6">
        <f t="shared" si="1"/>
        <v>1866222</v>
      </c>
      <c r="U46" s="7" t="str" cm="1">
        <f t="array" ref="U46">_xlfn.IFS(F46&lt;200,"&lt;200",F46&lt;=500,"200 – 500",F46&gt;500,"&gt;500")</f>
        <v>&lt;200</v>
      </c>
      <c r="V46" s="7" t="str">
        <f t="shared" si="2"/>
        <v>1000 &amp; Above</v>
      </c>
    </row>
    <row r="47" spans="1:22" x14ac:dyDescent="0.3">
      <c r="A47" s="5" t="s">
        <v>435</v>
      </c>
      <c r="B47" s="6" t="s">
        <v>13404</v>
      </c>
      <c r="C47" s="6" t="s">
        <v>13103</v>
      </c>
      <c r="D47" s="6" t="s">
        <v>22422</v>
      </c>
      <c r="E47" s="7">
        <v>333</v>
      </c>
      <c r="F47" s="7">
        <v>999</v>
      </c>
      <c r="G47" s="7">
        <v>0.67</v>
      </c>
      <c r="H47" s="7">
        <v>3.3</v>
      </c>
      <c r="I47" s="7">
        <v>9792</v>
      </c>
      <c r="J47" s="6" t="s">
        <v>13405</v>
      </c>
      <c r="K47" s="6" t="s">
        <v>438</v>
      </c>
      <c r="L47" s="6" t="s">
        <v>13406</v>
      </c>
      <c r="M47" s="6" t="s">
        <v>440</v>
      </c>
      <c r="N47" s="6" t="s">
        <v>13407</v>
      </c>
      <c r="O47" s="6" t="s">
        <v>13408</v>
      </c>
      <c r="P47" s="6" t="s">
        <v>13409</v>
      </c>
      <c r="Q47" s="6" t="s">
        <v>13410</v>
      </c>
      <c r="R47" s="6" t="str">
        <f t="shared" si="0"/>
        <v>50% &amp; Above</v>
      </c>
      <c r="S47" s="6" t="str" cm="1">
        <f t="array" ref="S47">_xlfn.IFS(H47&lt;=1,"1.0",H47&lt;=2,"2.0",H47&lt;=3,"3.0",H47&lt;=4,"4.0",H47&lt;=5,"5.0")</f>
        <v>4.0</v>
      </c>
      <c r="T47" s="6">
        <f t="shared" si="1"/>
        <v>9782208</v>
      </c>
      <c r="U47" s="7" t="str" cm="1">
        <f t="array" ref="U47">_xlfn.IFS(F47&lt;200,"&lt;200",F47&lt;=500,"200 – 500",F47&gt;500,"&gt;500")</f>
        <v>&gt;500</v>
      </c>
      <c r="V47" s="7" t="str">
        <f t="shared" si="2"/>
        <v>1000 &amp; Above</v>
      </c>
    </row>
    <row r="48" spans="1:22" x14ac:dyDescent="0.3">
      <c r="A48" s="5" t="s">
        <v>445</v>
      </c>
      <c r="B48" s="6" t="s">
        <v>13411</v>
      </c>
      <c r="C48" s="6" t="s">
        <v>13160</v>
      </c>
      <c r="D48" s="6" t="s">
        <v>22422</v>
      </c>
      <c r="E48" s="7">
        <v>507</v>
      </c>
      <c r="F48" s="7">
        <v>1208</v>
      </c>
      <c r="G48" s="7">
        <v>0.57999999999999996</v>
      </c>
      <c r="H48" s="7">
        <v>4.0999999999999996</v>
      </c>
      <c r="I48" s="7">
        <v>8131</v>
      </c>
      <c r="J48" s="6" t="s">
        <v>13412</v>
      </c>
      <c r="K48" s="6" t="s">
        <v>448</v>
      </c>
      <c r="L48" s="6" t="s">
        <v>13413</v>
      </c>
      <c r="M48" s="6" t="s">
        <v>450</v>
      </c>
      <c r="N48" s="6" t="s">
        <v>13414</v>
      </c>
      <c r="O48" s="6" t="s">
        <v>13415</v>
      </c>
      <c r="P48" s="6" t="s">
        <v>13416</v>
      </c>
      <c r="Q48" s="6" t="s">
        <v>13417</v>
      </c>
      <c r="R48" s="6" t="str">
        <f t="shared" si="0"/>
        <v>50% &amp; Above</v>
      </c>
      <c r="S48" s="6" t="str" cm="1">
        <f t="array" ref="S48">_xlfn.IFS(H48&lt;=1,"1.0",H48&lt;=2,"2.0",H48&lt;=3,"3.0",H48&lt;=4,"4.0",H48&lt;=5,"5.0")</f>
        <v>5.0</v>
      </c>
      <c r="T48" s="6">
        <f t="shared" si="1"/>
        <v>9822248</v>
      </c>
      <c r="U48" s="7" t="str" cm="1">
        <f t="array" ref="U48">_xlfn.IFS(F48&lt;200,"&lt;200",F48&lt;=500,"200 – 500",F48&gt;500,"&gt;500")</f>
        <v>&gt;500</v>
      </c>
      <c r="V48" s="7" t="str">
        <f t="shared" si="2"/>
        <v>1000 &amp; Above</v>
      </c>
    </row>
    <row r="49" spans="1:22" x14ac:dyDescent="0.3">
      <c r="A49" s="5" t="s">
        <v>455</v>
      </c>
      <c r="B49" s="6" t="s">
        <v>13418</v>
      </c>
      <c r="C49" s="6" t="s">
        <v>13183</v>
      </c>
      <c r="D49" s="6" t="s">
        <v>13184</v>
      </c>
      <c r="E49" s="7">
        <v>309</v>
      </c>
      <c r="F49" s="7">
        <v>475</v>
      </c>
      <c r="G49" s="7">
        <v>0.35</v>
      </c>
      <c r="H49" s="7">
        <v>4.4000000000000004</v>
      </c>
      <c r="I49" s="7">
        <v>426973</v>
      </c>
      <c r="J49" s="6" t="s">
        <v>13419</v>
      </c>
      <c r="K49" s="6" t="s">
        <v>131</v>
      </c>
      <c r="L49" s="6" t="s">
        <v>13186</v>
      </c>
      <c r="M49" s="6" t="s">
        <v>133</v>
      </c>
      <c r="N49" s="6" t="s">
        <v>13187</v>
      </c>
      <c r="O49" s="6" t="s">
        <v>13188</v>
      </c>
      <c r="P49" s="6" t="s">
        <v>13420</v>
      </c>
      <c r="Q49" s="6" t="s">
        <v>13421</v>
      </c>
      <c r="R49" s="6" t="str">
        <f t="shared" si="0"/>
        <v>Less than 50%</v>
      </c>
      <c r="S49" s="6" t="str" cm="1">
        <f t="array" ref="S49">_xlfn.IFS(H49&lt;=1,"1.0",H49&lt;=2,"2.0",H49&lt;=3,"3.0",H49&lt;=4,"4.0",H49&lt;=5,"5.0")</f>
        <v>5.0</v>
      </c>
      <c r="T49" s="6">
        <f t="shared" si="1"/>
        <v>202812175</v>
      </c>
      <c r="U49" s="7" t="str" cm="1">
        <f t="array" ref="U49">_xlfn.IFS(F49&lt;200,"&lt;200",F49&lt;=500,"200 – 500",F49&gt;500,"&gt;500")</f>
        <v>200 – 500</v>
      </c>
      <c r="V49" s="7" t="str">
        <f t="shared" si="2"/>
        <v>1000 &amp; Above</v>
      </c>
    </row>
    <row r="50" spans="1:22" x14ac:dyDescent="0.3">
      <c r="A50" s="5" t="s">
        <v>460</v>
      </c>
      <c r="B50" s="6" t="s">
        <v>13422</v>
      </c>
      <c r="C50" s="6" t="s">
        <v>13423</v>
      </c>
      <c r="D50" s="6" t="s">
        <v>13184</v>
      </c>
      <c r="E50" s="7">
        <v>399</v>
      </c>
      <c r="F50" s="7">
        <v>999</v>
      </c>
      <c r="G50" s="7">
        <v>0.6</v>
      </c>
      <c r="H50" s="7">
        <v>3.6</v>
      </c>
      <c r="I50" s="7">
        <v>493</v>
      </c>
      <c r="J50" s="6" t="s">
        <v>13424</v>
      </c>
      <c r="K50" s="6" t="s">
        <v>464</v>
      </c>
      <c r="L50" s="6" t="s">
        <v>13425</v>
      </c>
      <c r="M50" s="6" t="s">
        <v>466</v>
      </c>
      <c r="N50" s="6" t="s">
        <v>13426</v>
      </c>
      <c r="O50" s="6" t="s">
        <v>13427</v>
      </c>
      <c r="P50" s="6" t="s">
        <v>13428</v>
      </c>
      <c r="Q50" s="6" t="s">
        <v>13429</v>
      </c>
      <c r="R50" s="6" t="str">
        <f t="shared" si="0"/>
        <v>50% &amp; Above</v>
      </c>
      <c r="S50" s="6" t="str" cm="1">
        <f t="array" ref="S50">_xlfn.IFS(H50&lt;=1,"1.0",H50&lt;=2,"2.0",H50&lt;=3,"3.0",H50&lt;=4,"4.0",H50&lt;=5,"5.0")</f>
        <v>4.0</v>
      </c>
      <c r="T50" s="6">
        <f t="shared" si="1"/>
        <v>492507</v>
      </c>
      <c r="U50" s="7" t="str" cm="1">
        <f t="array" ref="U50">_xlfn.IFS(F50&lt;200,"&lt;200",F50&lt;=500,"200 – 500",F50&gt;500,"&gt;500")</f>
        <v>&gt;500</v>
      </c>
      <c r="V50" s="7" t="str">
        <f t="shared" si="2"/>
        <v>&lt;1000</v>
      </c>
    </row>
    <row r="51" spans="1:22" x14ac:dyDescent="0.3">
      <c r="A51" s="5" t="s">
        <v>471</v>
      </c>
      <c r="B51" s="6" t="s">
        <v>13430</v>
      </c>
      <c r="C51" s="6" t="s">
        <v>13103</v>
      </c>
      <c r="D51" s="6" t="s">
        <v>22422</v>
      </c>
      <c r="E51" s="7">
        <v>199</v>
      </c>
      <c r="F51" s="7">
        <v>395</v>
      </c>
      <c r="G51" s="7">
        <v>0.5</v>
      </c>
      <c r="H51" s="7">
        <v>4.2</v>
      </c>
      <c r="I51" s="7">
        <v>92595</v>
      </c>
      <c r="J51" s="6" t="s">
        <v>13431</v>
      </c>
      <c r="K51" s="6" t="s">
        <v>474</v>
      </c>
      <c r="L51" s="6" t="s">
        <v>13432</v>
      </c>
      <c r="M51" s="6" t="s">
        <v>476</v>
      </c>
      <c r="N51" s="6" t="s">
        <v>13433</v>
      </c>
      <c r="O51" s="6" t="s">
        <v>13434</v>
      </c>
      <c r="P51" s="6" t="s">
        <v>13435</v>
      </c>
      <c r="Q51" s="6" t="s">
        <v>13436</v>
      </c>
      <c r="R51" s="6" t="str">
        <f t="shared" si="0"/>
        <v>50% &amp; Above</v>
      </c>
      <c r="S51" s="6" t="str" cm="1">
        <f t="array" ref="S51">_xlfn.IFS(H51&lt;=1,"1.0",H51&lt;=2,"2.0",H51&lt;=3,"3.0",H51&lt;=4,"4.0",H51&lt;=5,"5.0")</f>
        <v>5.0</v>
      </c>
      <c r="T51" s="6">
        <f t="shared" si="1"/>
        <v>36575025</v>
      </c>
      <c r="U51" s="7" t="str" cm="1">
        <f t="array" ref="U51">_xlfn.IFS(F51&lt;200,"&lt;200",F51&lt;=500,"200 – 500",F51&gt;500,"&gt;500")</f>
        <v>200 – 500</v>
      </c>
      <c r="V51" s="7" t="str">
        <f t="shared" si="2"/>
        <v>1000 &amp; Above</v>
      </c>
    </row>
    <row r="52" spans="1:22" x14ac:dyDescent="0.3">
      <c r="A52" s="5" t="s">
        <v>481</v>
      </c>
      <c r="B52" s="6" t="s">
        <v>13437</v>
      </c>
      <c r="C52" s="6" t="s">
        <v>13160</v>
      </c>
      <c r="D52" s="6" t="s">
        <v>22422</v>
      </c>
      <c r="E52" s="7">
        <v>1199</v>
      </c>
      <c r="F52" s="7">
        <v>2199</v>
      </c>
      <c r="G52" s="7">
        <v>0.45</v>
      </c>
      <c r="H52" s="7">
        <v>4.4000000000000004</v>
      </c>
      <c r="I52" s="7">
        <v>24780</v>
      </c>
      <c r="J52" s="6" t="s">
        <v>13438</v>
      </c>
      <c r="K52" s="6" t="s">
        <v>484</v>
      </c>
      <c r="L52" s="6" t="s">
        <v>13439</v>
      </c>
      <c r="M52" s="6" t="s">
        <v>486</v>
      </c>
      <c r="N52" s="6" t="s">
        <v>13440</v>
      </c>
      <c r="O52" s="6" t="s">
        <v>13441</v>
      </c>
      <c r="P52" s="6" t="s">
        <v>13442</v>
      </c>
      <c r="Q52" s="6" t="s">
        <v>13443</v>
      </c>
      <c r="R52" s="6" t="str">
        <f t="shared" si="0"/>
        <v>Less than 50%</v>
      </c>
      <c r="S52" s="6" t="str" cm="1">
        <f t="array" ref="S52">_xlfn.IFS(H52&lt;=1,"1.0",H52&lt;=2,"2.0",H52&lt;=3,"3.0",H52&lt;=4,"4.0",H52&lt;=5,"5.0")</f>
        <v>5.0</v>
      </c>
      <c r="T52" s="6">
        <f t="shared" si="1"/>
        <v>54491220</v>
      </c>
      <c r="U52" s="7" t="str" cm="1">
        <f t="array" ref="U52">_xlfn.IFS(F52&lt;200,"&lt;200",F52&lt;=500,"200 – 500",F52&gt;500,"&gt;500")</f>
        <v>&gt;500</v>
      </c>
      <c r="V52" s="7" t="str">
        <f t="shared" si="2"/>
        <v>1000 &amp; Above</v>
      </c>
    </row>
    <row r="53" spans="1:22" x14ac:dyDescent="0.3">
      <c r="A53" s="5" t="s">
        <v>491</v>
      </c>
      <c r="B53" s="6" t="s">
        <v>13444</v>
      </c>
      <c r="C53" s="6" t="s">
        <v>13103</v>
      </c>
      <c r="D53" s="6" t="s">
        <v>22422</v>
      </c>
      <c r="E53" s="7">
        <v>179</v>
      </c>
      <c r="F53" s="7">
        <v>500</v>
      </c>
      <c r="G53" s="7">
        <v>0.64</v>
      </c>
      <c r="H53" s="7">
        <v>4.2</v>
      </c>
      <c r="I53" s="7">
        <v>92595</v>
      </c>
      <c r="J53" s="6" t="s">
        <v>13445</v>
      </c>
      <c r="K53" s="6" t="s">
        <v>474</v>
      </c>
      <c r="L53" s="6" t="s">
        <v>13432</v>
      </c>
      <c r="M53" s="6" t="s">
        <v>476</v>
      </c>
      <c r="N53" s="6" t="s">
        <v>13433</v>
      </c>
      <c r="O53" s="6" t="s">
        <v>13434</v>
      </c>
      <c r="P53" s="6" t="s">
        <v>13446</v>
      </c>
      <c r="Q53" s="6" t="s">
        <v>13447</v>
      </c>
      <c r="R53" s="6" t="str">
        <f t="shared" si="0"/>
        <v>50% &amp; Above</v>
      </c>
      <c r="S53" s="6" t="str" cm="1">
        <f t="array" ref="S53">_xlfn.IFS(H53&lt;=1,"1.0",H53&lt;=2,"2.0",H53&lt;=3,"3.0",H53&lt;=4,"4.0",H53&lt;=5,"5.0")</f>
        <v>5.0</v>
      </c>
      <c r="T53" s="6">
        <f t="shared" si="1"/>
        <v>46297500</v>
      </c>
      <c r="U53" s="7" t="str" cm="1">
        <f t="array" ref="U53">_xlfn.IFS(F53&lt;200,"&lt;200",F53&lt;=500,"200 – 500",F53&gt;500,"&gt;500")</f>
        <v>200 – 500</v>
      </c>
      <c r="V53" s="7" t="str">
        <f t="shared" si="2"/>
        <v>1000 &amp; Above</v>
      </c>
    </row>
    <row r="54" spans="1:22" x14ac:dyDescent="0.3">
      <c r="A54" s="5" t="s">
        <v>496</v>
      </c>
      <c r="B54" s="6" t="s">
        <v>13448</v>
      </c>
      <c r="C54" s="6" t="s">
        <v>13103</v>
      </c>
      <c r="D54" s="6" t="s">
        <v>22422</v>
      </c>
      <c r="E54" s="7">
        <v>799</v>
      </c>
      <c r="F54" s="7">
        <v>2100</v>
      </c>
      <c r="G54" s="7">
        <v>0.62</v>
      </c>
      <c r="H54" s="7">
        <v>4.3</v>
      </c>
      <c r="I54" s="7">
        <v>8188</v>
      </c>
      <c r="J54" s="6" t="s">
        <v>13449</v>
      </c>
      <c r="K54" s="6" t="s">
        <v>499</v>
      </c>
      <c r="L54" s="6" t="s">
        <v>13450</v>
      </c>
      <c r="M54" s="6" t="s">
        <v>501</v>
      </c>
      <c r="N54" s="6" t="s">
        <v>13451</v>
      </c>
      <c r="O54" s="6" t="s">
        <v>13452</v>
      </c>
      <c r="P54" s="6" t="s">
        <v>13453</v>
      </c>
      <c r="Q54" s="6" t="s">
        <v>13454</v>
      </c>
      <c r="R54" s="6" t="str">
        <f t="shared" si="0"/>
        <v>50% &amp; Above</v>
      </c>
      <c r="S54" s="6" t="str" cm="1">
        <f t="array" ref="S54">_xlfn.IFS(H54&lt;=1,"1.0",H54&lt;=2,"2.0",H54&lt;=3,"3.0",H54&lt;=4,"4.0",H54&lt;=5,"5.0")</f>
        <v>5.0</v>
      </c>
      <c r="T54" s="6">
        <f t="shared" si="1"/>
        <v>17194800</v>
      </c>
      <c r="U54" s="7" t="str" cm="1">
        <f t="array" ref="U54">_xlfn.IFS(F54&lt;200,"&lt;200",F54&lt;=500,"200 – 500",F54&gt;500,"&gt;500")</f>
        <v>&gt;500</v>
      </c>
      <c r="V54" s="7" t="str">
        <f t="shared" si="2"/>
        <v>1000 &amp; Above</v>
      </c>
    </row>
    <row r="55" spans="1:22" x14ac:dyDescent="0.3">
      <c r="A55" s="5" t="s">
        <v>506</v>
      </c>
      <c r="B55" s="6" t="s">
        <v>13455</v>
      </c>
      <c r="C55" s="6" t="s">
        <v>13456</v>
      </c>
      <c r="D55" s="6" t="s">
        <v>13184</v>
      </c>
      <c r="E55" s="7">
        <v>6999</v>
      </c>
      <c r="F55" s="7">
        <v>12999</v>
      </c>
      <c r="G55" s="7">
        <v>0.46</v>
      </c>
      <c r="H55" s="7">
        <v>4.2</v>
      </c>
      <c r="I55" s="7">
        <v>4003</v>
      </c>
      <c r="J55" s="6" t="s">
        <v>13457</v>
      </c>
      <c r="K55" s="6" t="s">
        <v>510</v>
      </c>
      <c r="L55" s="6" t="s">
        <v>13458</v>
      </c>
      <c r="M55" s="6" t="s">
        <v>512</v>
      </c>
      <c r="N55" s="6" t="s">
        <v>13459</v>
      </c>
      <c r="O55" s="6" t="s">
        <v>13460</v>
      </c>
      <c r="P55" s="6" t="s">
        <v>13461</v>
      </c>
      <c r="Q55" s="6" t="s">
        <v>13462</v>
      </c>
      <c r="R55" s="6" t="str">
        <f t="shared" si="0"/>
        <v>Less than 50%</v>
      </c>
      <c r="S55" s="6" t="str" cm="1">
        <f t="array" ref="S55">_xlfn.IFS(H55&lt;=1,"1.0",H55&lt;=2,"2.0",H55&lt;=3,"3.0",H55&lt;=4,"4.0",H55&lt;=5,"5.0")</f>
        <v>5.0</v>
      </c>
      <c r="T55" s="6">
        <f t="shared" si="1"/>
        <v>52034997</v>
      </c>
      <c r="U55" s="7" t="str" cm="1">
        <f t="array" ref="U55">_xlfn.IFS(F55&lt;200,"&lt;200",F55&lt;=500,"200 – 500",F55&gt;500,"&gt;500")</f>
        <v>&gt;500</v>
      </c>
      <c r="V55" s="7" t="str">
        <f t="shared" si="2"/>
        <v>1000 &amp; Above</v>
      </c>
    </row>
    <row r="56" spans="1:22" x14ac:dyDescent="0.3">
      <c r="A56" s="5" t="s">
        <v>516</v>
      </c>
      <c r="B56" s="6" t="s">
        <v>13463</v>
      </c>
      <c r="C56" s="6" t="s">
        <v>13103</v>
      </c>
      <c r="D56" s="6" t="s">
        <v>22422</v>
      </c>
      <c r="E56" s="7">
        <v>199</v>
      </c>
      <c r="F56" s="7">
        <v>349</v>
      </c>
      <c r="G56" s="7">
        <v>0.43</v>
      </c>
      <c r="H56" s="7">
        <v>4.0999999999999996</v>
      </c>
      <c r="I56" s="7">
        <v>314</v>
      </c>
      <c r="J56" s="6" t="s">
        <v>13464</v>
      </c>
      <c r="K56" s="6" t="s">
        <v>519</v>
      </c>
      <c r="L56" s="6" t="s">
        <v>13465</v>
      </c>
      <c r="M56" s="6" t="s">
        <v>521</v>
      </c>
      <c r="N56" s="6" t="s">
        <v>13466</v>
      </c>
      <c r="O56" s="6" t="s">
        <v>13467</v>
      </c>
      <c r="P56" s="6" t="s">
        <v>13468</v>
      </c>
      <c r="Q56" s="6" t="s">
        <v>13469</v>
      </c>
      <c r="R56" s="6" t="str">
        <f t="shared" si="0"/>
        <v>Less than 50%</v>
      </c>
      <c r="S56" s="6" t="str" cm="1">
        <f t="array" ref="S56">_xlfn.IFS(H56&lt;=1,"1.0",H56&lt;=2,"2.0",H56&lt;=3,"3.0",H56&lt;=4,"4.0",H56&lt;=5,"5.0")</f>
        <v>5.0</v>
      </c>
      <c r="T56" s="6">
        <f t="shared" si="1"/>
        <v>109586</v>
      </c>
      <c r="U56" s="7" t="str" cm="1">
        <f t="array" ref="U56">_xlfn.IFS(F56&lt;200,"&lt;200",F56&lt;=500,"200 – 500",F56&gt;500,"&gt;500")</f>
        <v>200 – 500</v>
      </c>
      <c r="V56" s="7" t="str">
        <f t="shared" si="2"/>
        <v>&lt;1000</v>
      </c>
    </row>
    <row r="57" spans="1:22" x14ac:dyDescent="0.3">
      <c r="A57" s="5" t="s">
        <v>526</v>
      </c>
      <c r="B57" s="6" t="s">
        <v>13470</v>
      </c>
      <c r="C57" s="6" t="s">
        <v>13423</v>
      </c>
      <c r="D57" s="6" t="s">
        <v>13184</v>
      </c>
      <c r="E57" s="7">
        <v>230</v>
      </c>
      <c r="F57" s="7">
        <v>499</v>
      </c>
      <c r="G57" s="7">
        <v>0.54</v>
      </c>
      <c r="H57" s="7">
        <v>3.7</v>
      </c>
      <c r="I57" s="7">
        <v>2960</v>
      </c>
      <c r="J57" s="6" t="s">
        <v>13471</v>
      </c>
      <c r="K57" s="6" t="s">
        <v>529</v>
      </c>
      <c r="L57" s="6" t="s">
        <v>13472</v>
      </c>
      <c r="M57" s="6" t="s">
        <v>531</v>
      </c>
      <c r="N57" s="6" t="s">
        <v>13473</v>
      </c>
      <c r="O57" s="6" t="s">
        <v>13474</v>
      </c>
      <c r="P57" s="6" t="s">
        <v>13475</v>
      </c>
      <c r="Q57" s="6" t="s">
        <v>13476</v>
      </c>
      <c r="R57" s="6" t="str">
        <f t="shared" si="0"/>
        <v>50% &amp; Above</v>
      </c>
      <c r="S57" s="6" t="str" cm="1">
        <f t="array" ref="S57">_xlfn.IFS(H57&lt;=1,"1.0",H57&lt;=2,"2.0",H57&lt;=3,"3.0",H57&lt;=4,"4.0",H57&lt;=5,"5.0")</f>
        <v>4.0</v>
      </c>
      <c r="T57" s="6">
        <f t="shared" si="1"/>
        <v>1477040</v>
      </c>
      <c r="U57" s="7" t="str" cm="1">
        <f t="array" ref="U57">_xlfn.IFS(F57&lt;200,"&lt;200",F57&lt;=500,"200 – 500",F57&gt;500,"&gt;500")</f>
        <v>200 – 500</v>
      </c>
      <c r="V57" s="7" t="str">
        <f t="shared" si="2"/>
        <v>1000 &amp; Above</v>
      </c>
    </row>
    <row r="58" spans="1:22" x14ac:dyDescent="0.3">
      <c r="A58" s="5" t="s">
        <v>536</v>
      </c>
      <c r="B58" s="6" t="s">
        <v>13477</v>
      </c>
      <c r="C58" s="6" t="s">
        <v>13160</v>
      </c>
      <c r="D58" s="6" t="s">
        <v>22422</v>
      </c>
      <c r="E58" s="7">
        <v>649</v>
      </c>
      <c r="F58" s="7">
        <v>1399</v>
      </c>
      <c r="G58" s="7">
        <v>0.54</v>
      </c>
      <c r="H58" s="7">
        <v>4.2</v>
      </c>
      <c r="I58" s="7">
        <v>179691</v>
      </c>
      <c r="J58" s="6" t="s">
        <v>13478</v>
      </c>
      <c r="K58" s="6" t="s">
        <v>100</v>
      </c>
      <c r="L58" s="6" t="s">
        <v>13162</v>
      </c>
      <c r="M58" s="6" t="s">
        <v>102</v>
      </c>
      <c r="N58" s="6" t="s">
        <v>13163</v>
      </c>
      <c r="O58" s="6" t="s">
        <v>13164</v>
      </c>
      <c r="P58" s="6" t="s">
        <v>13479</v>
      </c>
      <c r="Q58" s="6" t="s">
        <v>13480</v>
      </c>
      <c r="R58" s="6" t="str">
        <f t="shared" si="0"/>
        <v>50% &amp; Above</v>
      </c>
      <c r="S58" s="6" t="str" cm="1">
        <f t="array" ref="S58">_xlfn.IFS(H58&lt;=1,"1.0",H58&lt;=2,"2.0",H58&lt;=3,"3.0",H58&lt;=4,"4.0",H58&lt;=5,"5.0")</f>
        <v>5.0</v>
      </c>
      <c r="T58" s="6">
        <f t="shared" si="1"/>
        <v>251387709</v>
      </c>
      <c r="U58" s="7" t="str" cm="1">
        <f t="array" ref="U58">_xlfn.IFS(F58&lt;200,"&lt;200",F58&lt;=500,"200 – 500",F58&gt;500,"&gt;500")</f>
        <v>&gt;500</v>
      </c>
      <c r="V58" s="7" t="str">
        <f t="shared" si="2"/>
        <v>1000 &amp; Above</v>
      </c>
    </row>
    <row r="59" spans="1:22" x14ac:dyDescent="0.3">
      <c r="A59" s="5" t="s">
        <v>541</v>
      </c>
      <c r="B59" s="6" t="s">
        <v>13481</v>
      </c>
      <c r="C59" s="6" t="s">
        <v>13212</v>
      </c>
      <c r="D59" s="6" t="s">
        <v>13184</v>
      </c>
      <c r="E59" s="7">
        <v>15999</v>
      </c>
      <c r="F59" s="7">
        <v>21999</v>
      </c>
      <c r="G59" s="7">
        <v>0.27</v>
      </c>
      <c r="H59" s="7">
        <v>4.2</v>
      </c>
      <c r="I59" s="7">
        <v>34899</v>
      </c>
      <c r="J59" s="6" t="s">
        <v>13482</v>
      </c>
      <c r="K59" s="6" t="s">
        <v>265</v>
      </c>
      <c r="L59" s="6" t="s">
        <v>13281</v>
      </c>
      <c r="M59" s="6" t="s">
        <v>267</v>
      </c>
      <c r="N59" s="6" t="s">
        <v>13282</v>
      </c>
      <c r="O59" s="6" t="s">
        <v>13283</v>
      </c>
      <c r="P59" s="6" t="s">
        <v>13483</v>
      </c>
      <c r="Q59" s="6" t="s">
        <v>13484</v>
      </c>
      <c r="R59" s="6" t="str">
        <f t="shared" si="0"/>
        <v>Less than 50%</v>
      </c>
      <c r="S59" s="6" t="str" cm="1">
        <f t="array" ref="S59">_xlfn.IFS(H59&lt;=1,"1.0",H59&lt;=2,"2.0",H59&lt;=3,"3.0",H59&lt;=4,"4.0",H59&lt;=5,"5.0")</f>
        <v>5.0</v>
      </c>
      <c r="T59" s="6">
        <f t="shared" si="1"/>
        <v>767743101</v>
      </c>
      <c r="U59" s="7" t="str" cm="1">
        <f t="array" ref="U59">_xlfn.IFS(F59&lt;200,"&lt;200",F59&lt;=500,"200 – 500",F59&gt;500,"&gt;500")</f>
        <v>&gt;500</v>
      </c>
      <c r="V59" s="7" t="str">
        <f t="shared" si="2"/>
        <v>1000 &amp; Above</v>
      </c>
    </row>
    <row r="60" spans="1:22" x14ac:dyDescent="0.3">
      <c r="A60" s="5" t="s">
        <v>546</v>
      </c>
      <c r="B60" s="6" t="s">
        <v>13485</v>
      </c>
      <c r="C60" s="6" t="s">
        <v>13103</v>
      </c>
      <c r="D60" s="6" t="s">
        <v>22422</v>
      </c>
      <c r="E60" s="7">
        <v>348</v>
      </c>
      <c r="F60" s="7">
        <v>1499</v>
      </c>
      <c r="G60" s="7">
        <v>0.77</v>
      </c>
      <c r="H60" s="7">
        <v>4.2</v>
      </c>
      <c r="I60" s="7">
        <v>656</v>
      </c>
      <c r="J60" s="6" t="s">
        <v>13486</v>
      </c>
      <c r="K60" s="6" t="s">
        <v>549</v>
      </c>
      <c r="L60" s="6" t="s">
        <v>13487</v>
      </c>
      <c r="M60" s="6" t="s">
        <v>551</v>
      </c>
      <c r="N60" s="6" t="s">
        <v>13488</v>
      </c>
      <c r="O60" s="6" t="s">
        <v>13489</v>
      </c>
      <c r="P60" s="6" t="s">
        <v>13490</v>
      </c>
      <c r="Q60" s="6" t="s">
        <v>13491</v>
      </c>
      <c r="R60" s="6" t="str">
        <f t="shared" si="0"/>
        <v>50% &amp; Above</v>
      </c>
      <c r="S60" s="6" t="str" cm="1">
        <f t="array" ref="S60">_xlfn.IFS(H60&lt;=1,"1.0",H60&lt;=2,"2.0",H60&lt;=3,"3.0",H60&lt;=4,"4.0",H60&lt;=5,"5.0")</f>
        <v>5.0</v>
      </c>
      <c r="T60" s="6">
        <f t="shared" si="1"/>
        <v>983344</v>
      </c>
      <c r="U60" s="7" t="str" cm="1">
        <f t="array" ref="U60">_xlfn.IFS(F60&lt;200,"&lt;200",F60&lt;=500,"200 – 500",F60&gt;500,"&gt;500")</f>
        <v>&gt;500</v>
      </c>
      <c r="V60" s="7" t="str">
        <f t="shared" si="2"/>
        <v>&lt;1000</v>
      </c>
    </row>
    <row r="61" spans="1:22" x14ac:dyDescent="0.3">
      <c r="A61" s="5" t="s">
        <v>556</v>
      </c>
      <c r="B61" s="6" t="s">
        <v>13492</v>
      </c>
      <c r="C61" s="6" t="s">
        <v>13103</v>
      </c>
      <c r="D61" s="6" t="s">
        <v>22422</v>
      </c>
      <c r="E61" s="7">
        <v>154</v>
      </c>
      <c r="F61" s="7">
        <v>349</v>
      </c>
      <c r="G61" s="7">
        <v>0.56000000000000005</v>
      </c>
      <c r="H61" s="7">
        <v>4.3</v>
      </c>
      <c r="I61" s="7">
        <v>7064</v>
      </c>
      <c r="J61" s="6" t="s">
        <v>13493</v>
      </c>
      <c r="K61" s="6" t="s">
        <v>559</v>
      </c>
      <c r="L61" s="6" t="s">
        <v>13494</v>
      </c>
      <c r="M61" s="6" t="s">
        <v>561</v>
      </c>
      <c r="N61" s="6" t="s">
        <v>13495</v>
      </c>
      <c r="O61" s="6" t="s">
        <v>13496</v>
      </c>
      <c r="P61" s="6" t="s">
        <v>13497</v>
      </c>
      <c r="Q61" s="6" t="s">
        <v>13498</v>
      </c>
      <c r="R61" s="6" t="str">
        <f t="shared" si="0"/>
        <v>50% &amp; Above</v>
      </c>
      <c r="S61" s="6" t="str" cm="1">
        <f t="array" ref="S61">_xlfn.IFS(H61&lt;=1,"1.0",H61&lt;=2,"2.0",H61&lt;=3,"3.0",H61&lt;=4,"4.0",H61&lt;=5,"5.0")</f>
        <v>5.0</v>
      </c>
      <c r="T61" s="6">
        <f t="shared" si="1"/>
        <v>2465336</v>
      </c>
      <c r="U61" s="7" t="str" cm="1">
        <f t="array" ref="U61">_xlfn.IFS(F61&lt;200,"&lt;200",F61&lt;=500,"200 – 500",F61&gt;500,"&gt;500")</f>
        <v>200 – 500</v>
      </c>
      <c r="V61" s="7" t="str">
        <f t="shared" si="2"/>
        <v>1000 &amp; Above</v>
      </c>
    </row>
    <row r="62" spans="1:22" x14ac:dyDescent="0.3">
      <c r="A62" s="5" t="s">
        <v>566</v>
      </c>
      <c r="B62" s="6" t="s">
        <v>13499</v>
      </c>
      <c r="C62" s="6" t="s">
        <v>13423</v>
      </c>
      <c r="D62" s="6" t="s">
        <v>13184</v>
      </c>
      <c r="E62" s="7">
        <v>179</v>
      </c>
      <c r="F62" s="7">
        <v>799</v>
      </c>
      <c r="G62" s="7">
        <v>0.78</v>
      </c>
      <c r="H62" s="7">
        <v>3.7</v>
      </c>
      <c r="I62" s="7">
        <v>2201</v>
      </c>
      <c r="J62" s="6" t="s">
        <v>13500</v>
      </c>
      <c r="K62" s="6" t="s">
        <v>569</v>
      </c>
      <c r="L62" s="6" t="s">
        <v>13501</v>
      </c>
      <c r="M62" s="6" t="s">
        <v>571</v>
      </c>
      <c r="N62" s="6" t="s">
        <v>13502</v>
      </c>
      <c r="O62" s="6" t="s">
        <v>13503</v>
      </c>
      <c r="P62" s="6" t="s">
        <v>13504</v>
      </c>
      <c r="Q62" s="6" t="s">
        <v>13505</v>
      </c>
      <c r="R62" s="6" t="str">
        <f t="shared" si="0"/>
        <v>50% &amp; Above</v>
      </c>
      <c r="S62" s="6" t="str" cm="1">
        <f t="array" ref="S62">_xlfn.IFS(H62&lt;=1,"1.0",H62&lt;=2,"2.0",H62&lt;=3,"3.0",H62&lt;=4,"4.0",H62&lt;=5,"5.0")</f>
        <v>4.0</v>
      </c>
      <c r="T62" s="6">
        <f t="shared" si="1"/>
        <v>1758599</v>
      </c>
      <c r="U62" s="7" t="str" cm="1">
        <f t="array" ref="U62">_xlfn.IFS(F62&lt;200,"&lt;200",F62&lt;=500,"200 – 500",F62&gt;500,"&gt;500")</f>
        <v>&gt;500</v>
      </c>
      <c r="V62" s="7" t="str">
        <f t="shared" si="2"/>
        <v>1000 &amp; Above</v>
      </c>
    </row>
    <row r="63" spans="1:22" x14ac:dyDescent="0.3">
      <c r="A63" s="5" t="s">
        <v>576</v>
      </c>
      <c r="B63" s="6" t="s">
        <v>13506</v>
      </c>
      <c r="C63" s="6" t="s">
        <v>13212</v>
      </c>
      <c r="D63" s="6" t="s">
        <v>13184</v>
      </c>
      <c r="E63" s="7">
        <v>32990</v>
      </c>
      <c r="F63" s="7">
        <v>47900</v>
      </c>
      <c r="G63" s="7">
        <v>0.31</v>
      </c>
      <c r="H63" s="7">
        <v>4.3</v>
      </c>
      <c r="I63" s="7">
        <v>7109</v>
      </c>
      <c r="J63" s="6" t="s">
        <v>13507</v>
      </c>
      <c r="K63" s="6" t="s">
        <v>579</v>
      </c>
      <c r="L63" s="6" t="s">
        <v>13508</v>
      </c>
      <c r="M63" s="6" t="s">
        <v>581</v>
      </c>
      <c r="N63" s="6" t="s">
        <v>13509</v>
      </c>
      <c r="O63" s="6" t="s">
        <v>13510</v>
      </c>
      <c r="P63" s="6" t="s">
        <v>13511</v>
      </c>
      <c r="Q63" s="6" t="s">
        <v>13512</v>
      </c>
      <c r="R63" s="6" t="str">
        <f t="shared" si="0"/>
        <v>Less than 50%</v>
      </c>
      <c r="S63" s="6" t="str" cm="1">
        <f t="array" ref="S63">_xlfn.IFS(H63&lt;=1,"1.0",H63&lt;=2,"2.0",H63&lt;=3,"3.0",H63&lt;=4,"4.0",H63&lt;=5,"5.0")</f>
        <v>5.0</v>
      </c>
      <c r="T63" s="6">
        <f t="shared" si="1"/>
        <v>340521100</v>
      </c>
      <c r="U63" s="7" t="str" cm="1">
        <f t="array" ref="U63">_xlfn.IFS(F63&lt;200,"&lt;200",F63&lt;=500,"200 – 500",F63&gt;500,"&gt;500")</f>
        <v>&gt;500</v>
      </c>
      <c r="V63" s="7" t="str">
        <f t="shared" si="2"/>
        <v>1000 &amp; Above</v>
      </c>
    </row>
    <row r="64" spans="1:22" x14ac:dyDescent="0.3">
      <c r="A64" s="5" t="s">
        <v>586</v>
      </c>
      <c r="B64" s="6" t="s">
        <v>13513</v>
      </c>
      <c r="C64" s="6" t="s">
        <v>13103</v>
      </c>
      <c r="D64" s="6" t="s">
        <v>22422</v>
      </c>
      <c r="E64" s="7">
        <v>139</v>
      </c>
      <c r="F64" s="7">
        <v>999</v>
      </c>
      <c r="G64" s="7">
        <v>0.86</v>
      </c>
      <c r="H64" s="7">
        <v>4</v>
      </c>
      <c r="I64" s="7">
        <v>1313</v>
      </c>
      <c r="J64" s="6" t="s">
        <v>13514</v>
      </c>
      <c r="K64" s="6" t="s">
        <v>589</v>
      </c>
      <c r="L64" s="6" t="s">
        <v>13515</v>
      </c>
      <c r="M64" s="6" t="s">
        <v>591</v>
      </c>
      <c r="N64" s="6" t="s">
        <v>13516</v>
      </c>
      <c r="O64" s="6" t="s">
        <v>13517</v>
      </c>
      <c r="P64" s="6" t="s">
        <v>13518</v>
      </c>
      <c r="Q64" s="6" t="s">
        <v>13519</v>
      </c>
      <c r="R64" s="6" t="str">
        <f t="shared" si="0"/>
        <v>50% &amp; Above</v>
      </c>
      <c r="S64" s="6" t="str" cm="1">
        <f t="array" ref="S64">_xlfn.IFS(H64&lt;=1,"1.0",H64&lt;=2,"2.0",H64&lt;=3,"3.0",H64&lt;=4,"4.0",H64&lt;=5,"5.0")</f>
        <v>4.0</v>
      </c>
      <c r="T64" s="6">
        <f t="shared" si="1"/>
        <v>1311687</v>
      </c>
      <c r="U64" s="7" t="str" cm="1">
        <f t="array" ref="U64">_xlfn.IFS(F64&lt;200,"&lt;200",F64&lt;=500,"200 – 500",F64&gt;500,"&gt;500")</f>
        <v>&gt;500</v>
      </c>
      <c r="V64" s="7" t="str">
        <f t="shared" si="2"/>
        <v>1000 &amp; Above</v>
      </c>
    </row>
    <row r="65" spans="1:22" x14ac:dyDescent="0.3">
      <c r="A65" s="5" t="s">
        <v>596</v>
      </c>
      <c r="B65" s="6" t="s">
        <v>13520</v>
      </c>
      <c r="C65" s="6" t="s">
        <v>13103</v>
      </c>
      <c r="D65" s="6" t="s">
        <v>22422</v>
      </c>
      <c r="E65" s="7">
        <v>329</v>
      </c>
      <c r="F65" s="7">
        <v>845</v>
      </c>
      <c r="G65" s="7">
        <v>0.61</v>
      </c>
      <c r="H65" s="7">
        <v>4.2</v>
      </c>
      <c r="I65" s="7">
        <v>29746</v>
      </c>
      <c r="J65" s="6" t="s">
        <v>13521</v>
      </c>
      <c r="K65" s="6" t="s">
        <v>599</v>
      </c>
      <c r="L65" s="6" t="s">
        <v>13522</v>
      </c>
      <c r="M65" s="6" t="s">
        <v>601</v>
      </c>
      <c r="N65" s="6" t="s">
        <v>13523</v>
      </c>
      <c r="O65" s="6" t="s">
        <v>13524</v>
      </c>
      <c r="P65" s="6" t="s">
        <v>13525</v>
      </c>
      <c r="Q65" s="6" t="s">
        <v>13526</v>
      </c>
      <c r="R65" s="6" t="str">
        <f t="shared" si="0"/>
        <v>50% &amp; Above</v>
      </c>
      <c r="S65" s="6" t="str" cm="1">
        <f t="array" ref="S65">_xlfn.IFS(H65&lt;=1,"1.0",H65&lt;=2,"2.0",H65&lt;=3,"3.0",H65&lt;=4,"4.0",H65&lt;=5,"5.0")</f>
        <v>5.0</v>
      </c>
      <c r="T65" s="6">
        <f t="shared" si="1"/>
        <v>25135370</v>
      </c>
      <c r="U65" s="7" t="str" cm="1">
        <f t="array" ref="U65">_xlfn.IFS(F65&lt;200,"&lt;200",F65&lt;=500,"200 – 500",F65&gt;500,"&gt;500")</f>
        <v>&gt;500</v>
      </c>
      <c r="V65" s="7" t="str">
        <f t="shared" si="2"/>
        <v>1000 &amp; Above</v>
      </c>
    </row>
    <row r="66" spans="1:22" x14ac:dyDescent="0.3">
      <c r="A66" s="5" t="s">
        <v>606</v>
      </c>
      <c r="B66" s="6" t="s">
        <v>13527</v>
      </c>
      <c r="C66" s="6" t="s">
        <v>13212</v>
      </c>
      <c r="D66" s="6" t="s">
        <v>13184</v>
      </c>
      <c r="E66" s="7">
        <v>13999</v>
      </c>
      <c r="F66" s="7">
        <v>24999</v>
      </c>
      <c r="G66" s="7">
        <v>0.44</v>
      </c>
      <c r="H66" s="7">
        <v>4.2</v>
      </c>
      <c r="I66" s="7">
        <v>45238</v>
      </c>
      <c r="J66" s="6" t="s">
        <v>13528</v>
      </c>
      <c r="K66" s="6" t="s">
        <v>609</v>
      </c>
      <c r="L66" s="6" t="s">
        <v>13529</v>
      </c>
      <c r="M66" s="6" t="s">
        <v>611</v>
      </c>
      <c r="N66" s="6" t="s">
        <v>13530</v>
      </c>
      <c r="O66" s="6" t="s">
        <v>13531</v>
      </c>
      <c r="P66" s="6" t="s">
        <v>13532</v>
      </c>
      <c r="Q66" s="6" t="s">
        <v>13533</v>
      </c>
      <c r="R66" s="6" t="str">
        <f t="shared" ref="R66:R129" si="3">IF(G66&lt;0.5,"Less than 50%","50% &amp; Above")</f>
        <v>Less than 50%</v>
      </c>
      <c r="S66" s="6" t="str" cm="1">
        <f t="array" ref="S66">_xlfn.IFS(H66&lt;=1,"1.0",H66&lt;=2,"2.0",H66&lt;=3,"3.0",H66&lt;=4,"4.0",H66&lt;=5,"5.0")</f>
        <v>5.0</v>
      </c>
      <c r="T66" s="6">
        <f t="shared" ref="T66:T129" si="4">I66*F66</f>
        <v>1130904762</v>
      </c>
      <c r="U66" s="7" t="str" cm="1">
        <f t="array" ref="U66">_xlfn.IFS(F66&lt;200,"&lt;200",F66&lt;=500,"200 – 500",F66&gt;500,"&gt;500")</f>
        <v>&gt;500</v>
      </c>
      <c r="V66" s="7" t="str">
        <f t="shared" ref="V66:V129" si="5">IF(I66&lt;1000,"&lt;1000","1000 &amp; Above")</f>
        <v>1000 &amp; Above</v>
      </c>
    </row>
    <row r="67" spans="1:22" x14ac:dyDescent="0.3">
      <c r="A67" s="5" t="s">
        <v>616</v>
      </c>
      <c r="B67" s="6" t="s">
        <v>13534</v>
      </c>
      <c r="C67" s="6" t="s">
        <v>13183</v>
      </c>
      <c r="D67" s="6" t="s">
        <v>13184</v>
      </c>
      <c r="E67" s="7">
        <v>309</v>
      </c>
      <c r="F67" s="7">
        <v>1400</v>
      </c>
      <c r="G67" s="7">
        <v>0.78</v>
      </c>
      <c r="H67" s="7">
        <v>4.4000000000000004</v>
      </c>
      <c r="I67" s="7">
        <v>426973</v>
      </c>
      <c r="J67" s="6" t="s">
        <v>13535</v>
      </c>
      <c r="K67" s="6" t="s">
        <v>131</v>
      </c>
      <c r="L67" s="6" t="s">
        <v>13186</v>
      </c>
      <c r="M67" s="6" t="s">
        <v>133</v>
      </c>
      <c r="N67" s="6" t="s">
        <v>13187</v>
      </c>
      <c r="O67" s="6" t="s">
        <v>13188</v>
      </c>
      <c r="P67" s="6" t="s">
        <v>13536</v>
      </c>
      <c r="Q67" s="6" t="s">
        <v>13537</v>
      </c>
      <c r="R67" s="6" t="str">
        <f t="shared" si="3"/>
        <v>50% &amp; Above</v>
      </c>
      <c r="S67" s="6" t="str" cm="1">
        <f t="array" ref="S67">_xlfn.IFS(H67&lt;=1,"1.0",H67&lt;=2,"2.0",H67&lt;=3,"3.0",H67&lt;=4,"4.0",H67&lt;=5,"5.0")</f>
        <v>5.0</v>
      </c>
      <c r="T67" s="6">
        <f t="shared" si="4"/>
        <v>597762200</v>
      </c>
      <c r="U67" s="7" t="str" cm="1">
        <f t="array" ref="U67">_xlfn.IFS(F67&lt;200,"&lt;200",F67&lt;=500,"200 – 500",F67&gt;500,"&gt;500")</f>
        <v>&gt;500</v>
      </c>
      <c r="V67" s="7" t="str">
        <f t="shared" si="5"/>
        <v>1000 &amp; Above</v>
      </c>
    </row>
    <row r="68" spans="1:22" x14ac:dyDescent="0.3">
      <c r="A68" s="5" t="s">
        <v>621</v>
      </c>
      <c r="B68" s="6" t="s">
        <v>13538</v>
      </c>
      <c r="C68" s="6" t="s">
        <v>13103</v>
      </c>
      <c r="D68" s="6" t="s">
        <v>22422</v>
      </c>
      <c r="E68" s="7">
        <v>263</v>
      </c>
      <c r="F68" s="7">
        <v>699</v>
      </c>
      <c r="G68" s="7">
        <v>0.62</v>
      </c>
      <c r="H68" s="7">
        <v>4.0999999999999996</v>
      </c>
      <c r="I68" s="7">
        <v>450</v>
      </c>
      <c r="J68" s="6" t="s">
        <v>13539</v>
      </c>
      <c r="K68" s="6" t="s">
        <v>624</v>
      </c>
      <c r="L68" s="6" t="s">
        <v>13540</v>
      </c>
      <c r="M68" s="6" t="s">
        <v>626</v>
      </c>
      <c r="N68" s="6" t="s">
        <v>13541</v>
      </c>
      <c r="O68" s="6" t="s">
        <v>13542</v>
      </c>
      <c r="P68" s="6" t="s">
        <v>13543</v>
      </c>
      <c r="Q68" s="6" t="s">
        <v>13544</v>
      </c>
      <c r="R68" s="6" t="str">
        <f t="shared" si="3"/>
        <v>50% &amp; Above</v>
      </c>
      <c r="S68" s="6" t="str" cm="1">
        <f t="array" ref="S68">_xlfn.IFS(H68&lt;=1,"1.0",H68&lt;=2,"2.0",H68&lt;=3,"3.0",H68&lt;=4,"4.0",H68&lt;=5,"5.0")</f>
        <v>5.0</v>
      </c>
      <c r="T68" s="6">
        <f t="shared" si="4"/>
        <v>314550</v>
      </c>
      <c r="U68" s="7" t="str" cm="1">
        <f t="array" ref="U68">_xlfn.IFS(F68&lt;200,"&lt;200",F68&lt;=500,"200 – 500",F68&gt;500,"&gt;500")</f>
        <v>&gt;500</v>
      </c>
      <c r="V68" s="7" t="str">
        <f t="shared" si="5"/>
        <v>&lt;1000</v>
      </c>
    </row>
    <row r="69" spans="1:22" x14ac:dyDescent="0.3">
      <c r="A69" s="5" t="s">
        <v>631</v>
      </c>
      <c r="B69" s="6" t="s">
        <v>13545</v>
      </c>
      <c r="C69" s="6" t="s">
        <v>13456</v>
      </c>
      <c r="D69" s="6" t="s">
        <v>13184</v>
      </c>
      <c r="E69" s="7">
        <v>7999</v>
      </c>
      <c r="F69" s="7">
        <v>14990</v>
      </c>
      <c r="G69" s="7">
        <v>0.47</v>
      </c>
      <c r="H69" s="7">
        <v>4.3</v>
      </c>
      <c r="I69" s="7">
        <v>457</v>
      </c>
      <c r="J69" s="6" t="s">
        <v>13546</v>
      </c>
      <c r="K69" s="6" t="s">
        <v>634</v>
      </c>
      <c r="L69" s="6" t="s">
        <v>13547</v>
      </c>
      <c r="M69" s="6" t="s">
        <v>636</v>
      </c>
      <c r="N69" s="6" t="s">
        <v>13548</v>
      </c>
      <c r="O69" s="6" t="s">
        <v>13549</v>
      </c>
      <c r="P69" s="6" t="s">
        <v>13550</v>
      </c>
      <c r="Q69" s="6" t="s">
        <v>13551</v>
      </c>
      <c r="R69" s="6" t="str">
        <f t="shared" si="3"/>
        <v>Less than 50%</v>
      </c>
      <c r="S69" s="6" t="str" cm="1">
        <f t="array" ref="S69">_xlfn.IFS(H69&lt;=1,"1.0",H69&lt;=2,"2.0",H69&lt;=3,"3.0",H69&lt;=4,"4.0",H69&lt;=5,"5.0")</f>
        <v>5.0</v>
      </c>
      <c r="T69" s="6">
        <f t="shared" si="4"/>
        <v>6850430</v>
      </c>
      <c r="U69" s="7" t="str" cm="1">
        <f t="array" ref="U69">_xlfn.IFS(F69&lt;200,"&lt;200",F69&lt;=500,"200 – 500",F69&gt;500,"&gt;500")</f>
        <v>&gt;500</v>
      </c>
      <c r="V69" s="7" t="str">
        <f t="shared" si="5"/>
        <v>&lt;1000</v>
      </c>
    </row>
    <row r="70" spans="1:22" x14ac:dyDescent="0.3">
      <c r="A70" s="5" t="s">
        <v>641</v>
      </c>
      <c r="B70" s="6" t="s">
        <v>13552</v>
      </c>
      <c r="C70" s="6" t="s">
        <v>13553</v>
      </c>
      <c r="D70" s="6" t="s">
        <v>13184</v>
      </c>
      <c r="E70" s="7">
        <v>1599</v>
      </c>
      <c r="F70" s="7">
        <v>2999</v>
      </c>
      <c r="G70" s="7">
        <v>0.47</v>
      </c>
      <c r="H70" s="7">
        <v>4.2</v>
      </c>
      <c r="I70" s="7">
        <v>2727</v>
      </c>
      <c r="J70" s="6" t="s">
        <v>13554</v>
      </c>
      <c r="K70" s="6" t="s">
        <v>645</v>
      </c>
      <c r="L70" s="6" t="s">
        <v>13555</v>
      </c>
      <c r="M70" s="6" t="s">
        <v>647</v>
      </c>
      <c r="N70" s="6" t="s">
        <v>13556</v>
      </c>
      <c r="O70" s="6" t="s">
        <v>13557</v>
      </c>
      <c r="P70" s="6" t="s">
        <v>13558</v>
      </c>
      <c r="Q70" s="6" t="s">
        <v>13559</v>
      </c>
      <c r="R70" s="6" t="str">
        <f t="shared" si="3"/>
        <v>Less than 50%</v>
      </c>
      <c r="S70" s="6" t="str" cm="1">
        <f t="array" ref="S70">_xlfn.IFS(H70&lt;=1,"1.0",H70&lt;=2,"2.0",H70&lt;=3,"3.0",H70&lt;=4,"4.0",H70&lt;=5,"5.0")</f>
        <v>5.0</v>
      </c>
      <c r="T70" s="6">
        <f t="shared" si="4"/>
        <v>8178273</v>
      </c>
      <c r="U70" s="7" t="str" cm="1">
        <f t="array" ref="U70">_xlfn.IFS(F70&lt;200,"&lt;200",F70&lt;=500,"200 – 500",F70&gt;500,"&gt;500")</f>
        <v>&gt;500</v>
      </c>
      <c r="V70" s="7" t="str">
        <f t="shared" si="5"/>
        <v>1000 &amp; Above</v>
      </c>
    </row>
    <row r="71" spans="1:22" x14ac:dyDescent="0.3">
      <c r="A71" s="5" t="s">
        <v>652</v>
      </c>
      <c r="B71" s="6" t="s">
        <v>13560</v>
      </c>
      <c r="C71" s="6" t="s">
        <v>13103</v>
      </c>
      <c r="D71" s="6" t="s">
        <v>22422</v>
      </c>
      <c r="E71" s="7">
        <v>219</v>
      </c>
      <c r="F71" s="7">
        <v>700</v>
      </c>
      <c r="G71" s="7">
        <v>0.69</v>
      </c>
      <c r="H71" s="7">
        <v>4.3</v>
      </c>
      <c r="I71" s="7">
        <v>20053</v>
      </c>
      <c r="J71" s="6" t="s">
        <v>13561</v>
      </c>
      <c r="K71" s="6" t="s">
        <v>655</v>
      </c>
      <c r="L71" s="6" t="s">
        <v>13562</v>
      </c>
      <c r="M71" s="6" t="s">
        <v>657</v>
      </c>
      <c r="N71" s="6" t="s">
        <v>13563</v>
      </c>
      <c r="O71" s="6" t="s">
        <v>13564</v>
      </c>
      <c r="P71" s="6" t="s">
        <v>13565</v>
      </c>
      <c r="Q71" s="6" t="s">
        <v>13566</v>
      </c>
      <c r="R71" s="6" t="str">
        <f t="shared" si="3"/>
        <v>50% &amp; Above</v>
      </c>
      <c r="S71" s="6" t="str" cm="1">
        <f t="array" ref="S71">_xlfn.IFS(H71&lt;=1,"1.0",H71&lt;=2,"2.0",H71&lt;=3,"3.0",H71&lt;=4,"4.0",H71&lt;=5,"5.0")</f>
        <v>5.0</v>
      </c>
      <c r="T71" s="6">
        <f t="shared" si="4"/>
        <v>14037100</v>
      </c>
      <c r="U71" s="7" t="str" cm="1">
        <f t="array" ref="U71">_xlfn.IFS(F71&lt;200,"&lt;200",F71&lt;=500,"200 – 500",F71&gt;500,"&gt;500")</f>
        <v>&gt;500</v>
      </c>
      <c r="V71" s="7" t="str">
        <f t="shared" si="5"/>
        <v>1000 &amp; Above</v>
      </c>
    </row>
    <row r="72" spans="1:22" x14ac:dyDescent="0.3">
      <c r="A72" s="5" t="s">
        <v>662</v>
      </c>
      <c r="B72" s="6" t="s">
        <v>13567</v>
      </c>
      <c r="C72" s="6" t="s">
        <v>13103</v>
      </c>
      <c r="D72" s="6" t="s">
        <v>22422</v>
      </c>
      <c r="E72" s="7">
        <v>349</v>
      </c>
      <c r="F72" s="7">
        <v>899</v>
      </c>
      <c r="G72" s="7">
        <v>0.61</v>
      </c>
      <c r="H72" s="7">
        <v>4.5</v>
      </c>
      <c r="I72" s="7">
        <v>149</v>
      </c>
      <c r="J72" s="6" t="s">
        <v>13568</v>
      </c>
      <c r="K72" s="6" t="s">
        <v>665</v>
      </c>
      <c r="L72" s="6" t="s">
        <v>13569</v>
      </c>
      <c r="M72" s="6" t="s">
        <v>667</v>
      </c>
      <c r="N72" s="6" t="s">
        <v>13570</v>
      </c>
      <c r="O72" s="6" t="s">
        <v>13571</v>
      </c>
      <c r="P72" s="6" t="s">
        <v>13572</v>
      </c>
      <c r="Q72" s="6" t="s">
        <v>13573</v>
      </c>
      <c r="R72" s="6" t="str">
        <f t="shared" si="3"/>
        <v>50% &amp; Above</v>
      </c>
      <c r="S72" s="6" t="str" cm="1">
        <f t="array" ref="S72">_xlfn.IFS(H72&lt;=1,"1.0",H72&lt;=2,"2.0",H72&lt;=3,"3.0",H72&lt;=4,"4.0",H72&lt;=5,"5.0")</f>
        <v>5.0</v>
      </c>
      <c r="T72" s="6">
        <f t="shared" si="4"/>
        <v>133951</v>
      </c>
      <c r="U72" s="7" t="str" cm="1">
        <f t="array" ref="U72">_xlfn.IFS(F72&lt;200,"&lt;200",F72&lt;=500,"200 – 500",F72&gt;500,"&gt;500")</f>
        <v>&gt;500</v>
      </c>
      <c r="V72" s="7" t="str">
        <f t="shared" si="5"/>
        <v>&lt;1000</v>
      </c>
    </row>
    <row r="73" spans="1:22" x14ac:dyDescent="0.3">
      <c r="A73" s="5" t="s">
        <v>672</v>
      </c>
      <c r="B73" s="6" t="s">
        <v>13574</v>
      </c>
      <c r="C73" s="6" t="s">
        <v>13103</v>
      </c>
      <c r="D73" s="6" t="s">
        <v>22422</v>
      </c>
      <c r="E73" s="7">
        <v>349</v>
      </c>
      <c r="F73" s="7">
        <v>599</v>
      </c>
      <c r="G73" s="7">
        <v>0.42</v>
      </c>
      <c r="H73" s="7">
        <v>4.0999999999999996</v>
      </c>
      <c r="I73" s="7">
        <v>210</v>
      </c>
      <c r="J73" s="6" t="s">
        <v>13575</v>
      </c>
      <c r="K73" s="6" t="s">
        <v>675</v>
      </c>
      <c r="L73" s="6" t="s">
        <v>13576</v>
      </c>
      <c r="M73" s="6" t="s">
        <v>677</v>
      </c>
      <c r="N73" s="6" t="s">
        <v>13577</v>
      </c>
      <c r="O73" s="6" t="s">
        <v>13578</v>
      </c>
      <c r="P73" s="6" t="s">
        <v>13579</v>
      </c>
      <c r="Q73" s="6" t="s">
        <v>13580</v>
      </c>
      <c r="R73" s="6" t="str">
        <f t="shared" si="3"/>
        <v>Less than 50%</v>
      </c>
      <c r="S73" s="6" t="str" cm="1">
        <f t="array" ref="S73">_xlfn.IFS(H73&lt;=1,"1.0",H73&lt;=2,"2.0",H73&lt;=3,"3.0",H73&lt;=4,"4.0",H73&lt;=5,"5.0")</f>
        <v>5.0</v>
      </c>
      <c r="T73" s="6">
        <f t="shared" si="4"/>
        <v>125790</v>
      </c>
      <c r="U73" s="7" t="str" cm="1">
        <f t="array" ref="U73">_xlfn.IFS(F73&lt;200,"&lt;200",F73&lt;=500,"200 – 500",F73&gt;500,"&gt;500")</f>
        <v>&gt;500</v>
      </c>
      <c r="V73" s="7" t="str">
        <f t="shared" si="5"/>
        <v>&lt;1000</v>
      </c>
    </row>
    <row r="74" spans="1:22" x14ac:dyDescent="0.3">
      <c r="A74" s="5" t="s">
        <v>682</v>
      </c>
      <c r="B74" s="6" t="s">
        <v>13581</v>
      </c>
      <c r="C74" s="6" t="s">
        <v>13212</v>
      </c>
      <c r="D74" s="6" t="s">
        <v>13184</v>
      </c>
      <c r="E74" s="7">
        <v>26999</v>
      </c>
      <c r="F74" s="7">
        <v>42999</v>
      </c>
      <c r="G74" s="7">
        <v>0.37</v>
      </c>
      <c r="H74" s="7">
        <v>4.2</v>
      </c>
      <c r="I74" s="7">
        <v>45238</v>
      </c>
      <c r="J74" s="6" t="s">
        <v>13582</v>
      </c>
      <c r="K74" s="6" t="s">
        <v>609</v>
      </c>
      <c r="L74" s="6" t="s">
        <v>13529</v>
      </c>
      <c r="M74" s="6" t="s">
        <v>611</v>
      </c>
      <c r="N74" s="6" t="s">
        <v>13530</v>
      </c>
      <c r="O74" s="6" t="s">
        <v>13531</v>
      </c>
      <c r="P74" s="6" t="s">
        <v>13583</v>
      </c>
      <c r="Q74" s="6" t="s">
        <v>13584</v>
      </c>
      <c r="R74" s="6" t="str">
        <f t="shared" si="3"/>
        <v>Less than 50%</v>
      </c>
      <c r="S74" s="6" t="str" cm="1">
        <f t="array" ref="S74">_xlfn.IFS(H74&lt;=1,"1.0",H74&lt;=2,"2.0",H74&lt;=3,"3.0",H74&lt;=4,"4.0",H74&lt;=5,"5.0")</f>
        <v>5.0</v>
      </c>
      <c r="T74" s="6">
        <f t="shared" si="4"/>
        <v>1945188762</v>
      </c>
      <c r="U74" s="7" t="str" cm="1">
        <f t="array" ref="U74">_xlfn.IFS(F74&lt;200,"&lt;200",F74&lt;=500,"200 – 500",F74&gt;500,"&gt;500")</f>
        <v>&gt;500</v>
      </c>
      <c r="V74" s="7" t="str">
        <f t="shared" si="5"/>
        <v>1000 &amp; Above</v>
      </c>
    </row>
    <row r="75" spans="1:22" x14ac:dyDescent="0.3">
      <c r="A75" s="5" t="s">
        <v>687</v>
      </c>
      <c r="B75" s="6" t="s">
        <v>13585</v>
      </c>
      <c r="C75" s="6" t="s">
        <v>13103</v>
      </c>
      <c r="D75" s="6" t="s">
        <v>22422</v>
      </c>
      <c r="E75" s="7">
        <v>115</v>
      </c>
      <c r="F75" s="7">
        <v>499</v>
      </c>
      <c r="G75" s="7">
        <v>0.77</v>
      </c>
      <c r="H75" s="7">
        <v>4</v>
      </c>
      <c r="I75" s="7">
        <v>7732</v>
      </c>
      <c r="J75" s="6" t="s">
        <v>13586</v>
      </c>
      <c r="K75" s="6" t="s">
        <v>690</v>
      </c>
      <c r="L75" s="6" t="s">
        <v>13587</v>
      </c>
      <c r="M75" s="6" t="s">
        <v>692</v>
      </c>
      <c r="N75" s="6" t="s">
        <v>13588</v>
      </c>
      <c r="O75" s="6" t="s">
        <v>13589</v>
      </c>
      <c r="P75" s="6" t="s">
        <v>13590</v>
      </c>
      <c r="Q75" s="6" t="s">
        <v>13591</v>
      </c>
      <c r="R75" s="6" t="str">
        <f t="shared" si="3"/>
        <v>50% &amp; Above</v>
      </c>
      <c r="S75" s="6" t="str" cm="1">
        <f t="array" ref="S75">_xlfn.IFS(H75&lt;=1,"1.0",H75&lt;=2,"2.0",H75&lt;=3,"3.0",H75&lt;=4,"4.0",H75&lt;=5,"5.0")</f>
        <v>4.0</v>
      </c>
      <c r="T75" s="6">
        <f t="shared" si="4"/>
        <v>3858268</v>
      </c>
      <c r="U75" s="7" t="str" cm="1">
        <f t="array" ref="U75">_xlfn.IFS(F75&lt;200,"&lt;200",F75&lt;=500,"200 – 500",F75&gt;500,"&gt;500")</f>
        <v>200 – 500</v>
      </c>
      <c r="V75" s="7" t="str">
        <f t="shared" si="5"/>
        <v>1000 &amp; Above</v>
      </c>
    </row>
    <row r="76" spans="1:22" x14ac:dyDescent="0.3">
      <c r="A76" s="5" t="s">
        <v>697</v>
      </c>
      <c r="B76" s="6" t="s">
        <v>13592</v>
      </c>
      <c r="C76" s="6" t="s">
        <v>13103</v>
      </c>
      <c r="D76" s="6" t="s">
        <v>22422</v>
      </c>
      <c r="E76" s="7">
        <v>399</v>
      </c>
      <c r="F76" s="7">
        <v>999</v>
      </c>
      <c r="G76" s="7">
        <v>0.6</v>
      </c>
      <c r="H76" s="7">
        <v>4.0999999999999996</v>
      </c>
      <c r="I76" s="7">
        <v>1780</v>
      </c>
      <c r="J76" s="6" t="s">
        <v>13593</v>
      </c>
      <c r="K76" s="6" t="s">
        <v>700</v>
      </c>
      <c r="L76" s="6" t="s">
        <v>13594</v>
      </c>
      <c r="M76" s="6" t="s">
        <v>702</v>
      </c>
      <c r="N76" s="6" t="s">
        <v>13595</v>
      </c>
      <c r="O76" s="6" t="s">
        <v>13596</v>
      </c>
      <c r="P76" s="6" t="s">
        <v>13597</v>
      </c>
      <c r="Q76" s="6" t="s">
        <v>13598</v>
      </c>
      <c r="R76" s="6" t="str">
        <f t="shared" si="3"/>
        <v>50% &amp; Above</v>
      </c>
      <c r="S76" s="6" t="str" cm="1">
        <f t="array" ref="S76">_xlfn.IFS(H76&lt;=1,"1.0",H76&lt;=2,"2.0",H76&lt;=3,"3.0",H76&lt;=4,"4.0",H76&lt;=5,"5.0")</f>
        <v>5.0</v>
      </c>
      <c r="T76" s="6">
        <f t="shared" si="4"/>
        <v>1778220</v>
      </c>
      <c r="U76" s="7" t="str" cm="1">
        <f t="array" ref="U76">_xlfn.IFS(F76&lt;200,"&lt;200",F76&lt;=500,"200 – 500",F76&gt;500,"&gt;500")</f>
        <v>&gt;500</v>
      </c>
      <c r="V76" s="7" t="str">
        <f t="shared" si="5"/>
        <v>1000 &amp; Above</v>
      </c>
    </row>
    <row r="77" spans="1:22" x14ac:dyDescent="0.3">
      <c r="A77" s="5" t="s">
        <v>707</v>
      </c>
      <c r="B77" s="6" t="s">
        <v>13599</v>
      </c>
      <c r="C77" s="6" t="s">
        <v>13103</v>
      </c>
      <c r="D77" s="6" t="s">
        <v>22422</v>
      </c>
      <c r="E77" s="7">
        <v>199</v>
      </c>
      <c r="F77" s="7">
        <v>499</v>
      </c>
      <c r="G77" s="7">
        <v>0.6</v>
      </c>
      <c r="H77" s="7">
        <v>4.0999999999999996</v>
      </c>
      <c r="I77" s="7">
        <v>602</v>
      </c>
      <c r="J77" s="6" t="s">
        <v>13600</v>
      </c>
      <c r="K77" s="6" t="s">
        <v>710</v>
      </c>
      <c r="L77" s="6" t="s">
        <v>13601</v>
      </c>
      <c r="M77" s="6" t="s">
        <v>712</v>
      </c>
      <c r="N77" s="6" t="s">
        <v>13602</v>
      </c>
      <c r="O77" s="6" t="s">
        <v>13603</v>
      </c>
      <c r="P77" s="6" t="s">
        <v>13604</v>
      </c>
      <c r="Q77" s="6" t="s">
        <v>13605</v>
      </c>
      <c r="R77" s="6" t="str">
        <f t="shared" si="3"/>
        <v>50% &amp; Above</v>
      </c>
      <c r="S77" s="6" t="str" cm="1">
        <f t="array" ref="S77">_xlfn.IFS(H77&lt;=1,"1.0",H77&lt;=2,"2.0",H77&lt;=3,"3.0",H77&lt;=4,"4.0",H77&lt;=5,"5.0")</f>
        <v>5.0</v>
      </c>
      <c r="T77" s="6">
        <f t="shared" si="4"/>
        <v>300398</v>
      </c>
      <c r="U77" s="7" t="str" cm="1">
        <f t="array" ref="U77">_xlfn.IFS(F77&lt;200,"&lt;200",F77&lt;=500,"200 – 500",F77&gt;500,"&gt;500")</f>
        <v>200 – 500</v>
      </c>
      <c r="V77" s="7" t="str">
        <f t="shared" si="5"/>
        <v>&lt;1000</v>
      </c>
    </row>
    <row r="78" spans="1:22" x14ac:dyDescent="0.3">
      <c r="A78" s="5" t="s">
        <v>717</v>
      </c>
      <c r="B78" s="6" t="s">
        <v>13606</v>
      </c>
      <c r="C78" s="6" t="s">
        <v>13103</v>
      </c>
      <c r="D78" s="6" t="s">
        <v>22422</v>
      </c>
      <c r="E78" s="7">
        <v>179</v>
      </c>
      <c r="F78" s="7">
        <v>399</v>
      </c>
      <c r="G78" s="7">
        <v>0.55000000000000004</v>
      </c>
      <c r="H78" s="7">
        <v>4</v>
      </c>
      <c r="I78" s="7">
        <v>1423</v>
      </c>
      <c r="J78" s="6" t="s">
        <v>13607</v>
      </c>
      <c r="K78" s="6" t="s">
        <v>720</v>
      </c>
      <c r="L78" s="6" t="s">
        <v>13608</v>
      </c>
      <c r="M78" s="6" t="s">
        <v>722</v>
      </c>
      <c r="N78" s="6" t="s">
        <v>13609</v>
      </c>
      <c r="O78" s="6" t="s">
        <v>13610</v>
      </c>
      <c r="P78" s="6" t="s">
        <v>13611</v>
      </c>
      <c r="Q78" s="6" t="s">
        <v>13612</v>
      </c>
      <c r="R78" s="6" t="str">
        <f t="shared" si="3"/>
        <v>50% &amp; Above</v>
      </c>
      <c r="S78" s="6" t="str" cm="1">
        <f t="array" ref="S78">_xlfn.IFS(H78&lt;=1,"1.0",H78&lt;=2,"2.0",H78&lt;=3,"3.0",H78&lt;=4,"4.0",H78&lt;=5,"5.0")</f>
        <v>4.0</v>
      </c>
      <c r="T78" s="6">
        <f t="shared" si="4"/>
        <v>567777</v>
      </c>
      <c r="U78" s="7" t="str" cm="1">
        <f t="array" ref="U78">_xlfn.IFS(F78&lt;200,"&lt;200",F78&lt;=500,"200 – 500",F78&gt;500,"&gt;500")</f>
        <v>200 – 500</v>
      </c>
      <c r="V78" s="7" t="str">
        <f t="shared" si="5"/>
        <v>1000 &amp; Above</v>
      </c>
    </row>
    <row r="79" spans="1:22" x14ac:dyDescent="0.3">
      <c r="A79" s="5" t="s">
        <v>726</v>
      </c>
      <c r="B79" s="6" t="s">
        <v>13613</v>
      </c>
      <c r="C79" s="6" t="s">
        <v>13212</v>
      </c>
      <c r="D79" s="6" t="s">
        <v>13184</v>
      </c>
      <c r="E79" s="7">
        <v>10901</v>
      </c>
      <c r="F79" s="7">
        <v>30990</v>
      </c>
      <c r="G79" s="7">
        <v>0.65</v>
      </c>
      <c r="H79" s="7">
        <v>4.0999999999999996</v>
      </c>
      <c r="I79" s="7">
        <v>398</v>
      </c>
      <c r="J79" s="6" t="s">
        <v>13614</v>
      </c>
      <c r="K79" s="6" t="s">
        <v>729</v>
      </c>
      <c r="L79" s="6" t="s">
        <v>13615</v>
      </c>
      <c r="M79" s="6" t="s">
        <v>731</v>
      </c>
      <c r="N79" s="6" t="s">
        <v>13616</v>
      </c>
      <c r="O79" s="6" t="s">
        <v>13617</v>
      </c>
      <c r="P79" s="6" t="s">
        <v>13618</v>
      </c>
      <c r="Q79" s="6" t="s">
        <v>13619</v>
      </c>
      <c r="R79" s="6" t="str">
        <f t="shared" si="3"/>
        <v>50% &amp; Above</v>
      </c>
      <c r="S79" s="6" t="str" cm="1">
        <f t="array" ref="S79">_xlfn.IFS(H79&lt;=1,"1.0",H79&lt;=2,"2.0",H79&lt;=3,"3.0",H79&lt;=4,"4.0",H79&lt;=5,"5.0")</f>
        <v>5.0</v>
      </c>
      <c r="T79" s="6">
        <f t="shared" si="4"/>
        <v>12334020</v>
      </c>
      <c r="U79" s="7" t="str" cm="1">
        <f t="array" ref="U79">_xlfn.IFS(F79&lt;200,"&lt;200",F79&lt;=500,"200 – 500",F79&gt;500,"&gt;500")</f>
        <v>&gt;500</v>
      </c>
      <c r="V79" s="7" t="str">
        <f t="shared" si="5"/>
        <v>&lt;1000</v>
      </c>
    </row>
    <row r="80" spans="1:22" x14ac:dyDescent="0.3">
      <c r="A80" s="5" t="s">
        <v>736</v>
      </c>
      <c r="B80" s="6" t="s">
        <v>13620</v>
      </c>
      <c r="C80" s="6" t="s">
        <v>13103</v>
      </c>
      <c r="D80" s="6" t="s">
        <v>22422</v>
      </c>
      <c r="E80" s="7">
        <v>209</v>
      </c>
      <c r="F80" s="7">
        <v>499</v>
      </c>
      <c r="G80" s="7">
        <v>0.57999999999999996</v>
      </c>
      <c r="H80" s="7">
        <v>3.9</v>
      </c>
      <c r="I80" s="7">
        <v>536</v>
      </c>
      <c r="J80" s="6" t="s">
        <v>13621</v>
      </c>
      <c r="K80" s="6" t="s">
        <v>739</v>
      </c>
      <c r="L80" s="6" t="s">
        <v>13622</v>
      </c>
      <c r="M80" s="6" t="s">
        <v>741</v>
      </c>
      <c r="N80" s="6" t="s">
        <v>13623</v>
      </c>
      <c r="O80" s="6" t="s">
        <v>13624</v>
      </c>
      <c r="P80" s="6" t="s">
        <v>13625</v>
      </c>
      <c r="Q80" s="6" t="s">
        <v>13626</v>
      </c>
      <c r="R80" s="6" t="str">
        <f t="shared" si="3"/>
        <v>50% &amp; Above</v>
      </c>
      <c r="S80" s="6" t="str" cm="1">
        <f t="array" ref="S80">_xlfn.IFS(H80&lt;=1,"1.0",H80&lt;=2,"2.0",H80&lt;=3,"3.0",H80&lt;=4,"4.0",H80&lt;=5,"5.0")</f>
        <v>4.0</v>
      </c>
      <c r="T80" s="6">
        <f t="shared" si="4"/>
        <v>267464</v>
      </c>
      <c r="U80" s="7" t="str" cm="1">
        <f t="array" ref="U80">_xlfn.IFS(F80&lt;200,"&lt;200",F80&lt;=500,"200 – 500",F80&gt;500,"&gt;500")</f>
        <v>200 – 500</v>
      </c>
      <c r="V80" s="7" t="str">
        <f t="shared" si="5"/>
        <v>&lt;1000</v>
      </c>
    </row>
    <row r="81" spans="1:22" x14ac:dyDescent="0.3">
      <c r="A81" s="5" t="s">
        <v>746</v>
      </c>
      <c r="B81" s="6" t="s">
        <v>13627</v>
      </c>
      <c r="C81" s="6" t="s">
        <v>13423</v>
      </c>
      <c r="D81" s="6" t="s">
        <v>13184</v>
      </c>
      <c r="E81" s="7">
        <v>1434</v>
      </c>
      <c r="F81" s="7">
        <v>3999</v>
      </c>
      <c r="G81" s="7">
        <v>0.64</v>
      </c>
      <c r="H81" s="7">
        <v>4</v>
      </c>
      <c r="I81" s="7">
        <v>32</v>
      </c>
      <c r="J81" s="6" t="s">
        <v>13628</v>
      </c>
      <c r="K81" s="6" t="s">
        <v>749</v>
      </c>
      <c r="L81" s="6" t="s">
        <v>13629</v>
      </c>
      <c r="M81" s="6" t="s">
        <v>751</v>
      </c>
      <c r="N81" s="6" t="s">
        <v>13630</v>
      </c>
      <c r="O81" s="6" t="s">
        <v>13631</v>
      </c>
      <c r="P81" s="6" t="s">
        <v>13632</v>
      </c>
      <c r="Q81" s="6" t="s">
        <v>13633</v>
      </c>
      <c r="R81" s="6" t="str">
        <f t="shared" si="3"/>
        <v>50% &amp; Above</v>
      </c>
      <c r="S81" s="6" t="str" cm="1">
        <f t="array" ref="S81">_xlfn.IFS(H81&lt;=1,"1.0",H81&lt;=2,"2.0",H81&lt;=3,"3.0",H81&lt;=4,"4.0",H81&lt;=5,"5.0")</f>
        <v>4.0</v>
      </c>
      <c r="T81" s="6">
        <f t="shared" si="4"/>
        <v>127968</v>
      </c>
      <c r="U81" s="7" t="str" cm="1">
        <f t="array" ref="U81">_xlfn.IFS(F81&lt;200,"&lt;200",F81&lt;=500,"200 – 500",F81&gt;500,"&gt;500")</f>
        <v>&gt;500</v>
      </c>
      <c r="V81" s="7" t="str">
        <f t="shared" si="5"/>
        <v>&lt;1000</v>
      </c>
    </row>
    <row r="82" spans="1:22" x14ac:dyDescent="0.3">
      <c r="A82" s="5" t="s">
        <v>756</v>
      </c>
      <c r="B82" s="6" t="s">
        <v>13634</v>
      </c>
      <c r="C82" s="6" t="s">
        <v>13103</v>
      </c>
      <c r="D82" s="6" t="s">
        <v>22422</v>
      </c>
      <c r="E82" s="7">
        <v>399</v>
      </c>
      <c r="F82" s="7">
        <v>1099</v>
      </c>
      <c r="G82" s="7">
        <v>0.64</v>
      </c>
      <c r="H82" s="7">
        <v>4.2</v>
      </c>
      <c r="I82" s="7">
        <v>24269</v>
      </c>
      <c r="J82" s="6" t="s">
        <v>13635</v>
      </c>
      <c r="K82" s="6" t="s">
        <v>20</v>
      </c>
      <c r="L82" s="6" t="s">
        <v>13105</v>
      </c>
      <c r="M82" s="6" t="s">
        <v>22</v>
      </c>
      <c r="N82" s="6" t="s">
        <v>13106</v>
      </c>
      <c r="O82" s="6" t="s">
        <v>13636</v>
      </c>
      <c r="P82" s="6" t="s">
        <v>13637</v>
      </c>
      <c r="Q82" s="6" t="s">
        <v>13638</v>
      </c>
      <c r="R82" s="6" t="str">
        <f t="shared" si="3"/>
        <v>50% &amp; Above</v>
      </c>
      <c r="S82" s="6" t="str" cm="1">
        <f t="array" ref="S82">_xlfn.IFS(H82&lt;=1,"1.0",H82&lt;=2,"2.0",H82&lt;=3,"3.0",H82&lt;=4,"4.0",H82&lt;=5,"5.0")</f>
        <v>5.0</v>
      </c>
      <c r="T82" s="6">
        <f t="shared" si="4"/>
        <v>26671631</v>
      </c>
      <c r="U82" s="7" t="str" cm="1">
        <f t="array" ref="U82">_xlfn.IFS(F82&lt;200,"&lt;200",F82&lt;=500,"200 – 500",F82&gt;500,"&gt;500")</f>
        <v>&gt;500</v>
      </c>
      <c r="V82" s="7" t="str">
        <f t="shared" si="5"/>
        <v>1000 &amp; Above</v>
      </c>
    </row>
    <row r="83" spans="1:22" x14ac:dyDescent="0.3">
      <c r="A83" s="5" t="s">
        <v>762</v>
      </c>
      <c r="B83" s="6" t="s">
        <v>13639</v>
      </c>
      <c r="C83" s="6" t="s">
        <v>13103</v>
      </c>
      <c r="D83" s="6" t="s">
        <v>22422</v>
      </c>
      <c r="E83" s="7">
        <v>139</v>
      </c>
      <c r="F83" s="7">
        <v>249</v>
      </c>
      <c r="G83" s="7">
        <v>0.44</v>
      </c>
      <c r="H83" s="7">
        <v>4</v>
      </c>
      <c r="I83" s="7">
        <v>9378</v>
      </c>
      <c r="J83" s="6" t="s">
        <v>13640</v>
      </c>
      <c r="K83" s="6" t="s">
        <v>236</v>
      </c>
      <c r="L83" s="6" t="s">
        <v>13260</v>
      </c>
      <c r="M83" s="6" t="s">
        <v>238</v>
      </c>
      <c r="N83" s="6" t="s">
        <v>13261</v>
      </c>
      <c r="O83" s="6" t="s">
        <v>13641</v>
      </c>
      <c r="P83" s="6" t="s">
        <v>13642</v>
      </c>
      <c r="Q83" s="6" t="s">
        <v>13643</v>
      </c>
      <c r="R83" s="6" t="str">
        <f t="shared" si="3"/>
        <v>Less than 50%</v>
      </c>
      <c r="S83" s="6" t="str" cm="1">
        <f t="array" ref="S83">_xlfn.IFS(H83&lt;=1,"1.0",H83&lt;=2,"2.0",H83&lt;=3,"3.0",H83&lt;=4,"4.0",H83&lt;=5,"5.0")</f>
        <v>4.0</v>
      </c>
      <c r="T83" s="6">
        <f t="shared" si="4"/>
        <v>2335122</v>
      </c>
      <c r="U83" s="7" t="str" cm="1">
        <f t="array" ref="U83">_xlfn.IFS(F83&lt;200,"&lt;200",F83&lt;=500,"200 – 500",F83&gt;500,"&gt;500")</f>
        <v>200 – 500</v>
      </c>
      <c r="V83" s="7" t="str">
        <f t="shared" si="5"/>
        <v>1000 &amp; Above</v>
      </c>
    </row>
    <row r="84" spans="1:22" x14ac:dyDescent="0.3">
      <c r="A84" s="5" t="s">
        <v>768</v>
      </c>
      <c r="B84" s="6" t="s">
        <v>13644</v>
      </c>
      <c r="C84" s="6" t="s">
        <v>13212</v>
      </c>
      <c r="D84" s="6" t="s">
        <v>13184</v>
      </c>
      <c r="E84" s="7">
        <v>7299</v>
      </c>
      <c r="F84" s="7">
        <v>19125</v>
      </c>
      <c r="G84" s="7">
        <v>0.62</v>
      </c>
      <c r="H84" s="7">
        <v>3.4</v>
      </c>
      <c r="I84" s="7">
        <v>902</v>
      </c>
      <c r="J84" s="6" t="s">
        <v>13645</v>
      </c>
      <c r="K84" s="6" t="s">
        <v>771</v>
      </c>
      <c r="L84" s="6" t="s">
        <v>13646</v>
      </c>
      <c r="M84" s="6" t="s">
        <v>773</v>
      </c>
      <c r="N84" s="6" t="s">
        <v>13647</v>
      </c>
      <c r="O84" s="6" t="s">
        <v>13648</v>
      </c>
      <c r="P84" s="6" t="s">
        <v>13649</v>
      </c>
      <c r="Q84" s="6" t="s">
        <v>13650</v>
      </c>
      <c r="R84" s="6" t="str">
        <f t="shared" si="3"/>
        <v>50% &amp; Above</v>
      </c>
      <c r="S84" s="6" t="str" cm="1">
        <f t="array" ref="S84">_xlfn.IFS(H84&lt;=1,"1.0",H84&lt;=2,"2.0",H84&lt;=3,"3.0",H84&lt;=4,"4.0",H84&lt;=5,"5.0")</f>
        <v>4.0</v>
      </c>
      <c r="T84" s="6">
        <f t="shared" si="4"/>
        <v>17250750</v>
      </c>
      <c r="U84" s="7" t="str" cm="1">
        <f t="array" ref="U84">_xlfn.IFS(F84&lt;200,"&lt;200",F84&lt;=500,"200 – 500",F84&gt;500,"&gt;500")</f>
        <v>&gt;500</v>
      </c>
      <c r="V84" s="7" t="str">
        <f t="shared" si="5"/>
        <v>&lt;1000</v>
      </c>
    </row>
    <row r="85" spans="1:22" x14ac:dyDescent="0.3">
      <c r="A85" s="5" t="s">
        <v>778</v>
      </c>
      <c r="B85" s="6" t="s">
        <v>13651</v>
      </c>
      <c r="C85" s="6" t="s">
        <v>13103</v>
      </c>
      <c r="D85" s="6" t="s">
        <v>22422</v>
      </c>
      <c r="E85" s="7">
        <v>299</v>
      </c>
      <c r="F85" s="7">
        <v>799</v>
      </c>
      <c r="G85" s="7">
        <v>0.63</v>
      </c>
      <c r="H85" s="7">
        <v>4.4000000000000004</v>
      </c>
      <c r="I85" s="7">
        <v>28791</v>
      </c>
      <c r="J85" s="6" t="s">
        <v>13652</v>
      </c>
      <c r="K85" s="6" t="s">
        <v>781</v>
      </c>
      <c r="L85" s="6" t="s">
        <v>13653</v>
      </c>
      <c r="M85" s="6" t="s">
        <v>783</v>
      </c>
      <c r="N85" s="6" t="s">
        <v>13654</v>
      </c>
      <c r="O85" s="6" t="s">
        <v>13655</v>
      </c>
      <c r="P85" s="6" t="s">
        <v>13656</v>
      </c>
      <c r="Q85" s="6" t="s">
        <v>13657</v>
      </c>
      <c r="R85" s="6" t="str">
        <f t="shared" si="3"/>
        <v>50% &amp; Above</v>
      </c>
      <c r="S85" s="6" t="str" cm="1">
        <f t="array" ref="S85">_xlfn.IFS(H85&lt;=1,"1.0",H85&lt;=2,"2.0",H85&lt;=3,"3.0",H85&lt;=4,"4.0",H85&lt;=5,"5.0")</f>
        <v>5.0</v>
      </c>
      <c r="T85" s="6">
        <f t="shared" si="4"/>
        <v>23004009</v>
      </c>
      <c r="U85" s="7" t="str" cm="1">
        <f t="array" ref="U85">_xlfn.IFS(F85&lt;200,"&lt;200",F85&lt;=500,"200 – 500",F85&gt;500,"&gt;500")</f>
        <v>&gt;500</v>
      </c>
      <c r="V85" s="7" t="str">
        <f t="shared" si="5"/>
        <v>1000 &amp; Above</v>
      </c>
    </row>
    <row r="86" spans="1:22" x14ac:dyDescent="0.3">
      <c r="A86" s="5" t="s">
        <v>788</v>
      </c>
      <c r="B86" s="6" t="s">
        <v>13658</v>
      </c>
      <c r="C86" s="6" t="s">
        <v>13103</v>
      </c>
      <c r="D86" s="6" t="s">
        <v>22422</v>
      </c>
      <c r="E86" s="7">
        <v>325</v>
      </c>
      <c r="F86" s="7">
        <v>1299</v>
      </c>
      <c r="G86" s="7">
        <v>0.75</v>
      </c>
      <c r="H86" s="7">
        <v>4.2</v>
      </c>
      <c r="I86" s="7">
        <v>10576</v>
      </c>
      <c r="J86" s="6" t="s">
        <v>13659</v>
      </c>
      <c r="K86" s="6" t="s">
        <v>791</v>
      </c>
      <c r="L86" s="6" t="s">
        <v>13660</v>
      </c>
      <c r="M86" s="6" t="s">
        <v>793</v>
      </c>
      <c r="N86" s="6" t="s">
        <v>13661</v>
      </c>
      <c r="O86" s="6" t="s">
        <v>13662</v>
      </c>
      <c r="P86" s="6" t="s">
        <v>13663</v>
      </c>
      <c r="Q86" s="6" t="s">
        <v>13664</v>
      </c>
      <c r="R86" s="6" t="str">
        <f t="shared" si="3"/>
        <v>50% &amp; Above</v>
      </c>
      <c r="S86" s="6" t="str" cm="1">
        <f t="array" ref="S86">_xlfn.IFS(H86&lt;=1,"1.0",H86&lt;=2,"2.0",H86&lt;=3,"3.0",H86&lt;=4,"4.0",H86&lt;=5,"5.0")</f>
        <v>5.0</v>
      </c>
      <c r="T86" s="6">
        <f t="shared" si="4"/>
        <v>13738224</v>
      </c>
      <c r="U86" s="7" t="str" cm="1">
        <f t="array" ref="U86">_xlfn.IFS(F86&lt;200,"&lt;200",F86&lt;=500,"200 – 500",F86&gt;500,"&gt;500")</f>
        <v>&gt;500</v>
      </c>
      <c r="V86" s="7" t="str">
        <f t="shared" si="5"/>
        <v>1000 &amp; Above</v>
      </c>
    </row>
    <row r="87" spans="1:22" x14ac:dyDescent="0.3">
      <c r="A87" s="5" t="s">
        <v>798</v>
      </c>
      <c r="B87" s="6" t="s">
        <v>13665</v>
      </c>
      <c r="C87" s="6" t="s">
        <v>13212</v>
      </c>
      <c r="D87" s="6" t="s">
        <v>13184</v>
      </c>
      <c r="E87" s="7">
        <v>29999</v>
      </c>
      <c r="F87" s="7">
        <v>39999</v>
      </c>
      <c r="G87" s="7">
        <v>0.25</v>
      </c>
      <c r="H87" s="7">
        <v>4.2</v>
      </c>
      <c r="I87" s="7">
        <v>7298</v>
      </c>
      <c r="J87" s="6" t="s">
        <v>13666</v>
      </c>
      <c r="K87" s="6" t="s">
        <v>379</v>
      </c>
      <c r="L87" s="6" t="s">
        <v>13363</v>
      </c>
      <c r="M87" s="6" t="s">
        <v>381</v>
      </c>
      <c r="N87" s="6" t="s">
        <v>13364</v>
      </c>
      <c r="O87" s="6" t="s">
        <v>13365</v>
      </c>
      <c r="P87" s="6" t="s">
        <v>13667</v>
      </c>
      <c r="Q87" s="6" t="s">
        <v>13668</v>
      </c>
      <c r="R87" s="6" t="str">
        <f t="shared" si="3"/>
        <v>Less than 50%</v>
      </c>
      <c r="S87" s="6" t="str" cm="1">
        <f t="array" ref="S87">_xlfn.IFS(H87&lt;=1,"1.0",H87&lt;=2,"2.0",H87&lt;=3,"3.0",H87&lt;=4,"4.0",H87&lt;=5,"5.0")</f>
        <v>5.0</v>
      </c>
      <c r="T87" s="6">
        <f t="shared" si="4"/>
        <v>291912702</v>
      </c>
      <c r="U87" s="7" t="str" cm="1">
        <f t="array" ref="U87">_xlfn.IFS(F87&lt;200,"&lt;200",F87&lt;=500,"200 – 500",F87&gt;500,"&gt;500")</f>
        <v>&gt;500</v>
      </c>
      <c r="V87" s="7" t="str">
        <f t="shared" si="5"/>
        <v>1000 &amp; Above</v>
      </c>
    </row>
    <row r="88" spans="1:22" x14ac:dyDescent="0.3">
      <c r="A88" s="5" t="s">
        <v>803</v>
      </c>
      <c r="B88" s="6" t="s">
        <v>13669</v>
      </c>
      <c r="C88" s="6" t="s">
        <v>13212</v>
      </c>
      <c r="D88" s="6" t="s">
        <v>13184</v>
      </c>
      <c r="E88" s="7">
        <v>27999</v>
      </c>
      <c r="F88" s="7">
        <v>40990</v>
      </c>
      <c r="G88" s="7">
        <v>0.32</v>
      </c>
      <c r="H88" s="7">
        <v>4.3</v>
      </c>
      <c r="I88" s="7">
        <v>4703</v>
      </c>
      <c r="J88" s="6" t="s">
        <v>13670</v>
      </c>
      <c r="K88" s="6" t="s">
        <v>246</v>
      </c>
      <c r="L88" s="6" t="s">
        <v>13267</v>
      </c>
      <c r="M88" s="6" t="s">
        <v>248</v>
      </c>
      <c r="N88" s="6" t="s">
        <v>13268</v>
      </c>
      <c r="O88" s="6" t="s">
        <v>13269</v>
      </c>
      <c r="P88" s="6" t="s">
        <v>13671</v>
      </c>
      <c r="Q88" s="6" t="s">
        <v>13672</v>
      </c>
      <c r="R88" s="6" t="str">
        <f t="shared" si="3"/>
        <v>Less than 50%</v>
      </c>
      <c r="S88" s="6" t="str" cm="1">
        <f t="array" ref="S88">_xlfn.IFS(H88&lt;=1,"1.0",H88&lt;=2,"2.0",H88&lt;=3,"3.0",H88&lt;=4,"4.0",H88&lt;=5,"5.0")</f>
        <v>5.0</v>
      </c>
      <c r="T88" s="6">
        <f t="shared" si="4"/>
        <v>192775970</v>
      </c>
      <c r="U88" s="7" t="str" cm="1">
        <f t="array" ref="U88">_xlfn.IFS(F88&lt;200,"&lt;200",F88&lt;=500,"200 – 500",F88&gt;500,"&gt;500")</f>
        <v>&gt;500</v>
      </c>
      <c r="V88" s="7" t="str">
        <f t="shared" si="5"/>
        <v>1000 &amp; Above</v>
      </c>
    </row>
    <row r="89" spans="1:22" x14ac:dyDescent="0.3">
      <c r="A89" s="5" t="s">
        <v>808</v>
      </c>
      <c r="B89" s="6" t="s">
        <v>13673</v>
      </c>
      <c r="C89" s="6" t="s">
        <v>13212</v>
      </c>
      <c r="D89" s="6" t="s">
        <v>13184</v>
      </c>
      <c r="E89" s="7">
        <v>30990</v>
      </c>
      <c r="F89" s="7">
        <v>52900</v>
      </c>
      <c r="G89" s="7">
        <v>0.41</v>
      </c>
      <c r="H89" s="7">
        <v>4.3</v>
      </c>
      <c r="I89" s="7">
        <v>7109</v>
      </c>
      <c r="J89" s="6" t="s">
        <v>13674</v>
      </c>
      <c r="K89" s="6" t="s">
        <v>579</v>
      </c>
      <c r="L89" s="6" t="s">
        <v>13508</v>
      </c>
      <c r="M89" s="6" t="s">
        <v>581</v>
      </c>
      <c r="N89" s="6" t="s">
        <v>13509</v>
      </c>
      <c r="O89" s="6" t="s">
        <v>13510</v>
      </c>
      <c r="P89" s="6" t="s">
        <v>13675</v>
      </c>
      <c r="Q89" s="6" t="s">
        <v>13676</v>
      </c>
      <c r="R89" s="6" t="str">
        <f t="shared" si="3"/>
        <v>Less than 50%</v>
      </c>
      <c r="S89" s="6" t="str" cm="1">
        <f t="array" ref="S89">_xlfn.IFS(H89&lt;=1,"1.0",H89&lt;=2,"2.0",H89&lt;=3,"3.0",H89&lt;=4,"4.0",H89&lt;=5,"5.0")</f>
        <v>5.0</v>
      </c>
      <c r="T89" s="6">
        <f t="shared" si="4"/>
        <v>376066100</v>
      </c>
      <c r="U89" s="7" t="str" cm="1">
        <f t="array" ref="U89">_xlfn.IFS(F89&lt;200,"&lt;200",F89&lt;=500,"200 – 500",F89&gt;500,"&gt;500")</f>
        <v>&gt;500</v>
      </c>
      <c r="V89" s="7" t="str">
        <f t="shared" si="5"/>
        <v>1000 &amp; Above</v>
      </c>
    </row>
    <row r="90" spans="1:22" x14ac:dyDescent="0.3">
      <c r="A90" s="5" t="s">
        <v>813</v>
      </c>
      <c r="B90" s="6" t="s">
        <v>13677</v>
      </c>
      <c r="C90" s="6" t="s">
        <v>13103</v>
      </c>
      <c r="D90" s="6" t="s">
        <v>22422</v>
      </c>
      <c r="E90" s="7">
        <v>199</v>
      </c>
      <c r="F90" s="7">
        <v>999</v>
      </c>
      <c r="G90" s="7">
        <v>0.8</v>
      </c>
      <c r="H90" s="7">
        <v>4.5</v>
      </c>
      <c r="I90" s="7">
        <v>127</v>
      </c>
      <c r="J90" s="6" t="s">
        <v>13678</v>
      </c>
      <c r="K90" s="6" t="s">
        <v>816</v>
      </c>
      <c r="L90" s="6" t="s">
        <v>13679</v>
      </c>
      <c r="M90" s="6" t="s">
        <v>818</v>
      </c>
      <c r="N90" s="6" t="s">
        <v>13680</v>
      </c>
      <c r="O90" s="6" t="s">
        <v>13681</v>
      </c>
      <c r="P90" s="6" t="s">
        <v>13682</v>
      </c>
      <c r="Q90" s="6" t="s">
        <v>13683</v>
      </c>
      <c r="R90" s="6" t="str">
        <f t="shared" si="3"/>
        <v>50% &amp; Above</v>
      </c>
      <c r="S90" s="6" t="str" cm="1">
        <f t="array" ref="S90">_xlfn.IFS(H90&lt;=1,"1.0",H90&lt;=2,"2.0",H90&lt;=3,"3.0",H90&lt;=4,"4.0",H90&lt;=5,"5.0")</f>
        <v>5.0</v>
      </c>
      <c r="T90" s="6">
        <f t="shared" si="4"/>
        <v>126873</v>
      </c>
      <c r="U90" s="7" t="str" cm="1">
        <f t="array" ref="U90">_xlfn.IFS(F90&lt;200,"&lt;200",F90&lt;=500,"200 – 500",F90&gt;500,"&gt;500")</f>
        <v>&gt;500</v>
      </c>
      <c r="V90" s="7" t="str">
        <f t="shared" si="5"/>
        <v>&lt;1000</v>
      </c>
    </row>
    <row r="91" spans="1:22" x14ac:dyDescent="0.3">
      <c r="A91" s="5" t="s">
        <v>823</v>
      </c>
      <c r="B91" s="6" t="s">
        <v>13684</v>
      </c>
      <c r="C91" s="6" t="s">
        <v>13103</v>
      </c>
      <c r="D91" s="6" t="s">
        <v>22422</v>
      </c>
      <c r="E91" s="7">
        <v>649</v>
      </c>
      <c r="F91" s="7">
        <v>1999</v>
      </c>
      <c r="G91" s="7">
        <v>0.68</v>
      </c>
      <c r="H91" s="7">
        <v>4.2</v>
      </c>
      <c r="I91" s="7">
        <v>24269</v>
      </c>
      <c r="J91" s="6" t="s">
        <v>13390</v>
      </c>
      <c r="K91" s="6" t="s">
        <v>20</v>
      </c>
      <c r="L91" s="6" t="s">
        <v>13105</v>
      </c>
      <c r="M91" s="6" t="s">
        <v>22</v>
      </c>
      <c r="N91" s="6" t="s">
        <v>13106</v>
      </c>
      <c r="O91" s="6" t="s">
        <v>13685</v>
      </c>
      <c r="P91" s="6" t="s">
        <v>13686</v>
      </c>
      <c r="Q91" s="6" t="s">
        <v>13687</v>
      </c>
      <c r="R91" s="6" t="str">
        <f t="shared" si="3"/>
        <v>50% &amp; Above</v>
      </c>
      <c r="S91" s="6" t="str" cm="1">
        <f t="array" ref="S91">_xlfn.IFS(H91&lt;=1,"1.0",H91&lt;=2,"2.0",H91&lt;=3,"3.0",H91&lt;=4,"4.0",H91&lt;=5,"5.0")</f>
        <v>5.0</v>
      </c>
      <c r="T91" s="6">
        <f t="shared" si="4"/>
        <v>48513731</v>
      </c>
      <c r="U91" s="7" t="str" cm="1">
        <f t="array" ref="U91">_xlfn.IFS(F91&lt;200,"&lt;200",F91&lt;=500,"200 – 500",F91&gt;500,"&gt;500")</f>
        <v>&gt;500</v>
      </c>
      <c r="V91" s="7" t="str">
        <f t="shared" si="5"/>
        <v>1000 &amp; Above</v>
      </c>
    </row>
    <row r="92" spans="1:22" x14ac:dyDescent="0.3">
      <c r="A92" s="5" t="s">
        <v>828</v>
      </c>
      <c r="B92" s="6" t="s">
        <v>13688</v>
      </c>
      <c r="C92" s="6" t="s">
        <v>13160</v>
      </c>
      <c r="D92" s="6" t="s">
        <v>22422</v>
      </c>
      <c r="E92" s="7">
        <v>269</v>
      </c>
      <c r="F92" s="7">
        <v>800</v>
      </c>
      <c r="G92" s="7">
        <v>0.66</v>
      </c>
      <c r="H92" s="7">
        <v>3.6</v>
      </c>
      <c r="I92" s="7">
        <v>10134</v>
      </c>
      <c r="J92" s="6" t="s">
        <v>13689</v>
      </c>
      <c r="K92" s="6" t="s">
        <v>831</v>
      </c>
      <c r="L92" s="6" t="s">
        <v>13690</v>
      </c>
      <c r="M92" s="6" t="s">
        <v>833</v>
      </c>
      <c r="N92" s="6" t="s">
        <v>13691</v>
      </c>
      <c r="O92" s="6" t="s">
        <v>13692</v>
      </c>
      <c r="P92" s="6" t="s">
        <v>13693</v>
      </c>
      <c r="Q92" s="6" t="s">
        <v>13694</v>
      </c>
      <c r="R92" s="6" t="str">
        <f t="shared" si="3"/>
        <v>50% &amp; Above</v>
      </c>
      <c r="S92" s="6" t="str" cm="1">
        <f t="array" ref="S92">_xlfn.IFS(H92&lt;=1,"1.0",H92&lt;=2,"2.0",H92&lt;=3,"3.0",H92&lt;=4,"4.0",H92&lt;=5,"5.0")</f>
        <v>4.0</v>
      </c>
      <c r="T92" s="6">
        <f t="shared" si="4"/>
        <v>8107200</v>
      </c>
      <c r="U92" s="7" t="str" cm="1">
        <f t="array" ref="U92">_xlfn.IFS(F92&lt;200,"&lt;200",F92&lt;=500,"200 – 500",F92&gt;500,"&gt;500")</f>
        <v>&gt;500</v>
      </c>
      <c r="V92" s="7" t="str">
        <f t="shared" si="5"/>
        <v>1000 &amp; Above</v>
      </c>
    </row>
    <row r="93" spans="1:22" x14ac:dyDescent="0.3">
      <c r="A93" s="5" t="s">
        <v>838</v>
      </c>
      <c r="B93" s="6" t="s">
        <v>13695</v>
      </c>
      <c r="C93" s="6" t="s">
        <v>13212</v>
      </c>
      <c r="D93" s="6" t="s">
        <v>13184</v>
      </c>
      <c r="E93" s="7">
        <v>24999</v>
      </c>
      <c r="F93" s="7">
        <v>31999</v>
      </c>
      <c r="G93" s="7">
        <v>0.22</v>
      </c>
      <c r="H93" s="7">
        <v>4.2</v>
      </c>
      <c r="I93" s="7">
        <v>34899</v>
      </c>
      <c r="J93" s="6" t="s">
        <v>13696</v>
      </c>
      <c r="K93" s="6" t="s">
        <v>265</v>
      </c>
      <c r="L93" s="6" t="s">
        <v>13281</v>
      </c>
      <c r="M93" s="6" t="s">
        <v>267</v>
      </c>
      <c r="N93" s="6" t="s">
        <v>13282</v>
      </c>
      <c r="O93" s="6" t="s">
        <v>13283</v>
      </c>
      <c r="P93" s="6" t="s">
        <v>13697</v>
      </c>
      <c r="Q93" s="6" t="s">
        <v>13698</v>
      </c>
      <c r="R93" s="6" t="str">
        <f t="shared" si="3"/>
        <v>Less than 50%</v>
      </c>
      <c r="S93" s="6" t="str" cm="1">
        <f t="array" ref="S93">_xlfn.IFS(H93&lt;=1,"1.0",H93&lt;=2,"2.0",H93&lt;=3,"3.0",H93&lt;=4,"4.0",H93&lt;=5,"5.0")</f>
        <v>5.0</v>
      </c>
      <c r="T93" s="6">
        <f t="shared" si="4"/>
        <v>1116733101</v>
      </c>
      <c r="U93" s="7" t="str" cm="1">
        <f t="array" ref="U93">_xlfn.IFS(F93&lt;200,"&lt;200",F93&lt;=500,"200 – 500",F93&gt;500,"&gt;500")</f>
        <v>&gt;500</v>
      </c>
      <c r="V93" s="7" t="str">
        <f t="shared" si="5"/>
        <v>1000 &amp; Above</v>
      </c>
    </row>
    <row r="94" spans="1:22" x14ac:dyDescent="0.3">
      <c r="A94" s="5" t="s">
        <v>843</v>
      </c>
      <c r="B94" s="6" t="s">
        <v>13699</v>
      </c>
      <c r="C94" s="6" t="s">
        <v>13103</v>
      </c>
      <c r="D94" s="6" t="s">
        <v>22422</v>
      </c>
      <c r="E94" s="7">
        <v>299</v>
      </c>
      <c r="F94" s="7">
        <v>699</v>
      </c>
      <c r="G94" s="7">
        <v>0.56999999999999995</v>
      </c>
      <c r="H94" s="7">
        <v>4.2</v>
      </c>
      <c r="I94" s="7">
        <v>94363</v>
      </c>
      <c r="J94" s="6" t="s">
        <v>13125</v>
      </c>
      <c r="K94" s="6" t="s">
        <v>50</v>
      </c>
      <c r="L94" s="6" t="s">
        <v>13126</v>
      </c>
      <c r="M94" s="6" t="s">
        <v>52</v>
      </c>
      <c r="N94" s="6" t="s">
        <v>13127</v>
      </c>
      <c r="O94" s="6" t="s">
        <v>13128</v>
      </c>
      <c r="P94" s="6" t="s">
        <v>13700</v>
      </c>
      <c r="Q94" s="6" t="s">
        <v>13701</v>
      </c>
      <c r="R94" s="6" t="str">
        <f t="shared" si="3"/>
        <v>50% &amp; Above</v>
      </c>
      <c r="S94" s="6" t="str" cm="1">
        <f t="array" ref="S94">_xlfn.IFS(H94&lt;=1,"1.0",H94&lt;=2,"2.0",H94&lt;=3,"3.0",H94&lt;=4,"4.0",H94&lt;=5,"5.0")</f>
        <v>5.0</v>
      </c>
      <c r="T94" s="6">
        <f t="shared" si="4"/>
        <v>65959737</v>
      </c>
      <c r="U94" s="7" t="str" cm="1">
        <f t="array" ref="U94">_xlfn.IFS(F94&lt;200,"&lt;200",F94&lt;=500,"200 – 500",F94&gt;500,"&gt;500")</f>
        <v>&gt;500</v>
      </c>
      <c r="V94" s="7" t="str">
        <f t="shared" si="5"/>
        <v>1000 &amp; Above</v>
      </c>
    </row>
    <row r="95" spans="1:22" x14ac:dyDescent="0.3">
      <c r="A95" s="5" t="s">
        <v>847</v>
      </c>
      <c r="B95" s="6" t="s">
        <v>13702</v>
      </c>
      <c r="C95" s="6" t="s">
        <v>13103</v>
      </c>
      <c r="D95" s="6" t="s">
        <v>22422</v>
      </c>
      <c r="E95" s="7">
        <v>199</v>
      </c>
      <c r="F95" s="7">
        <v>999</v>
      </c>
      <c r="G95" s="7">
        <v>0.8</v>
      </c>
      <c r="H95" s="7">
        <v>4.0999999999999996</v>
      </c>
      <c r="I95" s="7">
        <v>425</v>
      </c>
      <c r="J95" s="6" t="s">
        <v>13703</v>
      </c>
      <c r="K95" s="6" t="s">
        <v>850</v>
      </c>
      <c r="L95" s="6" t="s">
        <v>13704</v>
      </c>
      <c r="M95" s="6" t="s">
        <v>852</v>
      </c>
      <c r="N95" s="6" t="s">
        <v>13705</v>
      </c>
      <c r="O95" s="6" t="s">
        <v>13706</v>
      </c>
      <c r="P95" s="6" t="s">
        <v>13707</v>
      </c>
      <c r="Q95" s="6" t="s">
        <v>13708</v>
      </c>
      <c r="R95" s="6" t="str">
        <f t="shared" si="3"/>
        <v>50% &amp; Above</v>
      </c>
      <c r="S95" s="6" t="str" cm="1">
        <f t="array" ref="S95">_xlfn.IFS(H95&lt;=1,"1.0",H95&lt;=2,"2.0",H95&lt;=3,"3.0",H95&lt;=4,"4.0",H95&lt;=5,"5.0")</f>
        <v>5.0</v>
      </c>
      <c r="T95" s="6">
        <f t="shared" si="4"/>
        <v>424575</v>
      </c>
      <c r="U95" s="7" t="str" cm="1">
        <f t="array" ref="U95">_xlfn.IFS(F95&lt;200,"&lt;200",F95&lt;=500,"200 – 500",F95&gt;500,"&gt;500")</f>
        <v>&gt;500</v>
      </c>
      <c r="V95" s="7" t="str">
        <f t="shared" si="5"/>
        <v>&lt;1000</v>
      </c>
    </row>
    <row r="96" spans="1:22" x14ac:dyDescent="0.3">
      <c r="A96" s="5" t="s">
        <v>857</v>
      </c>
      <c r="B96" s="6" t="s">
        <v>13709</v>
      </c>
      <c r="C96" s="6" t="s">
        <v>13212</v>
      </c>
      <c r="D96" s="6" t="s">
        <v>13184</v>
      </c>
      <c r="E96" s="7">
        <v>18990</v>
      </c>
      <c r="F96" s="7">
        <v>40990</v>
      </c>
      <c r="G96" s="7">
        <v>0.54</v>
      </c>
      <c r="H96" s="7">
        <v>4.2</v>
      </c>
      <c r="I96" s="7">
        <v>6659</v>
      </c>
      <c r="J96" s="6" t="s">
        <v>13710</v>
      </c>
      <c r="K96" s="6" t="s">
        <v>860</v>
      </c>
      <c r="L96" s="6" t="s">
        <v>13711</v>
      </c>
      <c r="M96" s="6" t="s">
        <v>862</v>
      </c>
      <c r="N96" s="6" t="s">
        <v>13712</v>
      </c>
      <c r="O96" s="6" t="s">
        <v>13713</v>
      </c>
      <c r="P96" s="6" t="s">
        <v>13714</v>
      </c>
      <c r="Q96" s="6" t="s">
        <v>13715</v>
      </c>
      <c r="R96" s="6" t="str">
        <f t="shared" si="3"/>
        <v>50% &amp; Above</v>
      </c>
      <c r="S96" s="6" t="str" cm="1">
        <f t="array" ref="S96">_xlfn.IFS(H96&lt;=1,"1.0",H96&lt;=2,"2.0",H96&lt;=3,"3.0",H96&lt;=4,"4.0",H96&lt;=5,"5.0")</f>
        <v>5.0</v>
      </c>
      <c r="T96" s="6">
        <f t="shared" si="4"/>
        <v>272952410</v>
      </c>
      <c r="U96" s="7" t="str" cm="1">
        <f t="array" ref="U96">_xlfn.IFS(F96&lt;200,"&lt;200",F96&lt;=500,"200 – 500",F96&gt;500,"&gt;500")</f>
        <v>&gt;500</v>
      </c>
      <c r="V96" s="7" t="str">
        <f t="shared" si="5"/>
        <v>1000 &amp; Above</v>
      </c>
    </row>
    <row r="97" spans="1:22" x14ac:dyDescent="0.3">
      <c r="A97" s="5" t="s">
        <v>867</v>
      </c>
      <c r="B97" s="6" t="s">
        <v>13716</v>
      </c>
      <c r="C97" s="6" t="s">
        <v>13160</v>
      </c>
      <c r="D97" s="6" t="s">
        <v>22422</v>
      </c>
      <c r="E97" s="7">
        <v>290</v>
      </c>
      <c r="F97" s="7">
        <v>349</v>
      </c>
      <c r="G97" s="7">
        <v>0.17</v>
      </c>
      <c r="H97" s="7">
        <v>3.7</v>
      </c>
      <c r="I97" s="7">
        <v>1977</v>
      </c>
      <c r="J97" s="6" t="s">
        <v>13717</v>
      </c>
      <c r="K97" s="6" t="s">
        <v>870</v>
      </c>
      <c r="L97" s="6" t="s">
        <v>13718</v>
      </c>
      <c r="M97" s="6" t="s">
        <v>872</v>
      </c>
      <c r="N97" s="6" t="s">
        <v>13719</v>
      </c>
      <c r="O97" s="6" t="s">
        <v>13720</v>
      </c>
      <c r="P97" s="6" t="s">
        <v>13721</v>
      </c>
      <c r="Q97" s="6" t="s">
        <v>13722</v>
      </c>
      <c r="R97" s="6" t="str">
        <f t="shared" si="3"/>
        <v>Less than 50%</v>
      </c>
      <c r="S97" s="6" t="str" cm="1">
        <f t="array" ref="S97">_xlfn.IFS(H97&lt;=1,"1.0",H97&lt;=2,"2.0",H97&lt;=3,"3.0",H97&lt;=4,"4.0",H97&lt;=5,"5.0")</f>
        <v>4.0</v>
      </c>
      <c r="T97" s="6">
        <f t="shared" si="4"/>
        <v>689973</v>
      </c>
      <c r="U97" s="7" t="str" cm="1">
        <f t="array" ref="U97">_xlfn.IFS(F97&lt;200,"&lt;200",F97&lt;=500,"200 – 500",F97&gt;500,"&gt;500")</f>
        <v>200 – 500</v>
      </c>
      <c r="V97" s="7" t="str">
        <f t="shared" si="5"/>
        <v>1000 &amp; Above</v>
      </c>
    </row>
    <row r="98" spans="1:22" x14ac:dyDescent="0.3">
      <c r="A98" s="5" t="s">
        <v>877</v>
      </c>
      <c r="B98" s="6" t="s">
        <v>13723</v>
      </c>
      <c r="C98" s="6" t="s">
        <v>13423</v>
      </c>
      <c r="D98" s="6" t="s">
        <v>13184</v>
      </c>
      <c r="E98" s="7">
        <v>249</v>
      </c>
      <c r="F98" s="7">
        <v>799</v>
      </c>
      <c r="G98" s="7">
        <v>0.69</v>
      </c>
      <c r="H98" s="7">
        <v>3.8</v>
      </c>
      <c r="I98" s="7">
        <v>1079</v>
      </c>
      <c r="J98" s="6" t="s">
        <v>13724</v>
      </c>
      <c r="K98" s="6" t="s">
        <v>880</v>
      </c>
      <c r="L98" s="6" t="s">
        <v>13725</v>
      </c>
      <c r="M98" s="6" t="s">
        <v>882</v>
      </c>
      <c r="N98" s="6" t="s">
        <v>13726</v>
      </c>
      <c r="O98" s="6" t="s">
        <v>13727</v>
      </c>
      <c r="P98" s="6" t="s">
        <v>13728</v>
      </c>
      <c r="Q98" s="6" t="s">
        <v>13729</v>
      </c>
      <c r="R98" s="6" t="str">
        <f t="shared" si="3"/>
        <v>50% &amp; Above</v>
      </c>
      <c r="S98" s="6" t="str" cm="1">
        <f t="array" ref="S98">_xlfn.IFS(H98&lt;=1,"1.0",H98&lt;=2,"2.0",H98&lt;=3,"3.0",H98&lt;=4,"4.0",H98&lt;=5,"5.0")</f>
        <v>4.0</v>
      </c>
      <c r="T98" s="6">
        <f t="shared" si="4"/>
        <v>862121</v>
      </c>
      <c r="U98" s="7" t="str" cm="1">
        <f t="array" ref="U98">_xlfn.IFS(F98&lt;200,"&lt;200",F98&lt;=500,"200 – 500",F98&gt;500,"&gt;500")</f>
        <v>&gt;500</v>
      </c>
      <c r="V98" s="7" t="str">
        <f t="shared" si="5"/>
        <v>1000 &amp; Above</v>
      </c>
    </row>
    <row r="99" spans="1:22" x14ac:dyDescent="0.3">
      <c r="A99" s="5" t="s">
        <v>887</v>
      </c>
      <c r="B99" s="6" t="s">
        <v>13730</v>
      </c>
      <c r="C99" s="6" t="s">
        <v>13103</v>
      </c>
      <c r="D99" s="6" t="s">
        <v>22422</v>
      </c>
      <c r="E99" s="7">
        <v>345</v>
      </c>
      <c r="F99" s="7">
        <v>999</v>
      </c>
      <c r="G99" s="7">
        <v>0.65</v>
      </c>
      <c r="H99" s="7">
        <v>3.7</v>
      </c>
      <c r="I99" s="7">
        <v>1097</v>
      </c>
      <c r="J99" s="6" t="s">
        <v>13731</v>
      </c>
      <c r="K99" s="6" t="s">
        <v>890</v>
      </c>
      <c r="L99" s="6" t="s">
        <v>13732</v>
      </c>
      <c r="M99" s="6" t="s">
        <v>892</v>
      </c>
      <c r="N99" s="6" t="s">
        <v>13733</v>
      </c>
      <c r="O99" s="6" t="s">
        <v>13734</v>
      </c>
      <c r="P99" s="6" t="s">
        <v>13735</v>
      </c>
      <c r="Q99" s="6" t="s">
        <v>13736</v>
      </c>
      <c r="R99" s="6" t="str">
        <f t="shared" si="3"/>
        <v>50% &amp; Above</v>
      </c>
      <c r="S99" s="6" t="str" cm="1">
        <f t="array" ref="S99">_xlfn.IFS(H99&lt;=1,"1.0",H99&lt;=2,"2.0",H99&lt;=3,"3.0",H99&lt;=4,"4.0",H99&lt;=5,"5.0")</f>
        <v>4.0</v>
      </c>
      <c r="T99" s="6">
        <f t="shared" si="4"/>
        <v>1095903</v>
      </c>
      <c r="U99" s="7" t="str" cm="1">
        <f t="array" ref="U99">_xlfn.IFS(F99&lt;200,"&lt;200",F99&lt;=500,"200 – 500",F99&gt;500,"&gt;500")</f>
        <v>&gt;500</v>
      </c>
      <c r="V99" s="7" t="str">
        <f t="shared" si="5"/>
        <v>1000 &amp; Above</v>
      </c>
    </row>
    <row r="100" spans="1:22" x14ac:dyDescent="0.3">
      <c r="A100" s="5" t="s">
        <v>897</v>
      </c>
      <c r="B100" s="6" t="s">
        <v>13737</v>
      </c>
      <c r="C100" s="6" t="s">
        <v>13160</v>
      </c>
      <c r="D100" s="6" t="s">
        <v>22422</v>
      </c>
      <c r="E100" s="7">
        <v>1099</v>
      </c>
      <c r="F100" s="7">
        <v>1899</v>
      </c>
      <c r="G100" s="7">
        <v>0.42</v>
      </c>
      <c r="H100" s="7">
        <v>4.5</v>
      </c>
      <c r="I100" s="7">
        <v>22420</v>
      </c>
      <c r="J100" s="6" t="s">
        <v>13738</v>
      </c>
      <c r="K100" s="6" t="s">
        <v>900</v>
      </c>
      <c r="L100" s="6" t="s">
        <v>13739</v>
      </c>
      <c r="M100" s="6" t="s">
        <v>902</v>
      </c>
      <c r="N100" s="6" t="s">
        <v>13740</v>
      </c>
      <c r="O100" s="6" t="s">
        <v>13741</v>
      </c>
      <c r="P100" s="6" t="s">
        <v>13742</v>
      </c>
      <c r="Q100" s="6" t="s">
        <v>13743</v>
      </c>
      <c r="R100" s="6" t="str">
        <f t="shared" si="3"/>
        <v>Less than 50%</v>
      </c>
      <c r="S100" s="6" t="str" cm="1">
        <f t="array" ref="S100">_xlfn.IFS(H100&lt;=1,"1.0",H100&lt;=2,"2.0",H100&lt;=3,"3.0",H100&lt;=4,"4.0",H100&lt;=5,"5.0")</f>
        <v>5.0</v>
      </c>
      <c r="T100" s="6">
        <f t="shared" si="4"/>
        <v>42575580</v>
      </c>
      <c r="U100" s="7" t="str" cm="1">
        <f t="array" ref="U100">_xlfn.IFS(F100&lt;200,"&lt;200",F100&lt;=500,"200 – 500",F100&gt;500,"&gt;500")</f>
        <v>&gt;500</v>
      </c>
      <c r="V100" s="7" t="str">
        <f t="shared" si="5"/>
        <v>1000 &amp; Above</v>
      </c>
    </row>
    <row r="101" spans="1:22" x14ac:dyDescent="0.3">
      <c r="A101" s="5" t="s">
        <v>907</v>
      </c>
      <c r="B101" s="6" t="s">
        <v>13744</v>
      </c>
      <c r="C101" s="6" t="s">
        <v>13103</v>
      </c>
      <c r="D101" s="6" t="s">
        <v>22422</v>
      </c>
      <c r="E101" s="7">
        <v>719</v>
      </c>
      <c r="F101" s="7">
        <v>1499</v>
      </c>
      <c r="G101" s="7">
        <v>0.52</v>
      </c>
      <c r="H101" s="7">
        <v>4.0999999999999996</v>
      </c>
      <c r="I101" s="7">
        <v>1045</v>
      </c>
      <c r="J101" s="6" t="s">
        <v>13745</v>
      </c>
      <c r="K101" s="6" t="s">
        <v>910</v>
      </c>
      <c r="L101" s="6" t="s">
        <v>13746</v>
      </c>
      <c r="M101" s="6" t="s">
        <v>912</v>
      </c>
      <c r="N101" s="6" t="s">
        <v>13747</v>
      </c>
      <c r="O101" s="6" t="s">
        <v>13748</v>
      </c>
      <c r="P101" s="6" t="s">
        <v>13749</v>
      </c>
      <c r="Q101" s="6" t="s">
        <v>13750</v>
      </c>
      <c r="R101" s="6" t="str">
        <f t="shared" si="3"/>
        <v>50% &amp; Above</v>
      </c>
      <c r="S101" s="6" t="str" cm="1">
        <f t="array" ref="S101">_xlfn.IFS(H101&lt;=1,"1.0",H101&lt;=2,"2.0",H101&lt;=3,"3.0",H101&lt;=4,"4.0",H101&lt;=5,"5.0")</f>
        <v>5.0</v>
      </c>
      <c r="T101" s="6">
        <f t="shared" si="4"/>
        <v>1566455</v>
      </c>
      <c r="U101" s="7" t="str" cm="1">
        <f t="array" ref="U101">_xlfn.IFS(F101&lt;200,"&lt;200",F101&lt;=500,"200 – 500",F101&gt;500,"&gt;500")</f>
        <v>&gt;500</v>
      </c>
      <c r="V101" s="7" t="str">
        <f t="shared" si="5"/>
        <v>1000 &amp; Above</v>
      </c>
    </row>
    <row r="102" spans="1:22" x14ac:dyDescent="0.3">
      <c r="A102" s="5" t="s">
        <v>917</v>
      </c>
      <c r="B102" s="6" t="s">
        <v>13751</v>
      </c>
      <c r="C102" s="6" t="s">
        <v>13423</v>
      </c>
      <c r="D102" s="6" t="s">
        <v>13184</v>
      </c>
      <c r="E102" s="7">
        <v>349</v>
      </c>
      <c r="F102" s="7">
        <v>1499</v>
      </c>
      <c r="G102" s="7">
        <v>0.77</v>
      </c>
      <c r="H102" s="7">
        <v>4.3</v>
      </c>
      <c r="I102" s="7">
        <v>4145</v>
      </c>
      <c r="J102" s="6" t="s">
        <v>13752</v>
      </c>
      <c r="K102" s="6" t="s">
        <v>920</v>
      </c>
      <c r="L102" s="6" t="s">
        <v>13753</v>
      </c>
      <c r="M102" s="6" t="s">
        <v>922</v>
      </c>
      <c r="N102" s="6" t="s">
        <v>13754</v>
      </c>
      <c r="O102" s="6" t="s">
        <v>13755</v>
      </c>
      <c r="P102" s="6" t="s">
        <v>13756</v>
      </c>
      <c r="Q102" s="6" t="s">
        <v>13757</v>
      </c>
      <c r="R102" s="6" t="str">
        <f t="shared" si="3"/>
        <v>50% &amp; Above</v>
      </c>
      <c r="S102" s="6" t="str" cm="1">
        <f t="array" ref="S102">_xlfn.IFS(H102&lt;=1,"1.0",H102&lt;=2,"2.0",H102&lt;=3,"3.0",H102&lt;=4,"4.0",H102&lt;=5,"5.0")</f>
        <v>5.0</v>
      </c>
      <c r="T102" s="6">
        <f t="shared" si="4"/>
        <v>6213355</v>
      </c>
      <c r="U102" s="7" t="str" cm="1">
        <f t="array" ref="U102">_xlfn.IFS(F102&lt;200,"&lt;200",F102&lt;=500,"200 – 500",F102&gt;500,"&gt;500")</f>
        <v>&gt;500</v>
      </c>
      <c r="V102" s="7" t="str">
        <f t="shared" si="5"/>
        <v>1000 &amp; Above</v>
      </c>
    </row>
    <row r="103" spans="1:22" x14ac:dyDescent="0.3">
      <c r="A103" s="5" t="s">
        <v>927</v>
      </c>
      <c r="B103" s="6" t="s">
        <v>13758</v>
      </c>
      <c r="C103" s="6" t="s">
        <v>13103</v>
      </c>
      <c r="D103" s="6" t="s">
        <v>22422</v>
      </c>
      <c r="E103" s="7">
        <v>849</v>
      </c>
      <c r="F103" s="7">
        <v>1809</v>
      </c>
      <c r="G103" s="7">
        <v>0.53</v>
      </c>
      <c r="H103" s="7">
        <v>4.3</v>
      </c>
      <c r="I103" s="7">
        <v>6547</v>
      </c>
      <c r="J103" s="6" t="s">
        <v>13449</v>
      </c>
      <c r="K103" s="6" t="s">
        <v>929</v>
      </c>
      <c r="L103" s="6" t="s">
        <v>13759</v>
      </c>
      <c r="M103" s="6" t="s">
        <v>931</v>
      </c>
      <c r="N103" s="6" t="s">
        <v>13760</v>
      </c>
      <c r="O103" s="6" t="s">
        <v>13761</v>
      </c>
      <c r="P103" s="6" t="s">
        <v>13453</v>
      </c>
      <c r="Q103" s="6" t="s">
        <v>13762</v>
      </c>
      <c r="R103" s="6" t="str">
        <f t="shared" si="3"/>
        <v>50% &amp; Above</v>
      </c>
      <c r="S103" s="6" t="str" cm="1">
        <f t="array" ref="S103">_xlfn.IFS(H103&lt;=1,"1.0",H103&lt;=2,"2.0",H103&lt;=3,"3.0",H103&lt;=4,"4.0",H103&lt;=5,"5.0")</f>
        <v>5.0</v>
      </c>
      <c r="T103" s="6">
        <f t="shared" si="4"/>
        <v>11843523</v>
      </c>
      <c r="U103" s="7" t="str" cm="1">
        <f t="array" ref="U103">_xlfn.IFS(F103&lt;200,"&lt;200",F103&lt;=500,"200 – 500",F103&gt;500,"&gt;500")</f>
        <v>&gt;500</v>
      </c>
      <c r="V103" s="7" t="str">
        <f t="shared" si="5"/>
        <v>1000 &amp; Above</v>
      </c>
    </row>
    <row r="104" spans="1:22" x14ac:dyDescent="0.3">
      <c r="A104" s="5" t="s">
        <v>935</v>
      </c>
      <c r="B104" s="6" t="s">
        <v>13763</v>
      </c>
      <c r="C104" s="6" t="s">
        <v>13423</v>
      </c>
      <c r="D104" s="6" t="s">
        <v>13184</v>
      </c>
      <c r="E104" s="7">
        <v>299</v>
      </c>
      <c r="F104" s="7">
        <v>899</v>
      </c>
      <c r="G104" s="7">
        <v>0.67</v>
      </c>
      <c r="H104" s="7">
        <v>4</v>
      </c>
      <c r="I104" s="7">
        <v>1588</v>
      </c>
      <c r="J104" s="6" t="s">
        <v>13764</v>
      </c>
      <c r="K104" s="6" t="s">
        <v>938</v>
      </c>
      <c r="L104" s="6" t="s">
        <v>13765</v>
      </c>
      <c r="M104" s="6" t="s">
        <v>940</v>
      </c>
      <c r="N104" s="6" t="s">
        <v>13766</v>
      </c>
      <c r="O104" s="6" t="s">
        <v>13767</v>
      </c>
      <c r="P104" s="6" t="s">
        <v>13768</v>
      </c>
      <c r="Q104" s="6" t="s">
        <v>13769</v>
      </c>
      <c r="R104" s="6" t="str">
        <f t="shared" si="3"/>
        <v>50% &amp; Above</v>
      </c>
      <c r="S104" s="6" t="str" cm="1">
        <f t="array" ref="S104">_xlfn.IFS(H104&lt;=1,"1.0",H104&lt;=2,"2.0",H104&lt;=3,"3.0",H104&lt;=4,"4.0",H104&lt;=5,"5.0")</f>
        <v>4.0</v>
      </c>
      <c r="T104" s="6">
        <f t="shared" si="4"/>
        <v>1427612</v>
      </c>
      <c r="U104" s="7" t="str" cm="1">
        <f t="array" ref="U104">_xlfn.IFS(F104&lt;200,"&lt;200",F104&lt;=500,"200 – 500",F104&gt;500,"&gt;500")</f>
        <v>&gt;500</v>
      </c>
      <c r="V104" s="7" t="str">
        <f t="shared" si="5"/>
        <v>1000 &amp; Above</v>
      </c>
    </row>
    <row r="105" spans="1:22" x14ac:dyDescent="0.3">
      <c r="A105" s="5" t="s">
        <v>945</v>
      </c>
      <c r="B105" s="6" t="s">
        <v>13770</v>
      </c>
      <c r="C105" s="6" t="s">
        <v>13212</v>
      </c>
      <c r="D105" s="6" t="s">
        <v>13184</v>
      </c>
      <c r="E105" s="7">
        <v>21999</v>
      </c>
      <c r="F105" s="7">
        <v>29999</v>
      </c>
      <c r="G105" s="7">
        <v>0.27</v>
      </c>
      <c r="H105" s="7">
        <v>4.2</v>
      </c>
      <c r="I105" s="7">
        <v>32840</v>
      </c>
      <c r="J105" s="6" t="s">
        <v>13771</v>
      </c>
      <c r="K105" s="6" t="s">
        <v>171</v>
      </c>
      <c r="L105" s="6" t="s">
        <v>13214</v>
      </c>
      <c r="M105" s="6" t="s">
        <v>173</v>
      </c>
      <c r="N105" s="6" t="s">
        <v>13215</v>
      </c>
      <c r="O105" s="6" t="s">
        <v>13772</v>
      </c>
      <c r="P105" s="6" t="s">
        <v>13773</v>
      </c>
      <c r="Q105" s="6" t="s">
        <v>13774</v>
      </c>
      <c r="R105" s="6" t="str">
        <f t="shared" si="3"/>
        <v>Less than 50%</v>
      </c>
      <c r="S105" s="6" t="str" cm="1">
        <f t="array" ref="S105">_xlfn.IFS(H105&lt;=1,"1.0",H105&lt;=2,"2.0",H105&lt;=3,"3.0",H105&lt;=4,"4.0",H105&lt;=5,"5.0")</f>
        <v>5.0</v>
      </c>
      <c r="T105" s="6">
        <f t="shared" si="4"/>
        <v>985167160</v>
      </c>
      <c r="U105" s="7" t="str" cm="1">
        <f t="array" ref="U105">_xlfn.IFS(F105&lt;200,"&lt;200",F105&lt;=500,"200 – 500",F105&gt;500,"&gt;500")</f>
        <v>&gt;500</v>
      </c>
      <c r="V105" s="7" t="str">
        <f t="shared" si="5"/>
        <v>1000 &amp; Above</v>
      </c>
    </row>
    <row r="106" spans="1:22" x14ac:dyDescent="0.3">
      <c r="A106" s="5" t="s">
        <v>951</v>
      </c>
      <c r="B106" s="6" t="s">
        <v>13775</v>
      </c>
      <c r="C106" s="6" t="s">
        <v>13103</v>
      </c>
      <c r="D106" s="6" t="s">
        <v>22422</v>
      </c>
      <c r="E106" s="7">
        <v>349</v>
      </c>
      <c r="F106" s="7">
        <v>999</v>
      </c>
      <c r="G106" s="7">
        <v>0.65</v>
      </c>
      <c r="H106" s="7">
        <v>4.2</v>
      </c>
      <c r="I106" s="7">
        <v>13120</v>
      </c>
      <c r="J106" s="6" t="s">
        <v>13776</v>
      </c>
      <c r="K106" s="6" t="s">
        <v>954</v>
      </c>
      <c r="L106" s="6" t="s">
        <v>13777</v>
      </c>
      <c r="M106" s="6" t="s">
        <v>956</v>
      </c>
      <c r="N106" s="6" t="s">
        <v>13778</v>
      </c>
      <c r="O106" s="6" t="s">
        <v>13779</v>
      </c>
      <c r="P106" s="6" t="s">
        <v>13780</v>
      </c>
      <c r="Q106" s="6" t="s">
        <v>13781</v>
      </c>
      <c r="R106" s="6" t="str">
        <f t="shared" si="3"/>
        <v>50% &amp; Above</v>
      </c>
      <c r="S106" s="6" t="str" cm="1">
        <f t="array" ref="S106">_xlfn.IFS(H106&lt;=1,"1.0",H106&lt;=2,"2.0",H106&lt;=3,"3.0",H106&lt;=4,"4.0",H106&lt;=5,"5.0")</f>
        <v>5.0</v>
      </c>
      <c r="T106" s="6">
        <f t="shared" si="4"/>
        <v>13106880</v>
      </c>
      <c r="U106" s="7" t="str" cm="1">
        <f t="array" ref="U106">_xlfn.IFS(F106&lt;200,"&lt;200",F106&lt;=500,"200 – 500",F106&gt;500,"&gt;500")</f>
        <v>&gt;500</v>
      </c>
      <c r="V106" s="7" t="str">
        <f t="shared" si="5"/>
        <v>1000 &amp; Above</v>
      </c>
    </row>
    <row r="107" spans="1:22" x14ac:dyDescent="0.3">
      <c r="A107" s="5" t="s">
        <v>961</v>
      </c>
      <c r="B107" s="6" t="s">
        <v>13782</v>
      </c>
      <c r="C107" s="6" t="s">
        <v>13103</v>
      </c>
      <c r="D107" s="6" t="s">
        <v>22422</v>
      </c>
      <c r="E107" s="7">
        <v>399</v>
      </c>
      <c r="F107" s="7">
        <v>999</v>
      </c>
      <c r="G107" s="7">
        <v>0.6</v>
      </c>
      <c r="H107" s="7">
        <v>4.3</v>
      </c>
      <c r="I107" s="7">
        <v>2806</v>
      </c>
      <c r="J107" s="6" t="s">
        <v>13783</v>
      </c>
      <c r="K107" s="6" t="s">
        <v>964</v>
      </c>
      <c r="L107" s="6" t="s">
        <v>13784</v>
      </c>
      <c r="M107" s="6" t="s">
        <v>966</v>
      </c>
      <c r="N107" s="6" t="s">
        <v>13785</v>
      </c>
      <c r="O107" s="6" t="s">
        <v>13786</v>
      </c>
      <c r="P107" s="6" t="s">
        <v>13787</v>
      </c>
      <c r="Q107" s="6" t="s">
        <v>13788</v>
      </c>
      <c r="R107" s="6" t="str">
        <f t="shared" si="3"/>
        <v>50% &amp; Above</v>
      </c>
      <c r="S107" s="6" t="str" cm="1">
        <f t="array" ref="S107">_xlfn.IFS(H107&lt;=1,"1.0",H107&lt;=2,"2.0",H107&lt;=3,"3.0",H107&lt;=4,"4.0",H107&lt;=5,"5.0")</f>
        <v>5.0</v>
      </c>
      <c r="T107" s="6">
        <f t="shared" si="4"/>
        <v>2803194</v>
      </c>
      <c r="U107" s="7" t="str" cm="1">
        <f t="array" ref="U107">_xlfn.IFS(F107&lt;200,"&lt;200",F107&lt;=500,"200 – 500",F107&gt;500,"&gt;500")</f>
        <v>&gt;500</v>
      </c>
      <c r="V107" s="7" t="str">
        <f t="shared" si="5"/>
        <v>1000 &amp; Above</v>
      </c>
    </row>
    <row r="108" spans="1:22" x14ac:dyDescent="0.3">
      <c r="A108" s="5" t="s">
        <v>971</v>
      </c>
      <c r="B108" s="6" t="s">
        <v>13789</v>
      </c>
      <c r="C108" s="6" t="s">
        <v>13103</v>
      </c>
      <c r="D108" s="6" t="s">
        <v>22422</v>
      </c>
      <c r="E108" s="7">
        <v>449</v>
      </c>
      <c r="F108" s="7">
        <v>1299</v>
      </c>
      <c r="G108" s="7">
        <v>0.65</v>
      </c>
      <c r="H108" s="7">
        <v>4.2</v>
      </c>
      <c r="I108" s="7">
        <v>24269</v>
      </c>
      <c r="J108" s="6" t="s">
        <v>13790</v>
      </c>
      <c r="K108" s="6" t="s">
        <v>20</v>
      </c>
      <c r="L108" s="6" t="s">
        <v>13105</v>
      </c>
      <c r="M108" s="6" t="s">
        <v>22</v>
      </c>
      <c r="N108" s="6" t="s">
        <v>13106</v>
      </c>
      <c r="O108" s="6" t="s">
        <v>13107</v>
      </c>
      <c r="P108" s="6" t="s">
        <v>13108</v>
      </c>
      <c r="Q108" s="6" t="s">
        <v>13791</v>
      </c>
      <c r="R108" s="6" t="str">
        <f t="shared" si="3"/>
        <v>50% &amp; Above</v>
      </c>
      <c r="S108" s="6" t="str" cm="1">
        <f t="array" ref="S108">_xlfn.IFS(H108&lt;=1,"1.0",H108&lt;=2,"2.0",H108&lt;=3,"3.0",H108&lt;=4,"4.0",H108&lt;=5,"5.0")</f>
        <v>5.0</v>
      </c>
      <c r="T108" s="6">
        <f t="shared" si="4"/>
        <v>31525431</v>
      </c>
      <c r="U108" s="7" t="str" cm="1">
        <f t="array" ref="U108">_xlfn.IFS(F108&lt;200,"&lt;200",F108&lt;=500,"200 – 500",F108&gt;500,"&gt;500")</f>
        <v>&gt;500</v>
      </c>
      <c r="V108" s="7" t="str">
        <f t="shared" si="5"/>
        <v>1000 &amp; Above</v>
      </c>
    </row>
    <row r="109" spans="1:22" x14ac:dyDescent="0.3">
      <c r="A109" s="5" t="s">
        <v>975</v>
      </c>
      <c r="B109" s="6" t="s">
        <v>13792</v>
      </c>
      <c r="C109" s="6" t="s">
        <v>13103</v>
      </c>
      <c r="D109" s="6" t="s">
        <v>22422</v>
      </c>
      <c r="E109" s="7">
        <v>299</v>
      </c>
      <c r="F109" s="7">
        <v>999</v>
      </c>
      <c r="G109" s="7">
        <v>0.7</v>
      </c>
      <c r="H109" s="7">
        <v>4.3</v>
      </c>
      <c r="I109" s="7">
        <v>766</v>
      </c>
      <c r="J109" s="6" t="s">
        <v>13793</v>
      </c>
      <c r="K109" s="6" t="s">
        <v>978</v>
      </c>
      <c r="L109" s="6" t="s">
        <v>13794</v>
      </c>
      <c r="M109" s="6" t="s">
        <v>980</v>
      </c>
      <c r="N109" s="6" t="s">
        <v>13795</v>
      </c>
      <c r="O109" s="6" t="s">
        <v>13796</v>
      </c>
      <c r="P109" s="6" t="s">
        <v>13797</v>
      </c>
      <c r="Q109" s="6" t="s">
        <v>13798</v>
      </c>
      <c r="R109" s="6" t="str">
        <f t="shared" si="3"/>
        <v>50% &amp; Above</v>
      </c>
      <c r="S109" s="6" t="str" cm="1">
        <f t="array" ref="S109">_xlfn.IFS(H109&lt;=1,"1.0",H109&lt;=2,"2.0",H109&lt;=3,"3.0",H109&lt;=4,"4.0",H109&lt;=5,"5.0")</f>
        <v>5.0</v>
      </c>
      <c r="T109" s="6">
        <f t="shared" si="4"/>
        <v>765234</v>
      </c>
      <c r="U109" s="7" t="str" cm="1">
        <f t="array" ref="U109">_xlfn.IFS(F109&lt;200,"&lt;200",F109&lt;=500,"200 – 500",F109&gt;500,"&gt;500")</f>
        <v>&gt;500</v>
      </c>
      <c r="V109" s="7" t="str">
        <f t="shared" si="5"/>
        <v>&lt;1000</v>
      </c>
    </row>
    <row r="110" spans="1:22" x14ac:dyDescent="0.3">
      <c r="A110" s="5" t="s">
        <v>985</v>
      </c>
      <c r="B110" s="6" t="s">
        <v>13799</v>
      </c>
      <c r="C110" s="6" t="s">
        <v>13212</v>
      </c>
      <c r="D110" s="6" t="s">
        <v>13184</v>
      </c>
      <c r="E110" s="7">
        <v>37999</v>
      </c>
      <c r="F110" s="7">
        <v>65000</v>
      </c>
      <c r="G110" s="7">
        <v>0.42</v>
      </c>
      <c r="H110" s="7">
        <v>4.3</v>
      </c>
      <c r="I110" s="7">
        <v>3587</v>
      </c>
      <c r="J110" s="6" t="s">
        <v>13800</v>
      </c>
      <c r="K110" s="6" t="s">
        <v>988</v>
      </c>
      <c r="L110" s="6" t="s">
        <v>13801</v>
      </c>
      <c r="M110" s="6" t="s">
        <v>990</v>
      </c>
      <c r="N110" s="6" t="s">
        <v>13802</v>
      </c>
      <c r="O110" s="6" t="s">
        <v>13803</v>
      </c>
      <c r="P110" s="6" t="s">
        <v>13804</v>
      </c>
      <c r="Q110" s="6" t="s">
        <v>13805</v>
      </c>
      <c r="R110" s="6" t="str">
        <f t="shared" si="3"/>
        <v>Less than 50%</v>
      </c>
      <c r="S110" s="6" t="str" cm="1">
        <f t="array" ref="S110">_xlfn.IFS(H110&lt;=1,"1.0",H110&lt;=2,"2.0",H110&lt;=3,"3.0",H110&lt;=4,"4.0",H110&lt;=5,"5.0")</f>
        <v>5.0</v>
      </c>
      <c r="T110" s="6">
        <f t="shared" si="4"/>
        <v>233155000</v>
      </c>
      <c r="U110" s="7" t="str" cm="1">
        <f t="array" ref="U110">_xlfn.IFS(F110&lt;200,"&lt;200",F110&lt;=500,"200 – 500",F110&gt;500,"&gt;500")</f>
        <v>&gt;500</v>
      </c>
      <c r="V110" s="7" t="str">
        <f t="shared" si="5"/>
        <v>1000 &amp; Above</v>
      </c>
    </row>
    <row r="111" spans="1:22" x14ac:dyDescent="0.3">
      <c r="A111" s="5" t="s">
        <v>995</v>
      </c>
      <c r="B111" s="6" t="s">
        <v>13806</v>
      </c>
      <c r="C111" s="6" t="s">
        <v>13103</v>
      </c>
      <c r="D111" s="6" t="s">
        <v>22422</v>
      </c>
      <c r="E111" s="7">
        <v>99</v>
      </c>
      <c r="F111" s="7">
        <v>800</v>
      </c>
      <c r="G111" s="7">
        <v>0.88</v>
      </c>
      <c r="H111" s="7">
        <v>3.9</v>
      </c>
      <c r="I111" s="7">
        <v>24871</v>
      </c>
      <c r="J111" s="6" t="s">
        <v>13807</v>
      </c>
      <c r="K111" s="6" t="s">
        <v>69</v>
      </c>
      <c r="L111" s="6" t="s">
        <v>13140</v>
      </c>
      <c r="M111" s="6" t="s">
        <v>71</v>
      </c>
      <c r="N111" s="6" t="s">
        <v>13141</v>
      </c>
      <c r="O111" s="6" t="s">
        <v>13808</v>
      </c>
      <c r="P111" s="6" t="s">
        <v>13809</v>
      </c>
      <c r="Q111" s="6" t="s">
        <v>13810</v>
      </c>
      <c r="R111" s="6" t="str">
        <f t="shared" si="3"/>
        <v>50% &amp; Above</v>
      </c>
      <c r="S111" s="6" t="str" cm="1">
        <f t="array" ref="S111">_xlfn.IFS(H111&lt;=1,"1.0",H111&lt;=2,"2.0",H111&lt;=3,"3.0",H111&lt;=4,"4.0",H111&lt;=5,"5.0")</f>
        <v>4.0</v>
      </c>
      <c r="T111" s="6">
        <f t="shared" si="4"/>
        <v>19896800</v>
      </c>
      <c r="U111" s="7" t="str" cm="1">
        <f t="array" ref="U111">_xlfn.IFS(F111&lt;200,"&lt;200",F111&lt;=500,"200 – 500",F111&gt;500,"&gt;500")</f>
        <v>&gt;500</v>
      </c>
      <c r="V111" s="7" t="str">
        <f t="shared" si="5"/>
        <v>1000 &amp; Above</v>
      </c>
    </row>
    <row r="112" spans="1:22" x14ac:dyDescent="0.3">
      <c r="A112" s="5" t="s">
        <v>1001</v>
      </c>
      <c r="B112" s="6" t="s">
        <v>13811</v>
      </c>
      <c r="C112" s="6" t="s">
        <v>13456</v>
      </c>
      <c r="D112" s="6" t="s">
        <v>13184</v>
      </c>
      <c r="E112" s="7">
        <v>7390</v>
      </c>
      <c r="F112" s="7">
        <v>20000</v>
      </c>
      <c r="G112" s="7">
        <v>0.63</v>
      </c>
      <c r="H112" s="7">
        <v>4.0999999999999996</v>
      </c>
      <c r="I112" s="7">
        <v>2581</v>
      </c>
      <c r="J112" s="6" t="s">
        <v>13812</v>
      </c>
      <c r="K112" s="6" t="s">
        <v>1004</v>
      </c>
      <c r="L112" s="6" t="s">
        <v>13813</v>
      </c>
      <c r="M112" s="6" t="s">
        <v>1006</v>
      </c>
      <c r="N112" s="6" t="s">
        <v>13814</v>
      </c>
      <c r="O112" s="6" t="s">
        <v>13815</v>
      </c>
      <c r="P112" s="6" t="s">
        <v>13816</v>
      </c>
      <c r="Q112" s="6" t="s">
        <v>13817</v>
      </c>
      <c r="R112" s="6" t="str">
        <f t="shared" si="3"/>
        <v>50% &amp; Above</v>
      </c>
      <c r="S112" s="6" t="str" cm="1">
        <f t="array" ref="S112">_xlfn.IFS(H112&lt;=1,"1.0",H112&lt;=2,"2.0",H112&lt;=3,"3.0",H112&lt;=4,"4.0",H112&lt;=5,"5.0")</f>
        <v>5.0</v>
      </c>
      <c r="T112" s="6">
        <f t="shared" si="4"/>
        <v>51620000</v>
      </c>
      <c r="U112" s="7" t="str" cm="1">
        <f t="array" ref="U112">_xlfn.IFS(F112&lt;200,"&lt;200",F112&lt;=500,"200 – 500",F112&gt;500,"&gt;500")</f>
        <v>&gt;500</v>
      </c>
      <c r="V112" s="7" t="str">
        <f t="shared" si="5"/>
        <v>1000 &amp; Above</v>
      </c>
    </row>
    <row r="113" spans="1:22" x14ac:dyDescent="0.3">
      <c r="A113" s="5" t="s">
        <v>1011</v>
      </c>
      <c r="B113" s="6" t="s">
        <v>13818</v>
      </c>
      <c r="C113" s="6" t="s">
        <v>13103</v>
      </c>
      <c r="D113" s="6" t="s">
        <v>22422</v>
      </c>
      <c r="E113" s="7">
        <v>273.10000000000002</v>
      </c>
      <c r="F113" s="7">
        <v>999</v>
      </c>
      <c r="G113" s="7">
        <v>0.73</v>
      </c>
      <c r="H113" s="7">
        <v>4.3</v>
      </c>
      <c r="I113" s="7">
        <v>20850</v>
      </c>
      <c r="J113" s="6" t="s">
        <v>13819</v>
      </c>
      <c r="K113" s="6" t="s">
        <v>295</v>
      </c>
      <c r="L113" s="6" t="s">
        <v>13302</v>
      </c>
      <c r="M113" s="6" t="s">
        <v>297</v>
      </c>
      <c r="N113" s="6" t="s">
        <v>13303</v>
      </c>
      <c r="O113" s="6" t="s">
        <v>13304</v>
      </c>
      <c r="P113" s="6" t="s">
        <v>13820</v>
      </c>
      <c r="Q113" s="6" t="s">
        <v>13821</v>
      </c>
      <c r="R113" s="6" t="str">
        <f t="shared" si="3"/>
        <v>50% &amp; Above</v>
      </c>
      <c r="S113" s="6" t="str" cm="1">
        <f t="array" ref="S113">_xlfn.IFS(H113&lt;=1,"1.0",H113&lt;=2,"2.0",H113&lt;=3,"3.0",H113&lt;=4,"4.0",H113&lt;=5,"5.0")</f>
        <v>5.0</v>
      </c>
      <c r="T113" s="6">
        <f t="shared" si="4"/>
        <v>20829150</v>
      </c>
      <c r="U113" s="7" t="str" cm="1">
        <f t="array" ref="U113">_xlfn.IFS(F113&lt;200,"&lt;200",F113&lt;=500,"200 – 500",F113&gt;500,"&gt;500")</f>
        <v>&gt;500</v>
      </c>
      <c r="V113" s="7" t="str">
        <f t="shared" si="5"/>
        <v>1000 &amp; Above</v>
      </c>
    </row>
    <row r="114" spans="1:22" x14ac:dyDescent="0.3">
      <c r="A114" s="5" t="s">
        <v>1016</v>
      </c>
      <c r="B114" s="6" t="s">
        <v>13822</v>
      </c>
      <c r="C114" s="6" t="s">
        <v>13212</v>
      </c>
      <c r="D114" s="6" t="s">
        <v>13184</v>
      </c>
      <c r="E114" s="7">
        <v>15990</v>
      </c>
      <c r="F114" s="7">
        <v>23990</v>
      </c>
      <c r="G114" s="7">
        <v>0.33</v>
      </c>
      <c r="H114" s="7">
        <v>4.3</v>
      </c>
      <c r="I114" s="7">
        <v>1035</v>
      </c>
      <c r="J114" s="6" t="s">
        <v>13823</v>
      </c>
      <c r="K114" s="6" t="s">
        <v>1019</v>
      </c>
      <c r="L114" s="6" t="s">
        <v>13824</v>
      </c>
      <c r="M114" s="6" t="s">
        <v>1021</v>
      </c>
      <c r="N114" s="6" t="s">
        <v>13825</v>
      </c>
      <c r="O114" s="6" t="s">
        <v>13826</v>
      </c>
      <c r="P114" s="6" t="s">
        <v>13827</v>
      </c>
      <c r="Q114" s="6" t="s">
        <v>13828</v>
      </c>
      <c r="R114" s="6" t="str">
        <f t="shared" si="3"/>
        <v>Less than 50%</v>
      </c>
      <c r="S114" s="6" t="str" cm="1">
        <f t="array" ref="S114">_xlfn.IFS(H114&lt;=1,"1.0",H114&lt;=2,"2.0",H114&lt;=3,"3.0",H114&lt;=4,"4.0",H114&lt;=5,"5.0")</f>
        <v>5.0</v>
      </c>
      <c r="T114" s="6">
        <f t="shared" si="4"/>
        <v>24829650</v>
      </c>
      <c r="U114" s="7" t="str" cm="1">
        <f t="array" ref="U114">_xlfn.IFS(F114&lt;200,"&lt;200",F114&lt;=500,"200 – 500",F114&gt;500,"&gt;500")</f>
        <v>&gt;500</v>
      </c>
      <c r="V114" s="7" t="str">
        <f t="shared" si="5"/>
        <v>1000 &amp; Above</v>
      </c>
    </row>
    <row r="115" spans="1:22" x14ac:dyDescent="0.3">
      <c r="A115" s="5" t="s">
        <v>1026</v>
      </c>
      <c r="B115" s="6" t="s">
        <v>13829</v>
      </c>
      <c r="C115" s="6" t="s">
        <v>13103</v>
      </c>
      <c r="D115" s="6" t="s">
        <v>22422</v>
      </c>
      <c r="E115" s="7">
        <v>399</v>
      </c>
      <c r="F115" s="7">
        <v>999</v>
      </c>
      <c r="G115" s="7">
        <v>0.6</v>
      </c>
      <c r="H115" s="7">
        <v>4.0999999999999996</v>
      </c>
      <c r="I115" s="7">
        <v>1780</v>
      </c>
      <c r="J115" s="6" t="s">
        <v>13830</v>
      </c>
      <c r="K115" s="6" t="s">
        <v>700</v>
      </c>
      <c r="L115" s="6" t="s">
        <v>13594</v>
      </c>
      <c r="M115" s="6" t="s">
        <v>702</v>
      </c>
      <c r="N115" s="6" t="s">
        <v>13595</v>
      </c>
      <c r="O115" s="6" t="s">
        <v>13596</v>
      </c>
      <c r="P115" s="6" t="s">
        <v>13831</v>
      </c>
      <c r="Q115" s="6" t="s">
        <v>13832</v>
      </c>
      <c r="R115" s="6" t="str">
        <f t="shared" si="3"/>
        <v>50% &amp; Above</v>
      </c>
      <c r="S115" s="6" t="str" cm="1">
        <f t="array" ref="S115">_xlfn.IFS(H115&lt;=1,"1.0",H115&lt;=2,"2.0",H115&lt;=3,"3.0",H115&lt;=4,"4.0",H115&lt;=5,"5.0")</f>
        <v>5.0</v>
      </c>
      <c r="T115" s="6">
        <f t="shared" si="4"/>
        <v>1778220</v>
      </c>
      <c r="U115" s="7" t="str" cm="1">
        <f t="array" ref="U115">_xlfn.IFS(F115&lt;200,"&lt;200",F115&lt;=500,"200 – 500",F115&gt;500,"&gt;500")</f>
        <v>&gt;500</v>
      </c>
      <c r="V115" s="7" t="str">
        <f t="shared" si="5"/>
        <v>1000 &amp; Above</v>
      </c>
    </row>
    <row r="116" spans="1:22" x14ac:dyDescent="0.3">
      <c r="A116" s="5" t="s">
        <v>1031</v>
      </c>
      <c r="B116" s="6" t="s">
        <v>13833</v>
      </c>
      <c r="C116" s="6" t="s">
        <v>13423</v>
      </c>
      <c r="D116" s="6" t="s">
        <v>13184</v>
      </c>
      <c r="E116" s="7">
        <v>399</v>
      </c>
      <c r="F116" s="7">
        <v>1999</v>
      </c>
      <c r="G116" s="7">
        <v>0.8</v>
      </c>
      <c r="H116" s="7">
        <v>4.5</v>
      </c>
      <c r="I116" s="7">
        <v>505</v>
      </c>
      <c r="J116" s="6" t="s">
        <v>13834</v>
      </c>
      <c r="K116" s="6" t="s">
        <v>1034</v>
      </c>
      <c r="L116" s="6" t="s">
        <v>13835</v>
      </c>
      <c r="M116" s="6" t="s">
        <v>1036</v>
      </c>
      <c r="N116" s="6" t="s">
        <v>13836</v>
      </c>
      <c r="O116" s="6" t="s">
        <v>13837</v>
      </c>
      <c r="P116" s="6" t="s">
        <v>13838</v>
      </c>
      <c r="Q116" s="6" t="s">
        <v>13839</v>
      </c>
      <c r="R116" s="6" t="str">
        <f t="shared" si="3"/>
        <v>50% &amp; Above</v>
      </c>
      <c r="S116" s="6" t="str" cm="1">
        <f t="array" ref="S116">_xlfn.IFS(H116&lt;=1,"1.0",H116&lt;=2,"2.0",H116&lt;=3,"3.0",H116&lt;=4,"4.0",H116&lt;=5,"5.0")</f>
        <v>5.0</v>
      </c>
      <c r="T116" s="6">
        <f t="shared" si="4"/>
        <v>1009495</v>
      </c>
      <c r="U116" s="7" t="str" cm="1">
        <f t="array" ref="U116">_xlfn.IFS(F116&lt;200,"&lt;200",F116&lt;=500,"200 – 500",F116&gt;500,"&gt;500")</f>
        <v>&gt;500</v>
      </c>
      <c r="V116" s="7" t="str">
        <f t="shared" si="5"/>
        <v>&lt;1000</v>
      </c>
    </row>
    <row r="117" spans="1:22" x14ac:dyDescent="0.3">
      <c r="A117" s="5" t="s">
        <v>1041</v>
      </c>
      <c r="B117" s="6" t="s">
        <v>13840</v>
      </c>
      <c r="C117" s="6" t="s">
        <v>13103</v>
      </c>
      <c r="D117" s="6" t="s">
        <v>22422</v>
      </c>
      <c r="E117" s="7">
        <v>210</v>
      </c>
      <c r="F117" s="7">
        <v>399</v>
      </c>
      <c r="G117" s="7">
        <v>0.47</v>
      </c>
      <c r="H117" s="7">
        <v>4.0999999999999996</v>
      </c>
      <c r="I117" s="7">
        <v>1717</v>
      </c>
      <c r="J117" s="6" t="s">
        <v>13841</v>
      </c>
      <c r="K117" s="6" t="s">
        <v>1044</v>
      </c>
      <c r="L117" s="6" t="s">
        <v>13842</v>
      </c>
      <c r="M117" s="6" t="s">
        <v>1046</v>
      </c>
      <c r="N117" s="6" t="s">
        <v>13843</v>
      </c>
      <c r="O117" s="6" t="s">
        <v>13844</v>
      </c>
      <c r="P117" s="6" t="s">
        <v>13845</v>
      </c>
      <c r="Q117" s="6" t="s">
        <v>13846</v>
      </c>
      <c r="R117" s="6" t="str">
        <f t="shared" si="3"/>
        <v>Less than 50%</v>
      </c>
      <c r="S117" s="6" t="str" cm="1">
        <f t="array" ref="S117">_xlfn.IFS(H117&lt;=1,"1.0",H117&lt;=2,"2.0",H117&lt;=3,"3.0",H117&lt;=4,"4.0",H117&lt;=5,"5.0")</f>
        <v>5.0</v>
      </c>
      <c r="T117" s="6">
        <f t="shared" si="4"/>
        <v>685083</v>
      </c>
      <c r="U117" s="7" t="str" cm="1">
        <f t="array" ref="U117">_xlfn.IFS(F117&lt;200,"&lt;200",F117&lt;=500,"200 – 500",F117&gt;500,"&gt;500")</f>
        <v>200 – 500</v>
      </c>
      <c r="V117" s="7" t="str">
        <f t="shared" si="5"/>
        <v>1000 &amp; Above</v>
      </c>
    </row>
    <row r="118" spans="1:22" x14ac:dyDescent="0.3">
      <c r="A118" s="5" t="s">
        <v>1051</v>
      </c>
      <c r="B118" s="6" t="s">
        <v>13847</v>
      </c>
      <c r="C118" s="6" t="s">
        <v>13423</v>
      </c>
      <c r="D118" s="6" t="s">
        <v>13184</v>
      </c>
      <c r="E118" s="7">
        <v>1299</v>
      </c>
      <c r="F118" s="7">
        <v>1999</v>
      </c>
      <c r="G118" s="7">
        <v>0.35</v>
      </c>
      <c r="H118" s="7">
        <v>3.6</v>
      </c>
      <c r="I118" s="7">
        <v>590</v>
      </c>
      <c r="J118" s="6" t="s">
        <v>13848</v>
      </c>
      <c r="K118" s="6" t="s">
        <v>1054</v>
      </c>
      <c r="L118" s="6" t="s">
        <v>13849</v>
      </c>
      <c r="M118" s="6" t="s">
        <v>1056</v>
      </c>
      <c r="N118" s="6" t="s">
        <v>13850</v>
      </c>
      <c r="O118" s="6" t="s">
        <v>13851</v>
      </c>
      <c r="P118" s="6" t="s">
        <v>13852</v>
      </c>
      <c r="Q118" s="6" t="s">
        <v>13853</v>
      </c>
      <c r="R118" s="6" t="str">
        <f t="shared" si="3"/>
        <v>Less than 50%</v>
      </c>
      <c r="S118" s="6" t="str" cm="1">
        <f t="array" ref="S118">_xlfn.IFS(H118&lt;=1,"1.0",H118&lt;=2,"2.0",H118&lt;=3,"3.0",H118&lt;=4,"4.0",H118&lt;=5,"5.0")</f>
        <v>4.0</v>
      </c>
      <c r="T118" s="6">
        <f t="shared" si="4"/>
        <v>1179410</v>
      </c>
      <c r="U118" s="7" t="str" cm="1">
        <f t="array" ref="U118">_xlfn.IFS(F118&lt;200,"&lt;200",F118&lt;=500,"200 – 500",F118&gt;500,"&gt;500")</f>
        <v>&gt;500</v>
      </c>
      <c r="V118" s="7" t="str">
        <f t="shared" si="5"/>
        <v>&lt;1000</v>
      </c>
    </row>
    <row r="119" spans="1:22" x14ac:dyDescent="0.3">
      <c r="A119" s="5" t="s">
        <v>1061</v>
      </c>
      <c r="B119" s="6" t="s">
        <v>13854</v>
      </c>
      <c r="C119" s="6" t="s">
        <v>13103</v>
      </c>
      <c r="D119" s="6" t="s">
        <v>22422</v>
      </c>
      <c r="E119" s="7">
        <v>347</v>
      </c>
      <c r="F119" s="7">
        <v>999</v>
      </c>
      <c r="G119" s="7">
        <v>0.65</v>
      </c>
      <c r="H119" s="7">
        <v>3.5</v>
      </c>
      <c r="I119" s="7">
        <v>1121</v>
      </c>
      <c r="J119" s="6" t="s">
        <v>13855</v>
      </c>
      <c r="K119" s="6" t="s">
        <v>1064</v>
      </c>
      <c r="L119" s="6" t="s">
        <v>13856</v>
      </c>
      <c r="M119" s="6" t="s">
        <v>1066</v>
      </c>
      <c r="N119" s="6" t="s">
        <v>13857</v>
      </c>
      <c r="O119" s="6" t="s">
        <v>13858</v>
      </c>
      <c r="P119" s="6" t="s">
        <v>13859</v>
      </c>
      <c r="Q119" s="6" t="s">
        <v>13860</v>
      </c>
      <c r="R119" s="6" t="str">
        <f t="shared" si="3"/>
        <v>50% &amp; Above</v>
      </c>
      <c r="S119" s="6" t="str" cm="1">
        <f t="array" ref="S119">_xlfn.IFS(H119&lt;=1,"1.0",H119&lt;=2,"2.0",H119&lt;=3,"3.0",H119&lt;=4,"4.0",H119&lt;=5,"5.0")</f>
        <v>4.0</v>
      </c>
      <c r="T119" s="6">
        <f t="shared" si="4"/>
        <v>1119879</v>
      </c>
      <c r="U119" s="7" t="str" cm="1">
        <f t="array" ref="U119">_xlfn.IFS(F119&lt;200,"&lt;200",F119&lt;=500,"200 – 500",F119&gt;500,"&gt;500")</f>
        <v>&gt;500</v>
      </c>
      <c r="V119" s="7" t="str">
        <f t="shared" si="5"/>
        <v>1000 &amp; Above</v>
      </c>
    </row>
    <row r="120" spans="1:22" x14ac:dyDescent="0.3">
      <c r="A120" s="5" t="s">
        <v>1071</v>
      </c>
      <c r="B120" s="6" t="s">
        <v>13861</v>
      </c>
      <c r="C120" s="6" t="s">
        <v>13103</v>
      </c>
      <c r="D120" s="6" t="s">
        <v>22422</v>
      </c>
      <c r="E120" s="7">
        <v>149</v>
      </c>
      <c r="F120" s="7">
        <v>999</v>
      </c>
      <c r="G120" s="7">
        <v>0.85</v>
      </c>
      <c r="H120" s="7">
        <v>4</v>
      </c>
      <c r="I120" s="7">
        <v>1313</v>
      </c>
      <c r="J120" s="6" t="s">
        <v>13862</v>
      </c>
      <c r="K120" s="6" t="s">
        <v>589</v>
      </c>
      <c r="L120" s="6" t="s">
        <v>13515</v>
      </c>
      <c r="M120" s="6" t="s">
        <v>591</v>
      </c>
      <c r="N120" s="6" t="s">
        <v>13516</v>
      </c>
      <c r="O120" s="6" t="s">
        <v>13517</v>
      </c>
      <c r="P120" s="6" t="s">
        <v>13863</v>
      </c>
      <c r="Q120" s="6" t="s">
        <v>13864</v>
      </c>
      <c r="R120" s="6" t="str">
        <f t="shared" si="3"/>
        <v>50% &amp; Above</v>
      </c>
      <c r="S120" s="6" t="str" cm="1">
        <f t="array" ref="S120">_xlfn.IFS(H120&lt;=1,"1.0",H120&lt;=2,"2.0",H120&lt;=3,"3.0",H120&lt;=4,"4.0",H120&lt;=5,"5.0")</f>
        <v>4.0</v>
      </c>
      <c r="T120" s="6">
        <f t="shared" si="4"/>
        <v>1311687</v>
      </c>
      <c r="U120" s="7" t="str" cm="1">
        <f t="array" ref="U120">_xlfn.IFS(F120&lt;200,"&lt;200",F120&lt;=500,"200 – 500",F120&gt;500,"&gt;500")</f>
        <v>&gt;500</v>
      </c>
      <c r="V120" s="7" t="str">
        <f t="shared" si="5"/>
        <v>1000 &amp; Above</v>
      </c>
    </row>
    <row r="121" spans="1:22" x14ac:dyDescent="0.3">
      <c r="A121" s="5" t="s">
        <v>1076</v>
      </c>
      <c r="B121" s="6" t="s">
        <v>13865</v>
      </c>
      <c r="C121" s="6" t="s">
        <v>13103</v>
      </c>
      <c r="D121" s="6" t="s">
        <v>22422</v>
      </c>
      <c r="E121" s="7">
        <v>228</v>
      </c>
      <c r="F121" s="7">
        <v>899</v>
      </c>
      <c r="G121" s="7">
        <v>0.75</v>
      </c>
      <c r="H121" s="7">
        <v>3.8</v>
      </c>
      <c r="I121" s="7">
        <v>132</v>
      </c>
      <c r="J121" s="6" t="s">
        <v>13866</v>
      </c>
      <c r="K121" s="6" t="s">
        <v>1079</v>
      </c>
      <c r="L121" s="6" t="s">
        <v>13867</v>
      </c>
      <c r="M121" s="6" t="s">
        <v>1081</v>
      </c>
      <c r="N121" s="6" t="s">
        <v>13868</v>
      </c>
      <c r="O121" s="6" t="s">
        <v>13869</v>
      </c>
      <c r="P121" s="6" t="s">
        <v>13870</v>
      </c>
      <c r="Q121" s="6" t="s">
        <v>13871</v>
      </c>
      <c r="R121" s="6" t="str">
        <f t="shared" si="3"/>
        <v>50% &amp; Above</v>
      </c>
      <c r="S121" s="6" t="str" cm="1">
        <f t="array" ref="S121">_xlfn.IFS(H121&lt;=1,"1.0",H121&lt;=2,"2.0",H121&lt;=3,"3.0",H121&lt;=4,"4.0",H121&lt;=5,"5.0")</f>
        <v>4.0</v>
      </c>
      <c r="T121" s="6">
        <f t="shared" si="4"/>
        <v>118668</v>
      </c>
      <c r="U121" s="7" t="str" cm="1">
        <f t="array" ref="U121">_xlfn.IFS(F121&lt;200,"&lt;200",F121&lt;=500,"200 – 500",F121&gt;500,"&gt;500")</f>
        <v>&gt;500</v>
      </c>
      <c r="V121" s="7" t="str">
        <f t="shared" si="5"/>
        <v>&lt;1000</v>
      </c>
    </row>
    <row r="122" spans="1:22" x14ac:dyDescent="0.3">
      <c r="A122" s="5" t="s">
        <v>1086</v>
      </c>
      <c r="B122" s="6" t="s">
        <v>13872</v>
      </c>
      <c r="C122" s="6" t="s">
        <v>13103</v>
      </c>
      <c r="D122" s="6" t="s">
        <v>22422</v>
      </c>
      <c r="E122" s="7">
        <v>1599</v>
      </c>
      <c r="F122" s="7">
        <v>1999</v>
      </c>
      <c r="G122" s="7">
        <v>0.2</v>
      </c>
      <c r="H122" s="7">
        <v>4.4000000000000004</v>
      </c>
      <c r="I122" s="7">
        <v>1951</v>
      </c>
      <c r="J122" s="6" t="s">
        <v>13873</v>
      </c>
      <c r="K122" s="6" t="s">
        <v>1089</v>
      </c>
      <c r="L122" s="6" t="s">
        <v>13874</v>
      </c>
      <c r="M122" s="6" t="s">
        <v>1091</v>
      </c>
      <c r="N122" s="6" t="s">
        <v>13875</v>
      </c>
      <c r="O122" s="6" t="s">
        <v>13876</v>
      </c>
      <c r="P122" s="6" t="s">
        <v>13877</v>
      </c>
      <c r="Q122" s="6" t="s">
        <v>13878</v>
      </c>
      <c r="R122" s="6" t="str">
        <f t="shared" si="3"/>
        <v>Less than 50%</v>
      </c>
      <c r="S122" s="6" t="str" cm="1">
        <f t="array" ref="S122">_xlfn.IFS(H122&lt;=1,"1.0",H122&lt;=2,"2.0",H122&lt;=3,"3.0",H122&lt;=4,"4.0",H122&lt;=5,"5.0")</f>
        <v>5.0</v>
      </c>
      <c r="T122" s="6">
        <f t="shared" si="4"/>
        <v>3900049</v>
      </c>
      <c r="U122" s="7" t="str" cm="1">
        <f t="array" ref="U122">_xlfn.IFS(F122&lt;200,"&lt;200",F122&lt;=500,"200 – 500",F122&gt;500,"&gt;500")</f>
        <v>&gt;500</v>
      </c>
      <c r="V122" s="7" t="str">
        <f t="shared" si="5"/>
        <v>1000 &amp; Above</v>
      </c>
    </row>
    <row r="123" spans="1:22" x14ac:dyDescent="0.3">
      <c r="A123" s="5" t="s">
        <v>1096</v>
      </c>
      <c r="B123" s="6" t="s">
        <v>13879</v>
      </c>
      <c r="C123" s="6" t="s">
        <v>13423</v>
      </c>
      <c r="D123" s="6" t="s">
        <v>13184</v>
      </c>
      <c r="E123" s="7">
        <v>1499</v>
      </c>
      <c r="F123" s="7">
        <v>3999</v>
      </c>
      <c r="G123" s="7">
        <v>0.63</v>
      </c>
      <c r="H123" s="7">
        <v>3.7</v>
      </c>
      <c r="I123" s="7">
        <v>37</v>
      </c>
      <c r="J123" s="6" t="s">
        <v>13880</v>
      </c>
      <c r="K123" s="6" t="s">
        <v>1099</v>
      </c>
      <c r="L123" s="6" t="s">
        <v>13881</v>
      </c>
      <c r="M123" s="6" t="s">
        <v>1101</v>
      </c>
      <c r="N123" s="6" t="s">
        <v>13882</v>
      </c>
      <c r="O123" s="6" t="s">
        <v>13883</v>
      </c>
      <c r="P123" s="6" t="s">
        <v>13884</v>
      </c>
      <c r="Q123" s="6" t="s">
        <v>13885</v>
      </c>
      <c r="R123" s="6" t="str">
        <f t="shared" si="3"/>
        <v>50% &amp; Above</v>
      </c>
      <c r="S123" s="6" t="str" cm="1">
        <f t="array" ref="S123">_xlfn.IFS(H123&lt;=1,"1.0",H123&lt;=2,"2.0",H123&lt;=3,"3.0",H123&lt;=4,"4.0",H123&lt;=5,"5.0")</f>
        <v>4.0</v>
      </c>
      <c r="T123" s="6">
        <f t="shared" si="4"/>
        <v>147963</v>
      </c>
      <c r="U123" s="7" t="str" cm="1">
        <f t="array" ref="U123">_xlfn.IFS(F123&lt;200,"&lt;200",F123&lt;=500,"200 – 500",F123&gt;500,"&gt;500")</f>
        <v>&gt;500</v>
      </c>
      <c r="V123" s="7" t="str">
        <f t="shared" si="5"/>
        <v>&lt;1000</v>
      </c>
    </row>
    <row r="124" spans="1:22" x14ac:dyDescent="0.3">
      <c r="A124" s="5" t="s">
        <v>1106</v>
      </c>
      <c r="B124" s="6" t="s">
        <v>13886</v>
      </c>
      <c r="C124" s="6" t="s">
        <v>13212</v>
      </c>
      <c r="D124" s="6" t="s">
        <v>13184</v>
      </c>
      <c r="E124" s="7">
        <v>8499</v>
      </c>
      <c r="F124" s="7">
        <v>15999</v>
      </c>
      <c r="G124" s="7">
        <v>0.47</v>
      </c>
      <c r="H124" s="7">
        <v>4.3</v>
      </c>
      <c r="I124" s="7">
        <v>592</v>
      </c>
      <c r="J124" s="6" t="s">
        <v>13887</v>
      </c>
      <c r="K124" s="6" t="s">
        <v>1109</v>
      </c>
      <c r="L124" s="6" t="s">
        <v>13888</v>
      </c>
      <c r="M124" s="6" t="s">
        <v>1111</v>
      </c>
      <c r="N124" s="6" t="s">
        <v>13889</v>
      </c>
      <c r="O124" s="6" t="s">
        <v>13890</v>
      </c>
      <c r="P124" s="6" t="s">
        <v>13891</v>
      </c>
      <c r="Q124" s="6" t="s">
        <v>13892</v>
      </c>
      <c r="R124" s="6" t="str">
        <f t="shared" si="3"/>
        <v>Less than 50%</v>
      </c>
      <c r="S124" s="6" t="str" cm="1">
        <f t="array" ref="S124">_xlfn.IFS(H124&lt;=1,"1.0",H124&lt;=2,"2.0",H124&lt;=3,"3.0",H124&lt;=4,"4.0",H124&lt;=5,"5.0")</f>
        <v>5.0</v>
      </c>
      <c r="T124" s="6">
        <f t="shared" si="4"/>
        <v>9471408</v>
      </c>
      <c r="U124" s="7" t="str" cm="1">
        <f t="array" ref="U124">_xlfn.IFS(F124&lt;200,"&lt;200",F124&lt;=500,"200 – 500",F124&gt;500,"&gt;500")</f>
        <v>&gt;500</v>
      </c>
      <c r="V124" s="7" t="str">
        <f t="shared" si="5"/>
        <v>&lt;1000</v>
      </c>
    </row>
    <row r="125" spans="1:22" x14ac:dyDescent="0.3">
      <c r="A125" s="5" t="s">
        <v>1116</v>
      </c>
      <c r="B125" s="6" t="s">
        <v>13893</v>
      </c>
      <c r="C125" s="6" t="s">
        <v>13212</v>
      </c>
      <c r="D125" s="6" t="s">
        <v>13184</v>
      </c>
      <c r="E125" s="7">
        <v>20990</v>
      </c>
      <c r="F125" s="7">
        <v>44990</v>
      </c>
      <c r="G125" s="7">
        <v>0.53</v>
      </c>
      <c r="H125" s="7">
        <v>4.0999999999999996</v>
      </c>
      <c r="I125" s="7">
        <v>1259</v>
      </c>
      <c r="J125" s="6" t="s">
        <v>13894</v>
      </c>
      <c r="K125" s="6" t="s">
        <v>1119</v>
      </c>
      <c r="L125" s="6" t="s">
        <v>13895</v>
      </c>
      <c r="M125" s="6" t="s">
        <v>1121</v>
      </c>
      <c r="N125" s="6" t="s">
        <v>13896</v>
      </c>
      <c r="O125" s="6" t="s">
        <v>13897</v>
      </c>
      <c r="P125" s="6" t="s">
        <v>13898</v>
      </c>
      <c r="Q125" s="6" t="s">
        <v>13899</v>
      </c>
      <c r="R125" s="6" t="str">
        <f t="shared" si="3"/>
        <v>50% &amp; Above</v>
      </c>
      <c r="S125" s="6" t="str" cm="1">
        <f t="array" ref="S125">_xlfn.IFS(H125&lt;=1,"1.0",H125&lt;=2,"2.0",H125&lt;=3,"3.0",H125&lt;=4,"4.0",H125&lt;=5,"5.0")</f>
        <v>5.0</v>
      </c>
      <c r="T125" s="6">
        <f t="shared" si="4"/>
        <v>56642410</v>
      </c>
      <c r="U125" s="7" t="str" cm="1">
        <f t="array" ref="U125">_xlfn.IFS(F125&lt;200,"&lt;200",F125&lt;=500,"200 – 500",F125&gt;500,"&gt;500")</f>
        <v>&gt;500</v>
      </c>
      <c r="V125" s="7" t="str">
        <f t="shared" si="5"/>
        <v>1000 &amp; Above</v>
      </c>
    </row>
    <row r="126" spans="1:22" x14ac:dyDescent="0.3">
      <c r="A126" s="5" t="s">
        <v>1126</v>
      </c>
      <c r="B126" s="6" t="s">
        <v>13900</v>
      </c>
      <c r="C126" s="6" t="s">
        <v>13212</v>
      </c>
      <c r="D126" s="6" t="s">
        <v>13184</v>
      </c>
      <c r="E126" s="7">
        <v>32999</v>
      </c>
      <c r="F126" s="7">
        <v>44999</v>
      </c>
      <c r="G126" s="7">
        <v>0.27</v>
      </c>
      <c r="H126" s="7">
        <v>4.2</v>
      </c>
      <c r="I126" s="7">
        <v>45238</v>
      </c>
      <c r="J126" s="6" t="s">
        <v>13901</v>
      </c>
      <c r="K126" s="6" t="s">
        <v>609</v>
      </c>
      <c r="L126" s="6" t="s">
        <v>13529</v>
      </c>
      <c r="M126" s="6" t="s">
        <v>611</v>
      </c>
      <c r="N126" s="6" t="s">
        <v>13530</v>
      </c>
      <c r="O126" s="6" t="s">
        <v>13531</v>
      </c>
      <c r="P126" s="6" t="s">
        <v>13902</v>
      </c>
      <c r="Q126" s="6" t="s">
        <v>13903</v>
      </c>
      <c r="R126" s="6" t="str">
        <f t="shared" si="3"/>
        <v>Less than 50%</v>
      </c>
      <c r="S126" s="6" t="str" cm="1">
        <f t="array" ref="S126">_xlfn.IFS(H126&lt;=1,"1.0",H126&lt;=2,"2.0",H126&lt;=3,"3.0",H126&lt;=4,"4.0",H126&lt;=5,"5.0")</f>
        <v>5.0</v>
      </c>
      <c r="T126" s="6">
        <f t="shared" si="4"/>
        <v>2035664762</v>
      </c>
      <c r="U126" s="7" t="str" cm="1">
        <f t="array" ref="U126">_xlfn.IFS(F126&lt;200,"&lt;200",F126&lt;=500,"200 – 500",F126&gt;500,"&gt;500")</f>
        <v>&gt;500</v>
      </c>
      <c r="V126" s="7" t="str">
        <f t="shared" si="5"/>
        <v>1000 &amp; Above</v>
      </c>
    </row>
    <row r="127" spans="1:22" x14ac:dyDescent="0.3">
      <c r="A127" s="5" t="s">
        <v>1131</v>
      </c>
      <c r="B127" s="6" t="s">
        <v>13904</v>
      </c>
      <c r="C127" s="6" t="s">
        <v>13183</v>
      </c>
      <c r="D127" s="6" t="s">
        <v>13184</v>
      </c>
      <c r="E127" s="7">
        <v>799</v>
      </c>
      <c r="F127" s="7">
        <v>1700</v>
      </c>
      <c r="G127" s="7">
        <v>0.53</v>
      </c>
      <c r="H127" s="7">
        <v>4.0999999999999996</v>
      </c>
      <c r="I127" s="7">
        <v>28638</v>
      </c>
      <c r="J127" s="6" t="s">
        <v>13905</v>
      </c>
      <c r="K127" s="6" t="s">
        <v>1134</v>
      </c>
      <c r="L127" s="6" t="s">
        <v>13906</v>
      </c>
      <c r="M127" s="6" t="s">
        <v>1136</v>
      </c>
      <c r="N127" s="6" t="s">
        <v>13907</v>
      </c>
      <c r="O127" s="6" t="s">
        <v>13908</v>
      </c>
      <c r="P127" s="6" t="s">
        <v>13909</v>
      </c>
      <c r="Q127" s="6" t="s">
        <v>13910</v>
      </c>
      <c r="R127" s="6" t="str">
        <f t="shared" si="3"/>
        <v>50% &amp; Above</v>
      </c>
      <c r="S127" s="6" t="str" cm="1">
        <f t="array" ref="S127">_xlfn.IFS(H127&lt;=1,"1.0",H127&lt;=2,"2.0",H127&lt;=3,"3.0",H127&lt;=4,"4.0",H127&lt;=5,"5.0")</f>
        <v>5.0</v>
      </c>
      <c r="T127" s="6">
        <f t="shared" si="4"/>
        <v>48684600</v>
      </c>
      <c r="U127" s="7" t="str" cm="1">
        <f t="array" ref="U127">_xlfn.IFS(F127&lt;200,"&lt;200",F127&lt;=500,"200 – 500",F127&gt;500,"&gt;500")</f>
        <v>&gt;500</v>
      </c>
      <c r="V127" s="7" t="str">
        <f t="shared" si="5"/>
        <v>1000 &amp; Above</v>
      </c>
    </row>
    <row r="128" spans="1:22" x14ac:dyDescent="0.3">
      <c r="A128" s="5" t="s">
        <v>1141</v>
      </c>
      <c r="B128" s="6" t="s">
        <v>13911</v>
      </c>
      <c r="C128" s="6" t="s">
        <v>13183</v>
      </c>
      <c r="D128" s="6" t="s">
        <v>13184</v>
      </c>
      <c r="E128" s="7">
        <v>229</v>
      </c>
      <c r="F128" s="7">
        <v>595</v>
      </c>
      <c r="G128" s="7">
        <v>0.62</v>
      </c>
      <c r="H128" s="7">
        <v>4.3</v>
      </c>
      <c r="I128" s="7">
        <v>12835</v>
      </c>
      <c r="J128" s="6" t="s">
        <v>13912</v>
      </c>
      <c r="K128" s="6" t="s">
        <v>1144</v>
      </c>
      <c r="L128" s="6" t="s">
        <v>13913</v>
      </c>
      <c r="M128" s="6" t="s">
        <v>1146</v>
      </c>
      <c r="N128" s="6" t="s">
        <v>13914</v>
      </c>
      <c r="O128" s="6" t="s">
        <v>13915</v>
      </c>
      <c r="P128" s="6" t="s">
        <v>13916</v>
      </c>
      <c r="Q128" s="6" t="s">
        <v>13917</v>
      </c>
      <c r="R128" s="6" t="str">
        <f t="shared" si="3"/>
        <v>50% &amp; Above</v>
      </c>
      <c r="S128" s="6" t="str" cm="1">
        <f t="array" ref="S128">_xlfn.IFS(H128&lt;=1,"1.0",H128&lt;=2,"2.0",H128&lt;=3,"3.0",H128&lt;=4,"4.0",H128&lt;=5,"5.0")</f>
        <v>5.0</v>
      </c>
      <c r="T128" s="6">
        <f t="shared" si="4"/>
        <v>7636825</v>
      </c>
      <c r="U128" s="7" t="str" cm="1">
        <f t="array" ref="U128">_xlfn.IFS(F128&lt;200,"&lt;200",F128&lt;=500,"200 – 500",F128&gt;500,"&gt;500")</f>
        <v>&gt;500</v>
      </c>
      <c r="V128" s="7" t="str">
        <f t="shared" si="5"/>
        <v>1000 &amp; Above</v>
      </c>
    </row>
    <row r="129" spans="1:22" x14ac:dyDescent="0.3">
      <c r="A129" s="5" t="s">
        <v>1151</v>
      </c>
      <c r="B129" s="6" t="s">
        <v>13918</v>
      </c>
      <c r="C129" s="6" t="s">
        <v>13212</v>
      </c>
      <c r="D129" s="6" t="s">
        <v>13184</v>
      </c>
      <c r="E129" s="7">
        <v>9999</v>
      </c>
      <c r="F129" s="7">
        <v>27990</v>
      </c>
      <c r="G129" s="7">
        <v>0.64</v>
      </c>
      <c r="H129" s="7">
        <v>4.2</v>
      </c>
      <c r="I129" s="7">
        <v>1269</v>
      </c>
      <c r="J129" s="6" t="s">
        <v>13919</v>
      </c>
      <c r="K129" s="6" t="s">
        <v>1154</v>
      </c>
      <c r="L129" s="6" t="s">
        <v>13920</v>
      </c>
      <c r="M129" s="6" t="s">
        <v>1156</v>
      </c>
      <c r="N129" s="6" t="s">
        <v>13921</v>
      </c>
      <c r="O129" s="6" t="s">
        <v>13922</v>
      </c>
      <c r="P129" s="6" t="s">
        <v>13923</v>
      </c>
      <c r="Q129" s="6" t="s">
        <v>13924</v>
      </c>
      <c r="R129" s="6" t="str">
        <f t="shared" si="3"/>
        <v>50% &amp; Above</v>
      </c>
      <c r="S129" s="6" t="str" cm="1">
        <f t="array" ref="S129">_xlfn.IFS(H129&lt;=1,"1.0",H129&lt;=2,"2.0",H129&lt;=3,"3.0",H129&lt;=4,"4.0",H129&lt;=5,"5.0")</f>
        <v>5.0</v>
      </c>
      <c r="T129" s="6">
        <f t="shared" si="4"/>
        <v>35519310</v>
      </c>
      <c r="U129" s="7" t="str" cm="1">
        <f t="array" ref="U129">_xlfn.IFS(F129&lt;200,"&lt;200",F129&lt;=500,"200 – 500",F129&gt;500,"&gt;500")</f>
        <v>&gt;500</v>
      </c>
      <c r="V129" s="7" t="str">
        <f t="shared" si="5"/>
        <v>1000 &amp; Above</v>
      </c>
    </row>
    <row r="130" spans="1:22" x14ac:dyDescent="0.3">
      <c r="A130" s="5" t="s">
        <v>1161</v>
      </c>
      <c r="B130" s="6" t="s">
        <v>13925</v>
      </c>
      <c r="C130" s="6" t="s">
        <v>13423</v>
      </c>
      <c r="D130" s="6" t="s">
        <v>13184</v>
      </c>
      <c r="E130" s="7">
        <v>349</v>
      </c>
      <c r="F130" s="7">
        <v>599</v>
      </c>
      <c r="G130" s="7">
        <v>0.42</v>
      </c>
      <c r="H130" s="7">
        <v>4.2</v>
      </c>
      <c r="I130" s="7">
        <v>284</v>
      </c>
      <c r="J130" s="6" t="s">
        <v>13926</v>
      </c>
      <c r="K130" s="6" t="s">
        <v>1164</v>
      </c>
      <c r="L130" s="6" t="s">
        <v>13927</v>
      </c>
      <c r="M130" s="6" t="s">
        <v>1166</v>
      </c>
      <c r="N130" s="6" t="s">
        <v>13928</v>
      </c>
      <c r="O130" s="6" t="s">
        <v>13929</v>
      </c>
      <c r="P130" s="6" t="s">
        <v>13930</v>
      </c>
      <c r="Q130" s="6" t="s">
        <v>13931</v>
      </c>
      <c r="R130" s="6" t="str">
        <f t="shared" ref="R130:R193" si="6">IF(G130&lt;0.5,"Less than 50%","50% &amp; Above")</f>
        <v>Less than 50%</v>
      </c>
      <c r="S130" s="6" t="str" cm="1">
        <f t="array" ref="S130">_xlfn.IFS(H130&lt;=1,"1.0",H130&lt;=2,"2.0",H130&lt;=3,"3.0",H130&lt;=4,"4.0",H130&lt;=5,"5.0")</f>
        <v>5.0</v>
      </c>
      <c r="T130" s="6">
        <f t="shared" ref="T130:T193" si="7">I130*F130</f>
        <v>170116</v>
      </c>
      <c r="U130" s="7" t="str" cm="1">
        <f t="array" ref="U130">_xlfn.IFS(F130&lt;200,"&lt;200",F130&lt;=500,"200 – 500",F130&gt;500,"&gt;500")</f>
        <v>&gt;500</v>
      </c>
      <c r="V130" s="7" t="str">
        <f t="shared" ref="V130:V193" si="8">IF(I130&lt;1000,"&lt;1000","1000 &amp; Above")</f>
        <v>&lt;1000</v>
      </c>
    </row>
    <row r="131" spans="1:22" x14ac:dyDescent="0.3">
      <c r="A131" s="5" t="s">
        <v>1171</v>
      </c>
      <c r="B131" s="6" t="s">
        <v>13932</v>
      </c>
      <c r="C131" s="6" t="s">
        <v>13933</v>
      </c>
      <c r="D131" s="6" t="s">
        <v>13184</v>
      </c>
      <c r="E131" s="7">
        <v>489</v>
      </c>
      <c r="F131" s="7">
        <v>1200</v>
      </c>
      <c r="G131" s="7">
        <v>0.59</v>
      </c>
      <c r="H131" s="7">
        <v>4.4000000000000004</v>
      </c>
      <c r="I131" s="7">
        <v>69538</v>
      </c>
      <c r="J131" s="6" t="s">
        <v>13934</v>
      </c>
      <c r="K131" s="6" t="s">
        <v>1175</v>
      </c>
      <c r="L131" s="6" t="s">
        <v>13935</v>
      </c>
      <c r="M131" s="6" t="s">
        <v>1177</v>
      </c>
      <c r="N131" s="6" t="s">
        <v>13936</v>
      </c>
      <c r="O131" s="6" t="s">
        <v>13937</v>
      </c>
      <c r="P131" s="6" t="s">
        <v>13938</v>
      </c>
      <c r="Q131" s="6" t="s">
        <v>13939</v>
      </c>
      <c r="R131" s="6" t="str">
        <f t="shared" si="6"/>
        <v>50% &amp; Above</v>
      </c>
      <c r="S131" s="6" t="str" cm="1">
        <f t="array" ref="S131">_xlfn.IFS(H131&lt;=1,"1.0",H131&lt;=2,"2.0",H131&lt;=3,"3.0",H131&lt;=4,"4.0",H131&lt;=5,"5.0")</f>
        <v>5.0</v>
      </c>
      <c r="T131" s="6">
        <f t="shared" si="7"/>
        <v>83445600</v>
      </c>
      <c r="U131" s="7" t="str" cm="1">
        <f t="array" ref="U131">_xlfn.IFS(F131&lt;200,"&lt;200",F131&lt;=500,"200 – 500",F131&gt;500,"&gt;500")</f>
        <v>&gt;500</v>
      </c>
      <c r="V131" s="7" t="str">
        <f t="shared" si="8"/>
        <v>1000 &amp; Above</v>
      </c>
    </row>
    <row r="132" spans="1:22" x14ac:dyDescent="0.3">
      <c r="A132" s="5" t="s">
        <v>1182</v>
      </c>
      <c r="B132" s="6" t="s">
        <v>13940</v>
      </c>
      <c r="C132" s="6" t="s">
        <v>13212</v>
      </c>
      <c r="D132" s="6" t="s">
        <v>13184</v>
      </c>
      <c r="E132" s="7">
        <v>23999</v>
      </c>
      <c r="F132" s="7">
        <v>34990</v>
      </c>
      <c r="G132" s="7">
        <v>0.31</v>
      </c>
      <c r="H132" s="7">
        <v>4.3</v>
      </c>
      <c r="I132" s="7">
        <v>4703</v>
      </c>
      <c r="J132" s="6" t="s">
        <v>13670</v>
      </c>
      <c r="K132" s="6" t="s">
        <v>246</v>
      </c>
      <c r="L132" s="6" t="s">
        <v>13267</v>
      </c>
      <c r="M132" s="6" t="s">
        <v>248</v>
      </c>
      <c r="N132" s="6" t="s">
        <v>13268</v>
      </c>
      <c r="O132" s="6" t="s">
        <v>13269</v>
      </c>
      <c r="P132" s="6" t="s">
        <v>13941</v>
      </c>
      <c r="Q132" s="6" t="s">
        <v>13942</v>
      </c>
      <c r="R132" s="6" t="str">
        <f t="shared" si="6"/>
        <v>Less than 50%</v>
      </c>
      <c r="S132" s="6" t="str" cm="1">
        <f t="array" ref="S132">_xlfn.IFS(H132&lt;=1,"1.0",H132&lt;=2,"2.0",H132&lt;=3,"3.0",H132&lt;=4,"4.0",H132&lt;=5,"5.0")</f>
        <v>5.0</v>
      </c>
      <c r="T132" s="6">
        <f t="shared" si="7"/>
        <v>164557970</v>
      </c>
      <c r="U132" s="7" t="str" cm="1">
        <f t="array" ref="U132">_xlfn.IFS(F132&lt;200,"&lt;200",F132&lt;=500,"200 – 500",F132&gt;500,"&gt;500")</f>
        <v>&gt;500</v>
      </c>
      <c r="V132" s="7" t="str">
        <f t="shared" si="8"/>
        <v>1000 &amp; Above</v>
      </c>
    </row>
    <row r="133" spans="1:22" x14ac:dyDescent="0.3">
      <c r="A133" s="5" t="s">
        <v>1186</v>
      </c>
      <c r="B133" s="6" t="s">
        <v>13943</v>
      </c>
      <c r="C133" s="6" t="s">
        <v>13103</v>
      </c>
      <c r="D133" s="6" t="s">
        <v>22422</v>
      </c>
      <c r="E133" s="7">
        <v>399</v>
      </c>
      <c r="F133" s="7">
        <v>999</v>
      </c>
      <c r="G133" s="7">
        <v>0.6</v>
      </c>
      <c r="H133" s="7">
        <v>4.3</v>
      </c>
      <c r="I133" s="7">
        <v>2806</v>
      </c>
      <c r="J133" s="6" t="s">
        <v>13944</v>
      </c>
      <c r="K133" s="6" t="s">
        <v>964</v>
      </c>
      <c r="L133" s="6" t="s">
        <v>13784</v>
      </c>
      <c r="M133" s="6" t="s">
        <v>966</v>
      </c>
      <c r="N133" s="6" t="s">
        <v>13785</v>
      </c>
      <c r="O133" s="6" t="s">
        <v>13786</v>
      </c>
      <c r="P133" s="6" t="s">
        <v>13945</v>
      </c>
      <c r="Q133" s="6" t="s">
        <v>13946</v>
      </c>
      <c r="R133" s="6" t="str">
        <f t="shared" si="6"/>
        <v>50% &amp; Above</v>
      </c>
      <c r="S133" s="6" t="str" cm="1">
        <f t="array" ref="S133">_xlfn.IFS(H133&lt;=1,"1.0",H133&lt;=2,"2.0",H133&lt;=3,"3.0",H133&lt;=4,"4.0",H133&lt;=5,"5.0")</f>
        <v>5.0</v>
      </c>
      <c r="T133" s="6">
        <f t="shared" si="7"/>
        <v>2803194</v>
      </c>
      <c r="U133" s="7" t="str" cm="1">
        <f t="array" ref="U133">_xlfn.IFS(F133&lt;200,"&lt;200",F133&lt;=500,"200 – 500",F133&gt;500,"&gt;500")</f>
        <v>&gt;500</v>
      </c>
      <c r="V133" s="7" t="str">
        <f t="shared" si="8"/>
        <v>1000 &amp; Above</v>
      </c>
    </row>
    <row r="134" spans="1:22" x14ac:dyDescent="0.3">
      <c r="A134" s="5" t="s">
        <v>1191</v>
      </c>
      <c r="B134" s="6" t="s">
        <v>13947</v>
      </c>
      <c r="C134" s="6" t="s">
        <v>13948</v>
      </c>
      <c r="D134" s="6" t="s">
        <v>13184</v>
      </c>
      <c r="E134" s="7">
        <v>349</v>
      </c>
      <c r="F134" s="7">
        <v>1299</v>
      </c>
      <c r="G134" s="7">
        <v>0.73</v>
      </c>
      <c r="H134" s="7">
        <v>4</v>
      </c>
      <c r="I134" s="7">
        <v>3295</v>
      </c>
      <c r="J134" s="6" t="s">
        <v>13949</v>
      </c>
      <c r="K134" s="6" t="s">
        <v>1195</v>
      </c>
      <c r="L134" s="6" t="s">
        <v>13950</v>
      </c>
      <c r="M134" s="6" t="s">
        <v>1197</v>
      </c>
      <c r="N134" s="6" t="s">
        <v>13951</v>
      </c>
      <c r="O134" s="6" t="s">
        <v>13952</v>
      </c>
      <c r="P134" s="6" t="s">
        <v>13953</v>
      </c>
      <c r="Q134" s="6" t="s">
        <v>13954</v>
      </c>
      <c r="R134" s="6" t="str">
        <f t="shared" si="6"/>
        <v>50% &amp; Above</v>
      </c>
      <c r="S134" s="6" t="str" cm="1">
        <f t="array" ref="S134">_xlfn.IFS(H134&lt;=1,"1.0",H134&lt;=2,"2.0",H134&lt;=3,"3.0",H134&lt;=4,"4.0",H134&lt;=5,"5.0")</f>
        <v>4.0</v>
      </c>
      <c r="T134" s="6">
        <f t="shared" si="7"/>
        <v>4280205</v>
      </c>
      <c r="U134" s="7" t="str" cm="1">
        <f t="array" ref="U134">_xlfn.IFS(F134&lt;200,"&lt;200",F134&lt;=500,"200 – 500",F134&gt;500,"&gt;500")</f>
        <v>&gt;500</v>
      </c>
      <c r="V134" s="7" t="str">
        <f t="shared" si="8"/>
        <v>1000 &amp; Above</v>
      </c>
    </row>
    <row r="135" spans="1:22" x14ac:dyDescent="0.3">
      <c r="A135" s="5" t="s">
        <v>1202</v>
      </c>
      <c r="B135" s="6" t="s">
        <v>13955</v>
      </c>
      <c r="C135" s="6" t="s">
        <v>13103</v>
      </c>
      <c r="D135" s="6" t="s">
        <v>22422</v>
      </c>
      <c r="E135" s="7">
        <v>179</v>
      </c>
      <c r="F135" s="7">
        <v>299</v>
      </c>
      <c r="G135" s="7">
        <v>0.4</v>
      </c>
      <c r="H135" s="7">
        <v>3.9</v>
      </c>
      <c r="I135" s="7">
        <v>81</v>
      </c>
      <c r="J135" s="6" t="s">
        <v>13956</v>
      </c>
      <c r="K135" s="6" t="s">
        <v>1205</v>
      </c>
      <c r="L135" s="6" t="s">
        <v>13957</v>
      </c>
      <c r="M135" s="6" t="s">
        <v>1207</v>
      </c>
      <c r="N135" s="6" t="s">
        <v>13958</v>
      </c>
      <c r="O135" s="6" t="s">
        <v>13959</v>
      </c>
      <c r="P135" s="6" t="s">
        <v>13960</v>
      </c>
      <c r="Q135" s="6" t="s">
        <v>13961</v>
      </c>
      <c r="R135" s="6" t="str">
        <f t="shared" si="6"/>
        <v>Less than 50%</v>
      </c>
      <c r="S135" s="6" t="str" cm="1">
        <f t="array" ref="S135">_xlfn.IFS(H135&lt;=1,"1.0",H135&lt;=2,"2.0",H135&lt;=3,"3.0",H135&lt;=4,"4.0",H135&lt;=5,"5.0")</f>
        <v>4.0</v>
      </c>
      <c r="T135" s="6">
        <f t="shared" si="7"/>
        <v>24219</v>
      </c>
      <c r="U135" s="7" t="str" cm="1">
        <f t="array" ref="U135">_xlfn.IFS(F135&lt;200,"&lt;200",F135&lt;=500,"200 – 500",F135&gt;500,"&gt;500")</f>
        <v>200 – 500</v>
      </c>
      <c r="V135" s="7" t="str">
        <f t="shared" si="8"/>
        <v>&lt;1000</v>
      </c>
    </row>
    <row r="136" spans="1:22" x14ac:dyDescent="0.3">
      <c r="A136" s="5" t="s">
        <v>1212</v>
      </c>
      <c r="B136" s="6" t="s">
        <v>13962</v>
      </c>
      <c r="C136" s="6" t="s">
        <v>13103</v>
      </c>
      <c r="D136" s="6" t="s">
        <v>22422</v>
      </c>
      <c r="E136" s="7">
        <v>689</v>
      </c>
      <c r="F136" s="7">
        <v>1500</v>
      </c>
      <c r="G136" s="7">
        <v>0.54</v>
      </c>
      <c r="H136" s="7">
        <v>4.2</v>
      </c>
      <c r="I136" s="7">
        <v>42301</v>
      </c>
      <c r="J136" s="6" t="s">
        <v>13449</v>
      </c>
      <c r="K136" s="6" t="s">
        <v>1215</v>
      </c>
      <c r="L136" s="6" t="s">
        <v>13963</v>
      </c>
      <c r="M136" s="6" t="s">
        <v>1217</v>
      </c>
      <c r="N136" s="6" t="s">
        <v>13964</v>
      </c>
      <c r="O136" s="6" t="s">
        <v>13965</v>
      </c>
      <c r="P136" s="6" t="s">
        <v>13966</v>
      </c>
      <c r="Q136" s="6" t="s">
        <v>13967</v>
      </c>
      <c r="R136" s="6" t="str">
        <f t="shared" si="6"/>
        <v>50% &amp; Above</v>
      </c>
      <c r="S136" s="6" t="str" cm="1">
        <f t="array" ref="S136">_xlfn.IFS(H136&lt;=1,"1.0",H136&lt;=2,"2.0",H136&lt;=3,"3.0",H136&lt;=4,"4.0",H136&lt;=5,"5.0")</f>
        <v>5.0</v>
      </c>
      <c r="T136" s="6">
        <f t="shared" si="7"/>
        <v>63451500</v>
      </c>
      <c r="U136" s="7" t="str" cm="1">
        <f t="array" ref="U136">_xlfn.IFS(F136&lt;200,"&lt;200",F136&lt;=500,"200 – 500",F136&gt;500,"&gt;500")</f>
        <v>&gt;500</v>
      </c>
      <c r="V136" s="7" t="str">
        <f t="shared" si="8"/>
        <v>1000 &amp; Above</v>
      </c>
    </row>
    <row r="137" spans="1:22" x14ac:dyDescent="0.3">
      <c r="A137" s="5" t="s">
        <v>1222</v>
      </c>
      <c r="B137" s="6" t="s">
        <v>13968</v>
      </c>
      <c r="C137" s="6" t="s">
        <v>13212</v>
      </c>
      <c r="D137" s="6" t="s">
        <v>13184</v>
      </c>
      <c r="E137" s="7">
        <v>30990</v>
      </c>
      <c r="F137" s="7">
        <v>49990</v>
      </c>
      <c r="G137" s="7">
        <v>0.38</v>
      </c>
      <c r="H137" s="7">
        <v>4.3</v>
      </c>
      <c r="I137" s="7">
        <v>1376</v>
      </c>
      <c r="J137" s="6" t="s">
        <v>13969</v>
      </c>
      <c r="K137" s="6" t="s">
        <v>1225</v>
      </c>
      <c r="L137" s="6" t="s">
        <v>13970</v>
      </c>
      <c r="M137" s="6" t="s">
        <v>1227</v>
      </c>
      <c r="N137" s="6" t="s">
        <v>13971</v>
      </c>
      <c r="O137" s="6" t="s">
        <v>13972</v>
      </c>
      <c r="P137" s="6" t="s">
        <v>13973</v>
      </c>
      <c r="Q137" s="6" t="s">
        <v>13974</v>
      </c>
      <c r="R137" s="6" t="str">
        <f t="shared" si="6"/>
        <v>Less than 50%</v>
      </c>
      <c r="S137" s="6" t="str" cm="1">
        <f t="array" ref="S137">_xlfn.IFS(H137&lt;=1,"1.0",H137&lt;=2,"2.0",H137&lt;=3,"3.0",H137&lt;=4,"4.0",H137&lt;=5,"5.0")</f>
        <v>5.0</v>
      </c>
      <c r="T137" s="6">
        <f t="shared" si="7"/>
        <v>68786240</v>
      </c>
      <c r="U137" s="7" t="str" cm="1">
        <f t="array" ref="U137">_xlfn.IFS(F137&lt;200,"&lt;200",F137&lt;=500,"200 – 500",F137&gt;500,"&gt;500")</f>
        <v>&gt;500</v>
      </c>
      <c r="V137" s="7" t="str">
        <f t="shared" si="8"/>
        <v>1000 &amp; Above</v>
      </c>
    </row>
    <row r="138" spans="1:22" x14ac:dyDescent="0.3">
      <c r="A138" s="5" t="s">
        <v>1232</v>
      </c>
      <c r="B138" s="6" t="s">
        <v>13975</v>
      </c>
      <c r="C138" s="6" t="s">
        <v>13103</v>
      </c>
      <c r="D138" s="6" t="s">
        <v>22422</v>
      </c>
      <c r="E138" s="7">
        <v>249</v>
      </c>
      <c r="F138" s="7">
        <v>931</v>
      </c>
      <c r="G138" s="7">
        <v>0.73</v>
      </c>
      <c r="H138" s="7">
        <v>3.9</v>
      </c>
      <c r="I138" s="7">
        <v>1075</v>
      </c>
      <c r="J138" s="6" t="s">
        <v>13976</v>
      </c>
      <c r="K138" s="6" t="s">
        <v>343</v>
      </c>
      <c r="L138" s="6" t="s">
        <v>13337</v>
      </c>
      <c r="M138" s="6" t="s">
        <v>345</v>
      </c>
      <c r="N138" s="6" t="s">
        <v>13338</v>
      </c>
      <c r="O138" s="6" t="s">
        <v>13339</v>
      </c>
      <c r="P138" s="6" t="s">
        <v>13977</v>
      </c>
      <c r="Q138" s="6" t="s">
        <v>13978</v>
      </c>
      <c r="R138" s="6" t="str">
        <f t="shared" si="6"/>
        <v>50% &amp; Above</v>
      </c>
      <c r="S138" s="6" t="str" cm="1">
        <f t="array" ref="S138">_xlfn.IFS(H138&lt;=1,"1.0",H138&lt;=2,"2.0",H138&lt;=3,"3.0",H138&lt;=4,"4.0",H138&lt;=5,"5.0")</f>
        <v>4.0</v>
      </c>
      <c r="T138" s="6">
        <f t="shared" si="7"/>
        <v>1000825</v>
      </c>
      <c r="U138" s="7" t="str" cm="1">
        <f t="array" ref="U138">_xlfn.IFS(F138&lt;200,"&lt;200",F138&lt;=500,"200 – 500",F138&gt;500,"&gt;500")</f>
        <v>&gt;500</v>
      </c>
      <c r="V138" s="7" t="str">
        <f t="shared" si="8"/>
        <v>1000 &amp; Above</v>
      </c>
    </row>
    <row r="139" spans="1:22" x14ac:dyDescent="0.3">
      <c r="A139" s="5" t="s">
        <v>1237</v>
      </c>
      <c r="B139" s="6" t="s">
        <v>13979</v>
      </c>
      <c r="C139" s="6" t="s">
        <v>13183</v>
      </c>
      <c r="D139" s="6" t="s">
        <v>13184</v>
      </c>
      <c r="E139" s="7">
        <v>999</v>
      </c>
      <c r="F139" s="7">
        <v>2399</v>
      </c>
      <c r="G139" s="7">
        <v>0.57999999999999996</v>
      </c>
      <c r="H139" s="7">
        <v>4.5999999999999996</v>
      </c>
      <c r="I139" s="7">
        <v>3664</v>
      </c>
      <c r="J139" s="6" t="s">
        <v>13980</v>
      </c>
      <c r="K139" s="6" t="s">
        <v>1240</v>
      </c>
      <c r="L139" s="6" t="s">
        <v>13981</v>
      </c>
      <c r="M139" s="6" t="s">
        <v>1242</v>
      </c>
      <c r="N139" s="6" t="s">
        <v>13982</v>
      </c>
      <c r="O139" s="6" t="s">
        <v>13983</v>
      </c>
      <c r="P139" s="6" t="s">
        <v>13984</v>
      </c>
      <c r="Q139" s="6" t="s">
        <v>13985</v>
      </c>
      <c r="R139" s="6" t="str">
        <f t="shared" si="6"/>
        <v>50% &amp; Above</v>
      </c>
      <c r="S139" s="6" t="str" cm="1">
        <f t="array" ref="S139">_xlfn.IFS(H139&lt;=1,"1.0",H139&lt;=2,"2.0",H139&lt;=3,"3.0",H139&lt;=4,"4.0",H139&lt;=5,"5.0")</f>
        <v>5.0</v>
      </c>
      <c r="T139" s="6">
        <f t="shared" si="7"/>
        <v>8789936</v>
      </c>
      <c r="U139" s="7" t="str" cm="1">
        <f t="array" ref="U139">_xlfn.IFS(F139&lt;200,"&lt;200",F139&lt;=500,"200 – 500",F139&gt;500,"&gt;500")</f>
        <v>&gt;500</v>
      </c>
      <c r="V139" s="7" t="str">
        <f t="shared" si="8"/>
        <v>1000 &amp; Above</v>
      </c>
    </row>
    <row r="140" spans="1:22" x14ac:dyDescent="0.3">
      <c r="A140" s="5" t="s">
        <v>1247</v>
      </c>
      <c r="B140" s="6" t="s">
        <v>13986</v>
      </c>
      <c r="C140" s="6" t="s">
        <v>13423</v>
      </c>
      <c r="D140" s="6" t="s">
        <v>13184</v>
      </c>
      <c r="E140" s="7">
        <v>399</v>
      </c>
      <c r="F140" s="7">
        <v>399</v>
      </c>
      <c r="G140" s="7">
        <v>0</v>
      </c>
      <c r="H140" s="7">
        <v>3.9</v>
      </c>
      <c r="I140" s="7">
        <v>1951</v>
      </c>
      <c r="J140" s="6" t="s">
        <v>13987</v>
      </c>
      <c r="K140" s="6" t="s">
        <v>1250</v>
      </c>
      <c r="L140" s="6" t="s">
        <v>13988</v>
      </c>
      <c r="M140" s="6" t="s">
        <v>1252</v>
      </c>
      <c r="N140" s="6" t="s">
        <v>13989</v>
      </c>
      <c r="O140" s="6" t="s">
        <v>13990</v>
      </c>
      <c r="P140" s="6" t="s">
        <v>13991</v>
      </c>
      <c r="Q140" s="6" t="s">
        <v>13992</v>
      </c>
      <c r="R140" s="6" t="str">
        <f t="shared" si="6"/>
        <v>Less than 50%</v>
      </c>
      <c r="S140" s="6" t="str" cm="1">
        <f t="array" ref="S140">_xlfn.IFS(H140&lt;=1,"1.0",H140&lt;=2,"2.0",H140&lt;=3,"3.0",H140&lt;=4,"4.0",H140&lt;=5,"5.0")</f>
        <v>4.0</v>
      </c>
      <c r="T140" s="6">
        <f t="shared" si="7"/>
        <v>778449</v>
      </c>
      <c r="U140" s="7" t="str" cm="1">
        <f t="array" ref="U140">_xlfn.IFS(F140&lt;200,"&lt;200",F140&lt;=500,"200 – 500",F140&gt;500,"&gt;500")</f>
        <v>200 – 500</v>
      </c>
      <c r="V140" s="7" t="str">
        <f t="shared" si="8"/>
        <v>1000 &amp; Above</v>
      </c>
    </row>
    <row r="141" spans="1:22" x14ac:dyDescent="0.3">
      <c r="A141" s="5" t="s">
        <v>1257</v>
      </c>
      <c r="B141" s="6" t="s">
        <v>13993</v>
      </c>
      <c r="C141" s="6" t="s">
        <v>13103</v>
      </c>
      <c r="D141" s="6" t="s">
        <v>22422</v>
      </c>
      <c r="E141" s="7">
        <v>349</v>
      </c>
      <c r="F141" s="7">
        <v>699</v>
      </c>
      <c r="G141" s="7">
        <v>0.5</v>
      </c>
      <c r="H141" s="7">
        <v>4.3</v>
      </c>
      <c r="I141" s="7">
        <v>20850</v>
      </c>
      <c r="J141" s="6" t="s">
        <v>13994</v>
      </c>
      <c r="K141" s="6" t="s">
        <v>295</v>
      </c>
      <c r="L141" s="6" t="s">
        <v>13302</v>
      </c>
      <c r="M141" s="6" t="s">
        <v>297</v>
      </c>
      <c r="N141" s="6" t="s">
        <v>13303</v>
      </c>
      <c r="O141" s="6" t="s">
        <v>13304</v>
      </c>
      <c r="P141" s="6" t="s">
        <v>13995</v>
      </c>
      <c r="Q141" s="6" t="s">
        <v>13996</v>
      </c>
      <c r="R141" s="6" t="str">
        <f t="shared" si="6"/>
        <v>50% &amp; Above</v>
      </c>
      <c r="S141" s="6" t="str" cm="1">
        <f t="array" ref="S141">_xlfn.IFS(H141&lt;=1,"1.0",H141&lt;=2,"2.0",H141&lt;=3,"3.0",H141&lt;=4,"4.0",H141&lt;=5,"5.0")</f>
        <v>5.0</v>
      </c>
      <c r="T141" s="6">
        <f t="shared" si="7"/>
        <v>14574150</v>
      </c>
      <c r="U141" s="7" t="str" cm="1">
        <f t="array" ref="U141">_xlfn.IFS(F141&lt;200,"&lt;200",F141&lt;=500,"200 – 500",F141&gt;500,"&gt;500")</f>
        <v>&gt;500</v>
      </c>
      <c r="V141" s="7" t="str">
        <f t="shared" si="8"/>
        <v>1000 &amp; Above</v>
      </c>
    </row>
    <row r="142" spans="1:22" x14ac:dyDescent="0.3">
      <c r="A142" s="5" t="s">
        <v>1262</v>
      </c>
      <c r="B142" s="6" t="s">
        <v>13997</v>
      </c>
      <c r="C142" s="6" t="s">
        <v>13103</v>
      </c>
      <c r="D142" s="6" t="s">
        <v>22422</v>
      </c>
      <c r="E142" s="7">
        <v>399</v>
      </c>
      <c r="F142" s="7">
        <v>1099</v>
      </c>
      <c r="G142" s="7">
        <v>0.64</v>
      </c>
      <c r="H142" s="7">
        <v>4.0999999999999996</v>
      </c>
      <c r="I142" s="7">
        <v>2685</v>
      </c>
      <c r="J142" s="6" t="s">
        <v>13998</v>
      </c>
      <c r="K142" s="6" t="s">
        <v>1265</v>
      </c>
      <c r="L142" s="6" t="s">
        <v>13999</v>
      </c>
      <c r="M142" s="6" t="s">
        <v>1267</v>
      </c>
      <c r="N142" s="6" t="s">
        <v>14000</v>
      </c>
      <c r="O142" s="6" t="s">
        <v>14001</v>
      </c>
      <c r="P142" s="6" t="s">
        <v>14002</v>
      </c>
      <c r="Q142" s="6" t="s">
        <v>14003</v>
      </c>
      <c r="R142" s="6" t="str">
        <f t="shared" si="6"/>
        <v>50% &amp; Above</v>
      </c>
      <c r="S142" s="6" t="str" cm="1">
        <f t="array" ref="S142">_xlfn.IFS(H142&lt;=1,"1.0",H142&lt;=2,"2.0",H142&lt;=3,"3.0",H142&lt;=4,"4.0",H142&lt;=5,"5.0")</f>
        <v>5.0</v>
      </c>
      <c r="T142" s="6">
        <f t="shared" si="7"/>
        <v>2950815</v>
      </c>
      <c r="U142" s="7" t="str" cm="1">
        <f t="array" ref="U142">_xlfn.IFS(F142&lt;200,"&lt;200",F142&lt;=500,"200 – 500",F142&gt;500,"&gt;500")</f>
        <v>&gt;500</v>
      </c>
      <c r="V142" s="7" t="str">
        <f t="shared" si="8"/>
        <v>1000 &amp; Above</v>
      </c>
    </row>
    <row r="143" spans="1:22" x14ac:dyDescent="0.3">
      <c r="A143" s="5" t="s">
        <v>1272</v>
      </c>
      <c r="B143" s="6" t="s">
        <v>14004</v>
      </c>
      <c r="C143" s="6" t="s">
        <v>13160</v>
      </c>
      <c r="D143" s="6" t="s">
        <v>22422</v>
      </c>
      <c r="E143" s="7">
        <v>1699</v>
      </c>
      <c r="F143" s="7">
        <v>2999</v>
      </c>
      <c r="G143" s="7">
        <v>0.43</v>
      </c>
      <c r="H143" s="7">
        <v>4.4000000000000004</v>
      </c>
      <c r="I143" s="7">
        <v>24780</v>
      </c>
      <c r="J143" s="6" t="s">
        <v>14005</v>
      </c>
      <c r="K143" s="6" t="s">
        <v>484</v>
      </c>
      <c r="L143" s="6" t="s">
        <v>13439</v>
      </c>
      <c r="M143" s="6" t="s">
        <v>486</v>
      </c>
      <c r="N143" s="6" t="s">
        <v>13440</v>
      </c>
      <c r="O143" s="6" t="s">
        <v>13441</v>
      </c>
      <c r="P143" s="6" t="s">
        <v>14006</v>
      </c>
      <c r="Q143" s="6" t="s">
        <v>14007</v>
      </c>
      <c r="R143" s="6" t="str">
        <f t="shared" si="6"/>
        <v>Less than 50%</v>
      </c>
      <c r="S143" s="6" t="str" cm="1">
        <f t="array" ref="S143">_xlfn.IFS(H143&lt;=1,"1.0",H143&lt;=2,"2.0",H143&lt;=3,"3.0",H143&lt;=4,"4.0",H143&lt;=5,"5.0")</f>
        <v>5.0</v>
      </c>
      <c r="T143" s="6">
        <f t="shared" si="7"/>
        <v>74315220</v>
      </c>
      <c r="U143" s="7" t="str" cm="1">
        <f t="array" ref="U143">_xlfn.IFS(F143&lt;200,"&lt;200",F143&lt;=500,"200 – 500",F143&gt;500,"&gt;500")</f>
        <v>&gt;500</v>
      </c>
      <c r="V143" s="7" t="str">
        <f t="shared" si="8"/>
        <v>1000 &amp; Above</v>
      </c>
    </row>
    <row r="144" spans="1:22" x14ac:dyDescent="0.3">
      <c r="A144" s="5" t="s">
        <v>1277</v>
      </c>
      <c r="B144" s="6" t="s">
        <v>14008</v>
      </c>
      <c r="C144" s="6" t="s">
        <v>13423</v>
      </c>
      <c r="D144" s="6" t="s">
        <v>13184</v>
      </c>
      <c r="E144" s="7">
        <v>655</v>
      </c>
      <c r="F144" s="7">
        <v>1099</v>
      </c>
      <c r="G144" s="7">
        <v>0.4</v>
      </c>
      <c r="H144" s="7">
        <v>3.2</v>
      </c>
      <c r="I144" s="7">
        <v>285</v>
      </c>
      <c r="J144" s="6" t="s">
        <v>14009</v>
      </c>
      <c r="K144" s="6" t="s">
        <v>1280</v>
      </c>
      <c r="L144" s="6" t="s">
        <v>14010</v>
      </c>
      <c r="M144" s="6" t="s">
        <v>1282</v>
      </c>
      <c r="N144" s="6" t="s">
        <v>14011</v>
      </c>
      <c r="O144" s="6" t="s">
        <v>14012</v>
      </c>
      <c r="P144" s="6" t="s">
        <v>14013</v>
      </c>
      <c r="Q144" s="6" t="s">
        <v>14014</v>
      </c>
      <c r="R144" s="6" t="str">
        <f t="shared" si="6"/>
        <v>Less than 50%</v>
      </c>
      <c r="S144" s="6" t="str" cm="1">
        <f t="array" ref="S144">_xlfn.IFS(H144&lt;=1,"1.0",H144&lt;=2,"2.0",H144&lt;=3,"3.0",H144&lt;=4,"4.0",H144&lt;=5,"5.0")</f>
        <v>4.0</v>
      </c>
      <c r="T144" s="6">
        <f t="shared" si="7"/>
        <v>313215</v>
      </c>
      <c r="U144" s="7" t="str" cm="1">
        <f t="array" ref="U144">_xlfn.IFS(F144&lt;200,"&lt;200",F144&lt;=500,"200 – 500",F144&gt;500,"&gt;500")</f>
        <v>&gt;500</v>
      </c>
      <c r="V144" s="7" t="str">
        <f t="shared" si="8"/>
        <v>&lt;1000</v>
      </c>
    </row>
    <row r="145" spans="1:22" x14ac:dyDescent="0.3">
      <c r="A145" s="5" t="s">
        <v>1287</v>
      </c>
      <c r="B145" s="6" t="s">
        <v>14015</v>
      </c>
      <c r="C145" s="6" t="s">
        <v>13160</v>
      </c>
      <c r="D145" s="6" t="s">
        <v>22422</v>
      </c>
      <c r="E145" s="7">
        <v>749</v>
      </c>
      <c r="F145" s="7">
        <v>1339</v>
      </c>
      <c r="G145" s="7">
        <v>0.44</v>
      </c>
      <c r="H145" s="7">
        <v>4.2</v>
      </c>
      <c r="I145" s="7">
        <v>179692</v>
      </c>
      <c r="J145" s="6" t="s">
        <v>14016</v>
      </c>
      <c r="K145" s="6" t="s">
        <v>100</v>
      </c>
      <c r="L145" s="6" t="s">
        <v>13162</v>
      </c>
      <c r="M145" s="6" t="s">
        <v>102</v>
      </c>
      <c r="N145" s="6" t="s">
        <v>13163</v>
      </c>
      <c r="O145" s="6" t="s">
        <v>13164</v>
      </c>
      <c r="P145" s="6" t="s">
        <v>14017</v>
      </c>
      <c r="Q145" s="6" t="s">
        <v>14018</v>
      </c>
      <c r="R145" s="6" t="str">
        <f t="shared" si="6"/>
        <v>Less than 50%</v>
      </c>
      <c r="S145" s="6" t="str" cm="1">
        <f t="array" ref="S145">_xlfn.IFS(H145&lt;=1,"1.0",H145&lt;=2,"2.0",H145&lt;=3,"3.0",H145&lt;=4,"4.0",H145&lt;=5,"5.0")</f>
        <v>5.0</v>
      </c>
      <c r="T145" s="6">
        <f t="shared" si="7"/>
        <v>240607588</v>
      </c>
      <c r="U145" s="7" t="str" cm="1">
        <f t="array" ref="U145">_xlfn.IFS(F145&lt;200,"&lt;200",F145&lt;=500,"200 – 500",F145&gt;500,"&gt;500")</f>
        <v>&gt;500</v>
      </c>
      <c r="V145" s="7" t="str">
        <f t="shared" si="8"/>
        <v>1000 &amp; Above</v>
      </c>
    </row>
    <row r="146" spans="1:22" x14ac:dyDescent="0.3">
      <c r="A146" s="5" t="s">
        <v>1292</v>
      </c>
      <c r="B146" s="6" t="s">
        <v>14019</v>
      </c>
      <c r="C146" s="6" t="s">
        <v>13212</v>
      </c>
      <c r="D146" s="6" t="s">
        <v>13184</v>
      </c>
      <c r="E146" s="7">
        <v>9999</v>
      </c>
      <c r="F146" s="7">
        <v>12999</v>
      </c>
      <c r="G146" s="7">
        <v>0.23</v>
      </c>
      <c r="H146" s="7">
        <v>4.2</v>
      </c>
      <c r="I146" s="7">
        <v>6088</v>
      </c>
      <c r="J146" s="6" t="s">
        <v>14020</v>
      </c>
      <c r="K146" s="6" t="s">
        <v>1295</v>
      </c>
      <c r="L146" s="6" t="s">
        <v>14021</v>
      </c>
      <c r="M146" s="6" t="s">
        <v>1297</v>
      </c>
      <c r="N146" s="6" t="s">
        <v>14022</v>
      </c>
      <c r="O146" s="6" t="s">
        <v>14023</v>
      </c>
      <c r="P146" s="6" t="s">
        <v>14024</v>
      </c>
      <c r="Q146" s="6" t="s">
        <v>14025</v>
      </c>
      <c r="R146" s="6" t="str">
        <f t="shared" si="6"/>
        <v>Less than 50%</v>
      </c>
      <c r="S146" s="6" t="str" cm="1">
        <f t="array" ref="S146">_xlfn.IFS(H146&lt;=1,"1.0",H146&lt;=2,"2.0",H146&lt;=3,"3.0",H146&lt;=4,"4.0",H146&lt;=5,"5.0")</f>
        <v>5.0</v>
      </c>
      <c r="T146" s="6">
        <f t="shared" si="7"/>
        <v>79137912</v>
      </c>
      <c r="U146" s="7" t="str" cm="1">
        <f t="array" ref="U146">_xlfn.IFS(F146&lt;200,"&lt;200",F146&lt;=500,"200 – 500",F146&gt;500,"&gt;500")</f>
        <v>&gt;500</v>
      </c>
      <c r="V146" s="7" t="str">
        <f t="shared" si="8"/>
        <v>1000 &amp; Above</v>
      </c>
    </row>
    <row r="147" spans="1:22" x14ac:dyDescent="0.3">
      <c r="A147" s="5" t="s">
        <v>1302</v>
      </c>
      <c r="B147" s="6" t="s">
        <v>14026</v>
      </c>
      <c r="C147" s="6" t="s">
        <v>13423</v>
      </c>
      <c r="D147" s="6" t="s">
        <v>13184</v>
      </c>
      <c r="E147" s="7">
        <v>195</v>
      </c>
      <c r="F147" s="7">
        <v>499</v>
      </c>
      <c r="G147" s="7">
        <v>0.61</v>
      </c>
      <c r="H147" s="7">
        <v>3.7</v>
      </c>
      <c r="I147" s="7">
        <v>1383</v>
      </c>
      <c r="J147" s="6" t="s">
        <v>14027</v>
      </c>
      <c r="K147" s="6" t="s">
        <v>1305</v>
      </c>
      <c r="L147" s="6" t="s">
        <v>14028</v>
      </c>
      <c r="M147" s="6" t="s">
        <v>1307</v>
      </c>
      <c r="N147" s="6" t="s">
        <v>14029</v>
      </c>
      <c r="O147" s="6" t="s">
        <v>14030</v>
      </c>
      <c r="P147" s="6" t="s">
        <v>14031</v>
      </c>
      <c r="Q147" s="6" t="s">
        <v>14032</v>
      </c>
      <c r="R147" s="6" t="str">
        <f t="shared" si="6"/>
        <v>50% &amp; Above</v>
      </c>
      <c r="S147" s="6" t="str" cm="1">
        <f t="array" ref="S147">_xlfn.IFS(H147&lt;=1,"1.0",H147&lt;=2,"2.0",H147&lt;=3,"3.0",H147&lt;=4,"4.0",H147&lt;=5,"5.0")</f>
        <v>4.0</v>
      </c>
      <c r="T147" s="6">
        <f t="shared" si="7"/>
        <v>690117</v>
      </c>
      <c r="U147" s="7" t="str" cm="1">
        <f t="array" ref="U147">_xlfn.IFS(F147&lt;200,"&lt;200",F147&lt;=500,"200 – 500",F147&gt;500,"&gt;500")</f>
        <v>200 – 500</v>
      </c>
      <c r="V147" s="7" t="str">
        <f t="shared" si="8"/>
        <v>1000 &amp; Above</v>
      </c>
    </row>
    <row r="148" spans="1:22" x14ac:dyDescent="0.3">
      <c r="A148" s="5" t="s">
        <v>1312</v>
      </c>
      <c r="B148" s="6" t="s">
        <v>14033</v>
      </c>
      <c r="C148" s="6" t="s">
        <v>13103</v>
      </c>
      <c r="D148" s="6" t="s">
        <v>22422</v>
      </c>
      <c r="E148" s="7">
        <v>999</v>
      </c>
      <c r="F148" s="7">
        <v>2100</v>
      </c>
      <c r="G148" s="7">
        <v>0.52</v>
      </c>
      <c r="H148" s="7">
        <v>4.5</v>
      </c>
      <c r="I148" s="7">
        <v>5492</v>
      </c>
      <c r="J148" s="6" t="s">
        <v>13449</v>
      </c>
      <c r="K148" s="6" t="s">
        <v>1314</v>
      </c>
      <c r="L148" s="6" t="s">
        <v>14034</v>
      </c>
      <c r="M148" s="6" t="s">
        <v>1316</v>
      </c>
      <c r="N148" s="6" t="s">
        <v>14035</v>
      </c>
      <c r="O148" s="6" t="s">
        <v>14036</v>
      </c>
      <c r="P148" s="6" t="s">
        <v>14037</v>
      </c>
      <c r="Q148" s="6" t="s">
        <v>14038</v>
      </c>
      <c r="R148" s="6" t="str">
        <f t="shared" si="6"/>
        <v>50% &amp; Above</v>
      </c>
      <c r="S148" s="6" t="str" cm="1">
        <f t="array" ref="S148">_xlfn.IFS(H148&lt;=1,"1.0",H148&lt;=2,"2.0",H148&lt;=3,"3.0",H148&lt;=4,"4.0",H148&lt;=5,"5.0")</f>
        <v>5.0</v>
      </c>
      <c r="T148" s="6">
        <f t="shared" si="7"/>
        <v>11533200</v>
      </c>
      <c r="U148" s="7" t="str" cm="1">
        <f t="array" ref="U148">_xlfn.IFS(F148&lt;200,"&lt;200",F148&lt;=500,"200 – 500",F148&gt;500,"&gt;500")</f>
        <v>&gt;500</v>
      </c>
      <c r="V148" s="7" t="str">
        <f t="shared" si="8"/>
        <v>1000 &amp; Above</v>
      </c>
    </row>
    <row r="149" spans="1:22" x14ac:dyDescent="0.3">
      <c r="A149" s="5" t="s">
        <v>1321</v>
      </c>
      <c r="B149" s="6" t="s">
        <v>14039</v>
      </c>
      <c r="C149" s="6" t="s">
        <v>13103</v>
      </c>
      <c r="D149" s="6" t="s">
        <v>22422</v>
      </c>
      <c r="E149" s="7">
        <v>499</v>
      </c>
      <c r="F149" s="7">
        <v>899</v>
      </c>
      <c r="G149" s="7">
        <v>0.44</v>
      </c>
      <c r="H149" s="7">
        <v>4.2</v>
      </c>
      <c r="I149" s="7">
        <v>919</v>
      </c>
      <c r="J149" s="6" t="s">
        <v>14040</v>
      </c>
      <c r="K149" s="6" t="s">
        <v>1324</v>
      </c>
      <c r="L149" s="6" t="s">
        <v>14041</v>
      </c>
      <c r="M149" s="6" t="s">
        <v>1326</v>
      </c>
      <c r="N149" s="6" t="s">
        <v>14042</v>
      </c>
      <c r="O149" s="6" t="s">
        <v>14043</v>
      </c>
      <c r="P149" s="6" t="s">
        <v>14044</v>
      </c>
      <c r="Q149" s="6" t="s">
        <v>14045</v>
      </c>
      <c r="R149" s="6" t="str">
        <f t="shared" si="6"/>
        <v>Less than 50%</v>
      </c>
      <c r="S149" s="6" t="str" cm="1">
        <f t="array" ref="S149">_xlfn.IFS(H149&lt;=1,"1.0",H149&lt;=2,"2.0",H149&lt;=3,"3.0",H149&lt;=4,"4.0",H149&lt;=5,"5.0")</f>
        <v>5.0</v>
      </c>
      <c r="T149" s="6">
        <f t="shared" si="7"/>
        <v>826181</v>
      </c>
      <c r="U149" s="7" t="str" cm="1">
        <f t="array" ref="U149">_xlfn.IFS(F149&lt;200,"&lt;200",F149&lt;=500,"200 – 500",F149&gt;500,"&gt;500")</f>
        <v>&gt;500</v>
      </c>
      <c r="V149" s="7" t="str">
        <f t="shared" si="8"/>
        <v>&lt;1000</v>
      </c>
    </row>
    <row r="150" spans="1:22" x14ac:dyDescent="0.3">
      <c r="A150" s="5" t="s">
        <v>1331</v>
      </c>
      <c r="B150" s="6" t="s">
        <v>14046</v>
      </c>
      <c r="C150" s="6" t="s">
        <v>14047</v>
      </c>
      <c r="D150" s="6" t="s">
        <v>13184</v>
      </c>
      <c r="E150" s="7">
        <v>416</v>
      </c>
      <c r="F150" s="7">
        <v>599</v>
      </c>
      <c r="G150" s="7">
        <v>0.31</v>
      </c>
      <c r="H150" s="7">
        <v>4.2</v>
      </c>
      <c r="I150" s="7">
        <v>30023</v>
      </c>
      <c r="J150" s="6" t="s">
        <v>14048</v>
      </c>
      <c r="K150" s="6" t="s">
        <v>1335</v>
      </c>
      <c r="L150" s="6" t="s">
        <v>14049</v>
      </c>
      <c r="M150" s="6" t="s">
        <v>1337</v>
      </c>
      <c r="N150" s="6" t="s">
        <v>14050</v>
      </c>
      <c r="O150" s="6" t="s">
        <v>14051</v>
      </c>
      <c r="P150" s="6" t="s">
        <v>14052</v>
      </c>
      <c r="Q150" s="6" t="s">
        <v>14053</v>
      </c>
      <c r="R150" s="6" t="str">
        <f t="shared" si="6"/>
        <v>Less than 50%</v>
      </c>
      <c r="S150" s="6" t="str" cm="1">
        <f t="array" ref="S150">_xlfn.IFS(H150&lt;=1,"1.0",H150&lt;=2,"2.0",H150&lt;=3,"3.0",H150&lt;=4,"4.0",H150&lt;=5,"5.0")</f>
        <v>5.0</v>
      </c>
      <c r="T150" s="6">
        <f t="shared" si="7"/>
        <v>17983777</v>
      </c>
      <c r="U150" s="7" t="str" cm="1">
        <f t="array" ref="U150">_xlfn.IFS(F150&lt;200,"&lt;200",F150&lt;=500,"200 – 500",F150&gt;500,"&gt;500")</f>
        <v>&gt;500</v>
      </c>
      <c r="V150" s="7" t="str">
        <f t="shared" si="8"/>
        <v>1000 &amp; Above</v>
      </c>
    </row>
    <row r="151" spans="1:22" x14ac:dyDescent="0.3">
      <c r="A151" s="5" t="s">
        <v>1342</v>
      </c>
      <c r="B151" s="6" t="s">
        <v>14054</v>
      </c>
      <c r="C151" s="6" t="s">
        <v>13103</v>
      </c>
      <c r="D151" s="6" t="s">
        <v>22422</v>
      </c>
      <c r="E151" s="7">
        <v>368</v>
      </c>
      <c r="F151" s="7">
        <v>699</v>
      </c>
      <c r="G151" s="7">
        <v>0.47</v>
      </c>
      <c r="H151" s="7">
        <v>4.2</v>
      </c>
      <c r="I151" s="7">
        <v>387</v>
      </c>
      <c r="J151" s="6" t="s">
        <v>14055</v>
      </c>
      <c r="K151" s="6" t="s">
        <v>1345</v>
      </c>
      <c r="L151" s="6" t="s">
        <v>14056</v>
      </c>
      <c r="M151" s="6" t="s">
        <v>1347</v>
      </c>
      <c r="N151" s="6" t="s">
        <v>14057</v>
      </c>
      <c r="O151" s="6" t="s">
        <v>14058</v>
      </c>
      <c r="P151" s="6" t="s">
        <v>14059</v>
      </c>
      <c r="Q151" s="6" t="s">
        <v>14060</v>
      </c>
      <c r="R151" s="6" t="str">
        <f t="shared" si="6"/>
        <v>Less than 50%</v>
      </c>
      <c r="S151" s="6" t="str" cm="1">
        <f t="array" ref="S151">_xlfn.IFS(H151&lt;=1,"1.0",H151&lt;=2,"2.0",H151&lt;=3,"3.0",H151&lt;=4,"4.0",H151&lt;=5,"5.0")</f>
        <v>5.0</v>
      </c>
      <c r="T151" s="6">
        <f t="shared" si="7"/>
        <v>270513</v>
      </c>
      <c r="U151" s="7" t="str" cm="1">
        <f t="array" ref="U151">_xlfn.IFS(F151&lt;200,"&lt;200",F151&lt;=500,"200 – 500",F151&gt;500,"&gt;500")</f>
        <v>&gt;500</v>
      </c>
      <c r="V151" s="7" t="str">
        <f t="shared" si="8"/>
        <v>&lt;1000</v>
      </c>
    </row>
    <row r="152" spans="1:22" x14ac:dyDescent="0.3">
      <c r="A152" s="5" t="s">
        <v>1352</v>
      </c>
      <c r="B152" s="6" t="s">
        <v>14061</v>
      </c>
      <c r="C152" s="6" t="s">
        <v>13212</v>
      </c>
      <c r="D152" s="6" t="s">
        <v>13184</v>
      </c>
      <c r="E152" s="7">
        <v>29990</v>
      </c>
      <c r="F152" s="7">
        <v>65000</v>
      </c>
      <c r="G152" s="7">
        <v>0.54</v>
      </c>
      <c r="H152" s="7">
        <v>4.0999999999999996</v>
      </c>
      <c r="I152" s="7">
        <v>211</v>
      </c>
      <c r="J152" s="6" t="s">
        <v>14062</v>
      </c>
      <c r="K152" s="6" t="s">
        <v>1355</v>
      </c>
      <c r="L152" s="6" t="s">
        <v>14063</v>
      </c>
      <c r="M152" s="6" t="s">
        <v>1357</v>
      </c>
      <c r="N152" s="6" t="s">
        <v>14064</v>
      </c>
      <c r="O152" s="6" t="s">
        <v>14065</v>
      </c>
      <c r="P152" s="6" t="s">
        <v>14066</v>
      </c>
      <c r="Q152" s="6" t="s">
        <v>14067</v>
      </c>
      <c r="R152" s="6" t="str">
        <f t="shared" si="6"/>
        <v>50% &amp; Above</v>
      </c>
      <c r="S152" s="6" t="str" cm="1">
        <f t="array" ref="S152">_xlfn.IFS(H152&lt;=1,"1.0",H152&lt;=2,"2.0",H152&lt;=3,"3.0",H152&lt;=4,"4.0",H152&lt;=5,"5.0")</f>
        <v>5.0</v>
      </c>
      <c r="T152" s="6">
        <f t="shared" si="7"/>
        <v>13715000</v>
      </c>
      <c r="U152" s="7" t="str" cm="1">
        <f t="array" ref="U152">_xlfn.IFS(F152&lt;200,"&lt;200",F152&lt;=500,"200 – 500",F152&gt;500,"&gt;500")</f>
        <v>&gt;500</v>
      </c>
      <c r="V152" s="7" t="str">
        <f t="shared" si="8"/>
        <v>&lt;1000</v>
      </c>
    </row>
    <row r="153" spans="1:22" x14ac:dyDescent="0.3">
      <c r="A153" s="5" t="s">
        <v>1362</v>
      </c>
      <c r="B153" s="6" t="s">
        <v>14068</v>
      </c>
      <c r="C153" s="6" t="s">
        <v>13103</v>
      </c>
      <c r="D153" s="6" t="s">
        <v>22422</v>
      </c>
      <c r="E153" s="7">
        <v>339</v>
      </c>
      <c r="F153" s="7">
        <v>1099</v>
      </c>
      <c r="G153" s="7">
        <v>0.69</v>
      </c>
      <c r="H153" s="7">
        <v>4.3</v>
      </c>
      <c r="I153" s="7">
        <v>974</v>
      </c>
      <c r="J153" s="6" t="s">
        <v>14069</v>
      </c>
      <c r="K153" s="6" t="s">
        <v>323</v>
      </c>
      <c r="L153" s="6" t="s">
        <v>13323</v>
      </c>
      <c r="M153" s="6" t="s">
        <v>325</v>
      </c>
      <c r="N153" s="6" t="s">
        <v>13324</v>
      </c>
      <c r="O153" s="6" t="s">
        <v>13325</v>
      </c>
      <c r="P153" s="6" t="s">
        <v>14070</v>
      </c>
      <c r="Q153" s="6" t="s">
        <v>14071</v>
      </c>
      <c r="R153" s="6" t="str">
        <f t="shared" si="6"/>
        <v>50% &amp; Above</v>
      </c>
      <c r="S153" s="6" t="str" cm="1">
        <f t="array" ref="S153">_xlfn.IFS(H153&lt;=1,"1.0",H153&lt;=2,"2.0",H153&lt;=3,"3.0",H153&lt;=4,"4.0",H153&lt;=5,"5.0")</f>
        <v>5.0</v>
      </c>
      <c r="T153" s="6">
        <f t="shared" si="7"/>
        <v>1070426</v>
      </c>
      <c r="U153" s="7" t="str" cm="1">
        <f t="array" ref="U153">_xlfn.IFS(F153&lt;200,"&lt;200",F153&lt;=500,"200 – 500",F153&gt;500,"&gt;500")</f>
        <v>&gt;500</v>
      </c>
      <c r="V153" s="7" t="str">
        <f t="shared" si="8"/>
        <v>&lt;1000</v>
      </c>
    </row>
    <row r="154" spans="1:22" x14ac:dyDescent="0.3">
      <c r="A154" s="5" t="s">
        <v>1367</v>
      </c>
      <c r="B154" s="6" t="s">
        <v>14072</v>
      </c>
      <c r="C154" s="6" t="s">
        <v>13212</v>
      </c>
      <c r="D154" s="6" t="s">
        <v>13184</v>
      </c>
      <c r="E154" s="7">
        <v>15490</v>
      </c>
      <c r="F154" s="7">
        <v>20900</v>
      </c>
      <c r="G154" s="7">
        <v>0.26</v>
      </c>
      <c r="H154" s="7">
        <v>4.3</v>
      </c>
      <c r="I154" s="7">
        <v>16299</v>
      </c>
      <c r="J154" s="6" t="s">
        <v>14073</v>
      </c>
      <c r="K154" s="6" t="s">
        <v>226</v>
      </c>
      <c r="L154" s="6" t="s">
        <v>13253</v>
      </c>
      <c r="M154" s="6" t="s">
        <v>228</v>
      </c>
      <c r="N154" s="6" t="s">
        <v>13254</v>
      </c>
      <c r="O154" s="6" t="s">
        <v>13255</v>
      </c>
      <c r="P154" s="6" t="s">
        <v>14074</v>
      </c>
      <c r="Q154" s="6" t="s">
        <v>14075</v>
      </c>
      <c r="R154" s="6" t="str">
        <f t="shared" si="6"/>
        <v>Less than 50%</v>
      </c>
      <c r="S154" s="6" t="str" cm="1">
        <f t="array" ref="S154">_xlfn.IFS(H154&lt;=1,"1.0",H154&lt;=2,"2.0",H154&lt;=3,"3.0",H154&lt;=4,"4.0",H154&lt;=5,"5.0")</f>
        <v>5.0</v>
      </c>
      <c r="T154" s="6">
        <f t="shared" si="7"/>
        <v>340649100</v>
      </c>
      <c r="U154" s="7" t="str" cm="1">
        <f t="array" ref="U154">_xlfn.IFS(F154&lt;200,"&lt;200",F154&lt;=500,"200 – 500",F154&gt;500,"&gt;500")</f>
        <v>&gt;500</v>
      </c>
      <c r="V154" s="7" t="str">
        <f t="shared" si="8"/>
        <v>1000 &amp; Above</v>
      </c>
    </row>
    <row r="155" spans="1:22" x14ac:dyDescent="0.3">
      <c r="A155" s="5" t="s">
        <v>1372</v>
      </c>
      <c r="B155" s="6" t="s">
        <v>14076</v>
      </c>
      <c r="C155" s="6" t="s">
        <v>13103</v>
      </c>
      <c r="D155" s="6" t="s">
        <v>22422</v>
      </c>
      <c r="E155" s="7">
        <v>499</v>
      </c>
      <c r="F155" s="7">
        <v>1299</v>
      </c>
      <c r="G155" s="7">
        <v>0.62</v>
      </c>
      <c r="H155" s="7">
        <v>4.3</v>
      </c>
      <c r="I155" s="7">
        <v>30411</v>
      </c>
      <c r="J155" s="6" t="s">
        <v>14077</v>
      </c>
      <c r="K155" s="6" t="s">
        <v>89</v>
      </c>
      <c r="L155" s="6" t="s">
        <v>13154</v>
      </c>
      <c r="M155" s="6" t="s">
        <v>91</v>
      </c>
      <c r="N155" s="6" t="s">
        <v>13155</v>
      </c>
      <c r="O155" s="6" t="s">
        <v>13156</v>
      </c>
      <c r="P155" s="6" t="s">
        <v>14078</v>
      </c>
      <c r="Q155" s="6" t="s">
        <v>14079</v>
      </c>
      <c r="R155" s="6" t="str">
        <f t="shared" si="6"/>
        <v>50% &amp; Above</v>
      </c>
      <c r="S155" s="6" t="str" cm="1">
        <f t="array" ref="S155">_xlfn.IFS(H155&lt;=1,"1.0",H155&lt;=2,"2.0",H155&lt;=3,"3.0",H155&lt;=4,"4.0",H155&lt;=5,"5.0")</f>
        <v>5.0</v>
      </c>
      <c r="T155" s="6">
        <f t="shared" si="7"/>
        <v>39503889</v>
      </c>
      <c r="U155" s="7" t="str" cm="1">
        <f t="array" ref="U155">_xlfn.IFS(F155&lt;200,"&lt;200",F155&lt;=500,"200 – 500",F155&gt;500,"&gt;500")</f>
        <v>&gt;500</v>
      </c>
      <c r="V155" s="7" t="str">
        <f t="shared" si="8"/>
        <v>1000 &amp; Above</v>
      </c>
    </row>
    <row r="156" spans="1:22" x14ac:dyDescent="0.3">
      <c r="A156" s="5" t="s">
        <v>1377</v>
      </c>
      <c r="B156" s="6" t="s">
        <v>14080</v>
      </c>
      <c r="C156" s="6" t="s">
        <v>13160</v>
      </c>
      <c r="D156" s="6" t="s">
        <v>22422</v>
      </c>
      <c r="E156" s="7">
        <v>249</v>
      </c>
      <c r="F156" s="7">
        <v>399</v>
      </c>
      <c r="G156" s="7">
        <v>0.38</v>
      </c>
      <c r="H156" s="7">
        <v>3.4</v>
      </c>
      <c r="I156" s="7">
        <v>4642</v>
      </c>
      <c r="J156" s="6" t="s">
        <v>14081</v>
      </c>
      <c r="K156" s="6" t="s">
        <v>1380</v>
      </c>
      <c r="L156" s="6" t="s">
        <v>14082</v>
      </c>
      <c r="M156" s="6" t="s">
        <v>1382</v>
      </c>
      <c r="N156" s="6" t="s">
        <v>14083</v>
      </c>
      <c r="O156" s="6" t="s">
        <v>14084</v>
      </c>
      <c r="P156" s="6" t="s">
        <v>14085</v>
      </c>
      <c r="Q156" s="6" t="s">
        <v>14086</v>
      </c>
      <c r="R156" s="6" t="str">
        <f t="shared" si="6"/>
        <v>Less than 50%</v>
      </c>
      <c r="S156" s="6" t="str" cm="1">
        <f t="array" ref="S156">_xlfn.IFS(H156&lt;=1,"1.0",H156&lt;=2,"2.0",H156&lt;=3,"3.0",H156&lt;=4,"4.0",H156&lt;=5,"5.0")</f>
        <v>4.0</v>
      </c>
      <c r="T156" s="6">
        <f t="shared" si="7"/>
        <v>1852158</v>
      </c>
      <c r="U156" s="7" t="str" cm="1">
        <f t="array" ref="U156">_xlfn.IFS(F156&lt;200,"&lt;200",F156&lt;=500,"200 – 500",F156&gt;500,"&gt;500")</f>
        <v>200 – 500</v>
      </c>
      <c r="V156" s="7" t="str">
        <f t="shared" si="8"/>
        <v>1000 &amp; Above</v>
      </c>
    </row>
    <row r="157" spans="1:22" x14ac:dyDescent="0.3">
      <c r="A157" s="5" t="s">
        <v>1387</v>
      </c>
      <c r="B157" s="6" t="s">
        <v>14087</v>
      </c>
      <c r="C157" s="6" t="s">
        <v>13423</v>
      </c>
      <c r="D157" s="6" t="s">
        <v>13184</v>
      </c>
      <c r="E157" s="7">
        <v>399</v>
      </c>
      <c r="F157" s="7">
        <v>799</v>
      </c>
      <c r="G157" s="7">
        <v>0.5</v>
      </c>
      <c r="H157" s="7">
        <v>4.3</v>
      </c>
      <c r="I157" s="7">
        <v>12</v>
      </c>
      <c r="J157" s="6" t="s">
        <v>14088</v>
      </c>
      <c r="K157" s="6" t="s">
        <v>1390</v>
      </c>
      <c r="L157" s="6" t="s">
        <v>14089</v>
      </c>
      <c r="M157" s="6" t="s">
        <v>1392</v>
      </c>
      <c r="N157" s="6" t="s">
        <v>14090</v>
      </c>
      <c r="O157" s="6" t="s">
        <v>14091</v>
      </c>
      <c r="P157" s="6" t="s">
        <v>14092</v>
      </c>
      <c r="Q157" s="6" t="s">
        <v>14093</v>
      </c>
      <c r="R157" s="6" t="str">
        <f t="shared" si="6"/>
        <v>50% &amp; Above</v>
      </c>
      <c r="S157" s="6" t="str" cm="1">
        <f t="array" ref="S157">_xlfn.IFS(H157&lt;=1,"1.0",H157&lt;=2,"2.0",H157&lt;=3,"3.0",H157&lt;=4,"4.0",H157&lt;=5,"5.0")</f>
        <v>5.0</v>
      </c>
      <c r="T157" s="6">
        <f t="shared" si="7"/>
        <v>9588</v>
      </c>
      <c r="U157" s="7" t="str" cm="1">
        <f t="array" ref="U157">_xlfn.IFS(F157&lt;200,"&lt;200",F157&lt;=500,"200 – 500",F157&gt;500,"&gt;500")</f>
        <v>&gt;500</v>
      </c>
      <c r="V157" s="7" t="str">
        <f t="shared" si="8"/>
        <v>&lt;1000</v>
      </c>
    </row>
    <row r="158" spans="1:22" x14ac:dyDescent="0.3">
      <c r="A158" s="5" t="s">
        <v>1397</v>
      </c>
      <c r="B158" s="6" t="s">
        <v>14094</v>
      </c>
      <c r="C158" s="6" t="s">
        <v>13103</v>
      </c>
      <c r="D158" s="6" t="s">
        <v>22422</v>
      </c>
      <c r="E158" s="7">
        <v>1499</v>
      </c>
      <c r="F158" s="7">
        <v>1999</v>
      </c>
      <c r="G158" s="7">
        <v>0.25</v>
      </c>
      <c r="H158" s="7">
        <v>4.4000000000000004</v>
      </c>
      <c r="I158" s="7">
        <v>1951</v>
      </c>
      <c r="J158" s="6" t="s">
        <v>14095</v>
      </c>
      <c r="K158" s="6" t="s">
        <v>1089</v>
      </c>
      <c r="L158" s="6" t="s">
        <v>13874</v>
      </c>
      <c r="M158" s="6" t="s">
        <v>1091</v>
      </c>
      <c r="N158" s="6" t="s">
        <v>13875</v>
      </c>
      <c r="O158" s="6" t="s">
        <v>13876</v>
      </c>
      <c r="P158" s="6" t="s">
        <v>14096</v>
      </c>
      <c r="Q158" s="6" t="s">
        <v>14097</v>
      </c>
      <c r="R158" s="6" t="str">
        <f t="shared" si="6"/>
        <v>Less than 50%</v>
      </c>
      <c r="S158" s="6" t="str" cm="1">
        <f t="array" ref="S158">_xlfn.IFS(H158&lt;=1,"1.0",H158&lt;=2,"2.0",H158&lt;=3,"3.0",H158&lt;=4,"4.0",H158&lt;=5,"5.0")</f>
        <v>5.0</v>
      </c>
      <c r="T158" s="6">
        <f t="shared" si="7"/>
        <v>3900049</v>
      </c>
      <c r="U158" s="7" t="str" cm="1">
        <f t="array" ref="U158">_xlfn.IFS(F158&lt;200,"&lt;200",F158&lt;=500,"200 – 500",F158&gt;500,"&gt;500")</f>
        <v>&gt;500</v>
      </c>
      <c r="V158" s="7" t="str">
        <f t="shared" si="8"/>
        <v>1000 &amp; Above</v>
      </c>
    </row>
    <row r="159" spans="1:22" x14ac:dyDescent="0.3">
      <c r="A159" s="5" t="s">
        <v>1402</v>
      </c>
      <c r="B159" s="6" t="s">
        <v>14098</v>
      </c>
      <c r="C159" s="6" t="s">
        <v>14099</v>
      </c>
      <c r="D159" s="6" t="s">
        <v>13184</v>
      </c>
      <c r="E159" s="7">
        <v>9490</v>
      </c>
      <c r="F159" s="7">
        <v>15990</v>
      </c>
      <c r="G159" s="7">
        <v>0.41</v>
      </c>
      <c r="H159" s="7">
        <v>3.9</v>
      </c>
      <c r="I159" s="7">
        <v>10480</v>
      </c>
      <c r="J159" s="6" t="s">
        <v>14100</v>
      </c>
      <c r="K159" s="6" t="s">
        <v>1406</v>
      </c>
      <c r="L159" s="6" t="s">
        <v>14101</v>
      </c>
      <c r="M159" s="6" t="s">
        <v>1408</v>
      </c>
      <c r="N159" s="6" t="s">
        <v>14102</v>
      </c>
      <c r="O159" s="6" t="s">
        <v>14103</v>
      </c>
      <c r="P159" s="6" t="s">
        <v>14104</v>
      </c>
      <c r="Q159" s="6" t="s">
        <v>14105</v>
      </c>
      <c r="R159" s="6" t="str">
        <f t="shared" si="6"/>
        <v>Less than 50%</v>
      </c>
      <c r="S159" s="6" t="str" cm="1">
        <f t="array" ref="S159">_xlfn.IFS(H159&lt;=1,"1.0",H159&lt;=2,"2.0",H159&lt;=3,"3.0",H159&lt;=4,"4.0",H159&lt;=5,"5.0")</f>
        <v>4.0</v>
      </c>
      <c r="T159" s="6">
        <f t="shared" si="7"/>
        <v>167575200</v>
      </c>
      <c r="U159" s="7" t="str" cm="1">
        <f t="array" ref="U159">_xlfn.IFS(F159&lt;200,"&lt;200",F159&lt;=500,"200 – 500",F159&gt;500,"&gt;500")</f>
        <v>&gt;500</v>
      </c>
      <c r="V159" s="7" t="str">
        <f t="shared" si="8"/>
        <v>1000 &amp; Above</v>
      </c>
    </row>
    <row r="160" spans="1:22" x14ac:dyDescent="0.3">
      <c r="A160" s="5" t="s">
        <v>1413</v>
      </c>
      <c r="B160" s="6" t="s">
        <v>14106</v>
      </c>
      <c r="C160" s="6" t="s">
        <v>13183</v>
      </c>
      <c r="D160" s="6" t="s">
        <v>13184</v>
      </c>
      <c r="E160" s="7">
        <v>637</v>
      </c>
      <c r="F160" s="7">
        <v>1499</v>
      </c>
      <c r="G160" s="7">
        <v>0.57999999999999996</v>
      </c>
      <c r="H160" s="7">
        <v>4.0999999999999996</v>
      </c>
      <c r="I160" s="7">
        <v>24</v>
      </c>
      <c r="J160" s="6" t="s">
        <v>14107</v>
      </c>
      <c r="K160" s="6" t="s">
        <v>1416</v>
      </c>
      <c r="L160" s="6" t="s">
        <v>14108</v>
      </c>
      <c r="M160" s="6" t="s">
        <v>1418</v>
      </c>
      <c r="N160" s="6" t="s">
        <v>14109</v>
      </c>
      <c r="O160" s="6" t="s">
        <v>14110</v>
      </c>
      <c r="P160" s="6" t="s">
        <v>14111</v>
      </c>
      <c r="Q160" s="6" t="s">
        <v>14112</v>
      </c>
      <c r="R160" s="6" t="str">
        <f t="shared" si="6"/>
        <v>50% &amp; Above</v>
      </c>
      <c r="S160" s="6" t="str" cm="1">
        <f t="array" ref="S160">_xlfn.IFS(H160&lt;=1,"1.0",H160&lt;=2,"2.0",H160&lt;=3,"3.0",H160&lt;=4,"4.0",H160&lt;=5,"5.0")</f>
        <v>5.0</v>
      </c>
      <c r="T160" s="6">
        <f t="shared" si="7"/>
        <v>35976</v>
      </c>
      <c r="U160" s="7" t="str" cm="1">
        <f t="array" ref="U160">_xlfn.IFS(F160&lt;200,"&lt;200",F160&lt;=500,"200 – 500",F160&gt;500,"&gt;500")</f>
        <v>&gt;500</v>
      </c>
      <c r="V160" s="7" t="str">
        <f t="shared" si="8"/>
        <v>&lt;1000</v>
      </c>
    </row>
    <row r="161" spans="1:22" x14ac:dyDescent="0.3">
      <c r="A161" s="5" t="s">
        <v>1423</v>
      </c>
      <c r="B161" s="6" t="s">
        <v>14113</v>
      </c>
      <c r="C161" s="6" t="s">
        <v>13423</v>
      </c>
      <c r="D161" s="6" t="s">
        <v>13184</v>
      </c>
      <c r="E161" s="7">
        <v>399</v>
      </c>
      <c r="F161" s="7">
        <v>899</v>
      </c>
      <c r="G161" s="7">
        <v>0.56000000000000005</v>
      </c>
      <c r="H161" s="7">
        <v>3.9</v>
      </c>
      <c r="I161" s="7">
        <v>254</v>
      </c>
      <c r="J161" s="6" t="s">
        <v>14114</v>
      </c>
      <c r="K161" s="6" t="s">
        <v>1426</v>
      </c>
      <c r="L161" s="6" t="s">
        <v>14115</v>
      </c>
      <c r="M161" s="6" t="s">
        <v>1428</v>
      </c>
      <c r="N161" s="6" t="s">
        <v>14116</v>
      </c>
      <c r="O161" s="6" t="s">
        <v>14117</v>
      </c>
      <c r="P161" s="6" t="s">
        <v>14118</v>
      </c>
      <c r="Q161" s="6" t="s">
        <v>14119</v>
      </c>
      <c r="R161" s="6" t="str">
        <f t="shared" si="6"/>
        <v>50% &amp; Above</v>
      </c>
      <c r="S161" s="6" t="str" cm="1">
        <f t="array" ref="S161">_xlfn.IFS(H161&lt;=1,"1.0",H161&lt;=2,"2.0",H161&lt;=3,"3.0",H161&lt;=4,"4.0",H161&lt;=5,"5.0")</f>
        <v>4.0</v>
      </c>
      <c r="T161" s="6">
        <f t="shared" si="7"/>
        <v>228346</v>
      </c>
      <c r="U161" s="7" t="str" cm="1">
        <f t="array" ref="U161">_xlfn.IFS(F161&lt;200,"&lt;200",F161&lt;=500,"200 – 500",F161&gt;500,"&gt;500")</f>
        <v>&gt;500</v>
      </c>
      <c r="V161" s="7" t="str">
        <f t="shared" si="8"/>
        <v>&lt;1000</v>
      </c>
    </row>
    <row r="162" spans="1:22" x14ac:dyDescent="0.3">
      <c r="A162" s="5" t="s">
        <v>1433</v>
      </c>
      <c r="B162" s="6" t="s">
        <v>14120</v>
      </c>
      <c r="C162" s="6" t="s">
        <v>14047</v>
      </c>
      <c r="D162" s="6" t="s">
        <v>13184</v>
      </c>
      <c r="E162" s="7">
        <v>1089</v>
      </c>
      <c r="F162" s="7">
        <v>1600</v>
      </c>
      <c r="G162" s="7">
        <v>0.32</v>
      </c>
      <c r="H162" s="7">
        <v>4</v>
      </c>
      <c r="I162" s="7">
        <v>3565</v>
      </c>
      <c r="J162" s="6" t="s">
        <v>14121</v>
      </c>
      <c r="K162" s="6" t="s">
        <v>1436</v>
      </c>
      <c r="L162" s="6" t="s">
        <v>14122</v>
      </c>
      <c r="M162" s="6" t="s">
        <v>1438</v>
      </c>
      <c r="N162" s="6" t="s">
        <v>14123</v>
      </c>
      <c r="O162" s="6" t="s">
        <v>14124</v>
      </c>
      <c r="P162" s="6" t="s">
        <v>14125</v>
      </c>
      <c r="Q162" s="6" t="s">
        <v>14126</v>
      </c>
      <c r="R162" s="6" t="str">
        <f t="shared" si="6"/>
        <v>Less than 50%</v>
      </c>
      <c r="S162" s="6" t="str" cm="1">
        <f t="array" ref="S162">_xlfn.IFS(H162&lt;=1,"1.0",H162&lt;=2,"2.0",H162&lt;=3,"3.0",H162&lt;=4,"4.0",H162&lt;=5,"5.0")</f>
        <v>4.0</v>
      </c>
      <c r="T162" s="6">
        <f t="shared" si="7"/>
        <v>5704000</v>
      </c>
      <c r="U162" s="7" t="str" cm="1">
        <f t="array" ref="U162">_xlfn.IFS(F162&lt;200,"&lt;200",F162&lt;=500,"200 – 500",F162&gt;500,"&gt;500")</f>
        <v>&gt;500</v>
      </c>
      <c r="V162" s="7" t="str">
        <f t="shared" si="8"/>
        <v>1000 &amp; Above</v>
      </c>
    </row>
    <row r="163" spans="1:22" x14ac:dyDescent="0.3">
      <c r="A163" s="5" t="s">
        <v>1443</v>
      </c>
      <c r="B163" s="6" t="s">
        <v>14127</v>
      </c>
      <c r="C163" s="6" t="s">
        <v>13103</v>
      </c>
      <c r="D163" s="6" t="s">
        <v>22422</v>
      </c>
      <c r="E163" s="7">
        <v>339</v>
      </c>
      <c r="F163" s="7">
        <v>999</v>
      </c>
      <c r="G163" s="7">
        <v>0.66</v>
      </c>
      <c r="H163" s="7">
        <v>4.3</v>
      </c>
      <c r="I163" s="7">
        <v>6255</v>
      </c>
      <c r="J163" s="6" t="s">
        <v>14128</v>
      </c>
      <c r="K163" s="6" t="s">
        <v>1446</v>
      </c>
      <c r="L163" s="6" t="s">
        <v>14129</v>
      </c>
      <c r="M163" s="6" t="s">
        <v>1448</v>
      </c>
      <c r="N163" s="6" t="s">
        <v>14130</v>
      </c>
      <c r="O163" s="6" t="s">
        <v>14131</v>
      </c>
      <c r="P163" s="6" t="s">
        <v>14132</v>
      </c>
      <c r="Q163" s="6" t="s">
        <v>14133</v>
      </c>
      <c r="R163" s="6" t="str">
        <f t="shared" si="6"/>
        <v>50% &amp; Above</v>
      </c>
      <c r="S163" s="6" t="str" cm="1">
        <f t="array" ref="S163">_xlfn.IFS(H163&lt;=1,"1.0",H163&lt;=2,"2.0",H163&lt;=3,"3.0",H163&lt;=4,"4.0",H163&lt;=5,"5.0")</f>
        <v>5.0</v>
      </c>
      <c r="T163" s="6">
        <f t="shared" si="7"/>
        <v>6248745</v>
      </c>
      <c r="U163" s="7" t="str" cm="1">
        <f t="array" ref="U163">_xlfn.IFS(F163&lt;200,"&lt;200",F163&lt;=500,"200 – 500",F163&gt;500,"&gt;500")</f>
        <v>&gt;500</v>
      </c>
      <c r="V163" s="7" t="str">
        <f t="shared" si="8"/>
        <v>1000 &amp; Above</v>
      </c>
    </row>
    <row r="164" spans="1:22" x14ac:dyDescent="0.3">
      <c r="A164" s="5" t="s">
        <v>1452</v>
      </c>
      <c r="B164" s="6" t="s">
        <v>14134</v>
      </c>
      <c r="C164" s="6" t="s">
        <v>13103</v>
      </c>
      <c r="D164" s="6" t="s">
        <v>22422</v>
      </c>
      <c r="E164" s="7">
        <v>149</v>
      </c>
      <c r="F164" s="7">
        <v>499</v>
      </c>
      <c r="G164" s="7">
        <v>0.7</v>
      </c>
      <c r="H164" s="7">
        <v>4</v>
      </c>
      <c r="I164" s="7">
        <v>7732</v>
      </c>
      <c r="J164" s="6" t="s">
        <v>14135</v>
      </c>
      <c r="K164" s="6" t="s">
        <v>690</v>
      </c>
      <c r="L164" s="6" t="s">
        <v>13587</v>
      </c>
      <c r="M164" s="6" t="s">
        <v>692</v>
      </c>
      <c r="N164" s="6" t="s">
        <v>13588</v>
      </c>
      <c r="O164" s="6" t="s">
        <v>13589</v>
      </c>
      <c r="P164" s="6" t="s">
        <v>14136</v>
      </c>
      <c r="Q164" s="6" t="s">
        <v>14137</v>
      </c>
      <c r="R164" s="6" t="str">
        <f t="shared" si="6"/>
        <v>50% &amp; Above</v>
      </c>
      <c r="S164" s="6" t="str" cm="1">
        <f t="array" ref="S164">_xlfn.IFS(H164&lt;=1,"1.0",H164&lt;=2,"2.0",H164&lt;=3,"3.0",H164&lt;=4,"4.0",H164&lt;=5,"5.0")</f>
        <v>4.0</v>
      </c>
      <c r="T164" s="6">
        <f t="shared" si="7"/>
        <v>3858268</v>
      </c>
      <c r="U164" s="7" t="str" cm="1">
        <f t="array" ref="U164">_xlfn.IFS(F164&lt;200,"&lt;200",F164&lt;=500,"200 – 500",F164&gt;500,"&gt;500")</f>
        <v>200 – 500</v>
      </c>
      <c r="V164" s="7" t="str">
        <f t="shared" si="8"/>
        <v>1000 &amp; Above</v>
      </c>
    </row>
    <row r="165" spans="1:22" x14ac:dyDescent="0.3">
      <c r="A165" s="5" t="s">
        <v>1457</v>
      </c>
      <c r="B165" s="6" t="s">
        <v>14138</v>
      </c>
      <c r="C165" s="6" t="s">
        <v>13103</v>
      </c>
      <c r="D165" s="6" t="s">
        <v>22422</v>
      </c>
      <c r="E165" s="7">
        <v>149</v>
      </c>
      <c r="F165" s="7">
        <v>399</v>
      </c>
      <c r="G165" s="7">
        <v>0.63</v>
      </c>
      <c r="H165" s="7">
        <v>3.9</v>
      </c>
      <c r="I165" s="7">
        <v>57</v>
      </c>
      <c r="J165" s="6" t="s">
        <v>14139</v>
      </c>
      <c r="K165" s="6" t="s">
        <v>1460</v>
      </c>
      <c r="L165" s="6" t="s">
        <v>14140</v>
      </c>
      <c r="M165" s="6" t="s">
        <v>1462</v>
      </c>
      <c r="N165" s="6" t="s">
        <v>14141</v>
      </c>
      <c r="O165" s="6" t="s">
        <v>14142</v>
      </c>
      <c r="P165" s="6" t="s">
        <v>14143</v>
      </c>
      <c r="Q165" s="6" t="s">
        <v>14144</v>
      </c>
      <c r="R165" s="6" t="str">
        <f t="shared" si="6"/>
        <v>50% &amp; Above</v>
      </c>
      <c r="S165" s="6" t="str" cm="1">
        <f t="array" ref="S165">_xlfn.IFS(H165&lt;=1,"1.0",H165&lt;=2,"2.0",H165&lt;=3,"3.0",H165&lt;=4,"4.0",H165&lt;=5,"5.0")</f>
        <v>4.0</v>
      </c>
      <c r="T165" s="6">
        <f t="shared" si="7"/>
        <v>22743</v>
      </c>
      <c r="U165" s="7" t="str" cm="1">
        <f t="array" ref="U165">_xlfn.IFS(F165&lt;200,"&lt;200",F165&lt;=500,"200 – 500",F165&gt;500,"&gt;500")</f>
        <v>200 – 500</v>
      </c>
      <c r="V165" s="7" t="str">
        <f t="shared" si="8"/>
        <v>&lt;1000</v>
      </c>
    </row>
    <row r="166" spans="1:22" x14ac:dyDescent="0.3">
      <c r="A166" s="5" t="s">
        <v>1466</v>
      </c>
      <c r="B166" s="6" t="s">
        <v>14145</v>
      </c>
      <c r="C166" s="6" t="s">
        <v>13103</v>
      </c>
      <c r="D166" s="6" t="s">
        <v>22422</v>
      </c>
      <c r="E166" s="7">
        <v>599</v>
      </c>
      <c r="F166" s="7">
        <v>849</v>
      </c>
      <c r="G166" s="7">
        <v>0.28999999999999998</v>
      </c>
      <c r="H166" s="7">
        <v>4.5</v>
      </c>
      <c r="I166" s="7">
        <v>577</v>
      </c>
      <c r="J166" s="6" t="s">
        <v>14146</v>
      </c>
      <c r="K166" s="6" t="s">
        <v>1469</v>
      </c>
      <c r="L166" s="6" t="s">
        <v>14147</v>
      </c>
      <c r="M166" s="6" t="s">
        <v>1471</v>
      </c>
      <c r="N166" s="6" t="s">
        <v>14148</v>
      </c>
      <c r="O166" s="6" t="s">
        <v>14149</v>
      </c>
      <c r="P166" s="6" t="s">
        <v>14150</v>
      </c>
      <c r="Q166" s="6" t="s">
        <v>14151</v>
      </c>
      <c r="R166" s="6" t="str">
        <f t="shared" si="6"/>
        <v>Less than 50%</v>
      </c>
      <c r="S166" s="6" t="str" cm="1">
        <f t="array" ref="S166">_xlfn.IFS(H166&lt;=1,"1.0",H166&lt;=2,"2.0",H166&lt;=3,"3.0",H166&lt;=4,"4.0",H166&lt;=5,"5.0")</f>
        <v>5.0</v>
      </c>
      <c r="T166" s="6">
        <f t="shared" si="7"/>
        <v>489873</v>
      </c>
      <c r="U166" s="7" t="str" cm="1">
        <f t="array" ref="U166">_xlfn.IFS(F166&lt;200,"&lt;200",F166&lt;=500,"200 – 500",F166&gt;500,"&gt;500")</f>
        <v>&gt;500</v>
      </c>
      <c r="V166" s="7" t="str">
        <f t="shared" si="8"/>
        <v>&lt;1000</v>
      </c>
    </row>
    <row r="167" spans="1:22" x14ac:dyDescent="0.3">
      <c r="A167" s="5" t="s">
        <v>1476</v>
      </c>
      <c r="B167" s="6" t="s">
        <v>14152</v>
      </c>
      <c r="C167" s="6" t="s">
        <v>13423</v>
      </c>
      <c r="D167" s="6" t="s">
        <v>13184</v>
      </c>
      <c r="E167" s="7">
        <v>299</v>
      </c>
      <c r="F167" s="7">
        <v>1199</v>
      </c>
      <c r="G167" s="7">
        <v>0.75</v>
      </c>
      <c r="H167" s="7">
        <v>3.9</v>
      </c>
      <c r="I167" s="7">
        <v>1193</v>
      </c>
      <c r="J167" s="6" t="s">
        <v>14153</v>
      </c>
      <c r="K167" s="6" t="s">
        <v>1479</v>
      </c>
      <c r="L167" s="6" t="s">
        <v>14154</v>
      </c>
      <c r="M167" s="6" t="s">
        <v>1481</v>
      </c>
      <c r="N167" s="6" t="s">
        <v>14155</v>
      </c>
      <c r="O167" s="6" t="s">
        <v>14156</v>
      </c>
      <c r="P167" s="6" t="s">
        <v>14157</v>
      </c>
      <c r="Q167" s="6" t="s">
        <v>14158</v>
      </c>
      <c r="R167" s="6" t="str">
        <f t="shared" si="6"/>
        <v>50% &amp; Above</v>
      </c>
      <c r="S167" s="6" t="str" cm="1">
        <f t="array" ref="S167">_xlfn.IFS(H167&lt;=1,"1.0",H167&lt;=2,"2.0",H167&lt;=3,"3.0",H167&lt;=4,"4.0",H167&lt;=5,"5.0")</f>
        <v>4.0</v>
      </c>
      <c r="T167" s="6">
        <f t="shared" si="7"/>
        <v>1430407</v>
      </c>
      <c r="U167" s="7" t="str" cm="1">
        <f t="array" ref="U167">_xlfn.IFS(F167&lt;200,"&lt;200",F167&lt;=500,"200 – 500",F167&gt;500,"&gt;500")</f>
        <v>&gt;500</v>
      </c>
      <c r="V167" s="7" t="str">
        <f t="shared" si="8"/>
        <v>1000 &amp; Above</v>
      </c>
    </row>
    <row r="168" spans="1:22" x14ac:dyDescent="0.3">
      <c r="A168" s="5" t="s">
        <v>1486</v>
      </c>
      <c r="B168" s="6" t="s">
        <v>14159</v>
      </c>
      <c r="C168" s="6" t="s">
        <v>13103</v>
      </c>
      <c r="D168" s="6" t="s">
        <v>22422</v>
      </c>
      <c r="E168" s="7">
        <v>399</v>
      </c>
      <c r="F168" s="7">
        <v>1299</v>
      </c>
      <c r="G168" s="7">
        <v>0.69</v>
      </c>
      <c r="H168" s="7">
        <v>4.2</v>
      </c>
      <c r="I168" s="7">
        <v>13120</v>
      </c>
      <c r="J168" s="6" t="s">
        <v>14160</v>
      </c>
      <c r="K168" s="6" t="s">
        <v>954</v>
      </c>
      <c r="L168" s="6" t="s">
        <v>13777</v>
      </c>
      <c r="M168" s="6" t="s">
        <v>956</v>
      </c>
      <c r="N168" s="6" t="s">
        <v>13778</v>
      </c>
      <c r="O168" s="6" t="s">
        <v>13779</v>
      </c>
      <c r="P168" s="6" t="s">
        <v>14161</v>
      </c>
      <c r="Q168" s="6" t="s">
        <v>14162</v>
      </c>
      <c r="R168" s="6" t="str">
        <f t="shared" si="6"/>
        <v>50% &amp; Above</v>
      </c>
      <c r="S168" s="6" t="str" cm="1">
        <f t="array" ref="S168">_xlfn.IFS(H168&lt;=1,"1.0",H168&lt;=2,"2.0",H168&lt;=3,"3.0",H168&lt;=4,"4.0",H168&lt;=5,"5.0")</f>
        <v>5.0</v>
      </c>
      <c r="T168" s="6">
        <f t="shared" si="7"/>
        <v>17042880</v>
      </c>
      <c r="U168" s="7" t="str" cm="1">
        <f t="array" ref="U168">_xlfn.IFS(F168&lt;200,"&lt;200",F168&lt;=500,"200 – 500",F168&gt;500,"&gt;500")</f>
        <v>&gt;500</v>
      </c>
      <c r="V168" s="7" t="str">
        <f t="shared" si="8"/>
        <v>1000 &amp; Above</v>
      </c>
    </row>
    <row r="169" spans="1:22" x14ac:dyDescent="0.3">
      <c r="A169" s="5" t="s">
        <v>1491</v>
      </c>
      <c r="B169" s="6" t="s">
        <v>14163</v>
      </c>
      <c r="C169" s="6" t="s">
        <v>13423</v>
      </c>
      <c r="D169" s="6" t="s">
        <v>13184</v>
      </c>
      <c r="E169" s="7">
        <v>339</v>
      </c>
      <c r="F169" s="7">
        <v>1999</v>
      </c>
      <c r="G169" s="7">
        <v>0.83</v>
      </c>
      <c r="H169" s="7">
        <v>4</v>
      </c>
      <c r="I169" s="7">
        <v>343</v>
      </c>
      <c r="J169" s="6" t="s">
        <v>14164</v>
      </c>
      <c r="K169" s="6" t="s">
        <v>1494</v>
      </c>
      <c r="L169" s="6" t="s">
        <v>14165</v>
      </c>
      <c r="M169" s="6" t="s">
        <v>1496</v>
      </c>
      <c r="N169" s="6" t="s">
        <v>14166</v>
      </c>
      <c r="O169" s="6" t="s">
        <v>14167</v>
      </c>
      <c r="P169" s="6" t="s">
        <v>14168</v>
      </c>
      <c r="Q169" s="6" t="s">
        <v>14169</v>
      </c>
      <c r="R169" s="6" t="str">
        <f t="shared" si="6"/>
        <v>50% &amp; Above</v>
      </c>
      <c r="S169" s="6" t="str" cm="1">
        <f t="array" ref="S169">_xlfn.IFS(H169&lt;=1,"1.0",H169&lt;=2,"2.0",H169&lt;=3,"3.0",H169&lt;=4,"4.0",H169&lt;=5,"5.0")</f>
        <v>4.0</v>
      </c>
      <c r="T169" s="6">
        <f t="shared" si="7"/>
        <v>685657</v>
      </c>
      <c r="U169" s="7" t="str" cm="1">
        <f t="array" ref="U169">_xlfn.IFS(F169&lt;200,"&lt;200",F169&lt;=500,"200 – 500",F169&gt;500,"&gt;500")</f>
        <v>&gt;500</v>
      </c>
      <c r="V169" s="7" t="str">
        <f t="shared" si="8"/>
        <v>&lt;1000</v>
      </c>
    </row>
    <row r="170" spans="1:22" x14ac:dyDescent="0.3">
      <c r="A170" s="5" t="s">
        <v>1501</v>
      </c>
      <c r="B170" s="6" t="s">
        <v>14170</v>
      </c>
      <c r="C170" s="6" t="s">
        <v>13212</v>
      </c>
      <c r="D170" s="6" t="s">
        <v>13184</v>
      </c>
      <c r="E170" s="7">
        <v>12499</v>
      </c>
      <c r="F170" s="7">
        <v>22990</v>
      </c>
      <c r="G170" s="7">
        <v>0.46</v>
      </c>
      <c r="H170" s="7">
        <v>4.3</v>
      </c>
      <c r="I170" s="7">
        <v>1611</v>
      </c>
      <c r="J170" s="6" t="s">
        <v>14171</v>
      </c>
      <c r="K170" s="6" t="s">
        <v>1504</v>
      </c>
      <c r="L170" s="6" t="s">
        <v>14172</v>
      </c>
      <c r="M170" s="6" t="s">
        <v>1506</v>
      </c>
      <c r="N170" s="6" t="s">
        <v>14173</v>
      </c>
      <c r="O170" s="6" t="s">
        <v>14174</v>
      </c>
      <c r="P170" s="6" t="s">
        <v>14175</v>
      </c>
      <c r="Q170" s="6" t="s">
        <v>14176</v>
      </c>
      <c r="R170" s="6" t="str">
        <f t="shared" si="6"/>
        <v>Less than 50%</v>
      </c>
      <c r="S170" s="6" t="str" cm="1">
        <f t="array" ref="S170">_xlfn.IFS(H170&lt;=1,"1.0",H170&lt;=2,"2.0",H170&lt;=3,"3.0",H170&lt;=4,"4.0",H170&lt;=5,"5.0")</f>
        <v>5.0</v>
      </c>
      <c r="T170" s="6">
        <f t="shared" si="7"/>
        <v>37036890</v>
      </c>
      <c r="U170" s="7" t="str" cm="1">
        <f t="array" ref="U170">_xlfn.IFS(F170&lt;200,"&lt;200",F170&lt;=500,"200 – 500",F170&gt;500,"&gt;500")</f>
        <v>&gt;500</v>
      </c>
      <c r="V170" s="7" t="str">
        <f t="shared" si="8"/>
        <v>1000 &amp; Above</v>
      </c>
    </row>
    <row r="171" spans="1:22" x14ac:dyDescent="0.3">
      <c r="A171" s="5" t="s">
        <v>1511</v>
      </c>
      <c r="B171" s="6" t="s">
        <v>14177</v>
      </c>
      <c r="C171" s="6" t="s">
        <v>13103</v>
      </c>
      <c r="D171" s="6" t="s">
        <v>22422</v>
      </c>
      <c r="E171" s="7">
        <v>249</v>
      </c>
      <c r="F171" s="7">
        <v>399</v>
      </c>
      <c r="G171" s="7">
        <v>0.38</v>
      </c>
      <c r="H171" s="7">
        <v>4</v>
      </c>
      <c r="I171" s="7">
        <v>6558</v>
      </c>
      <c r="J171" s="6" t="s">
        <v>14178</v>
      </c>
      <c r="K171" s="6" t="s">
        <v>1514</v>
      </c>
      <c r="L171" s="6" t="s">
        <v>14179</v>
      </c>
      <c r="M171" s="6" t="s">
        <v>1516</v>
      </c>
      <c r="N171" s="6" t="s">
        <v>14180</v>
      </c>
      <c r="O171" s="6" t="s">
        <v>14181</v>
      </c>
      <c r="P171" s="6" t="s">
        <v>14182</v>
      </c>
      <c r="Q171" s="6" t="s">
        <v>14183</v>
      </c>
      <c r="R171" s="6" t="str">
        <f t="shared" si="6"/>
        <v>Less than 50%</v>
      </c>
      <c r="S171" s="6" t="str" cm="1">
        <f t="array" ref="S171">_xlfn.IFS(H171&lt;=1,"1.0",H171&lt;=2,"2.0",H171&lt;=3,"3.0",H171&lt;=4,"4.0",H171&lt;=5,"5.0")</f>
        <v>4.0</v>
      </c>
      <c r="T171" s="6">
        <f t="shared" si="7"/>
        <v>2616642</v>
      </c>
      <c r="U171" s="7" t="str" cm="1">
        <f t="array" ref="U171">_xlfn.IFS(F171&lt;200,"&lt;200",F171&lt;=500,"200 – 500",F171&gt;500,"&gt;500")</f>
        <v>200 – 500</v>
      </c>
      <c r="V171" s="7" t="str">
        <f t="shared" si="8"/>
        <v>1000 &amp; Above</v>
      </c>
    </row>
    <row r="172" spans="1:22" x14ac:dyDescent="0.3">
      <c r="A172" s="5" t="s">
        <v>1521</v>
      </c>
      <c r="B172" s="6" t="s">
        <v>14184</v>
      </c>
      <c r="C172" s="6" t="s">
        <v>13160</v>
      </c>
      <c r="D172" s="6" t="s">
        <v>22422</v>
      </c>
      <c r="E172" s="7">
        <v>1399</v>
      </c>
      <c r="F172" s="7">
        <v>2499</v>
      </c>
      <c r="G172" s="7">
        <v>0.44</v>
      </c>
      <c r="H172" s="7">
        <v>4.4000000000000004</v>
      </c>
      <c r="I172" s="7">
        <v>23169</v>
      </c>
      <c r="J172" s="6" t="s">
        <v>14185</v>
      </c>
      <c r="K172" s="6" t="s">
        <v>1524</v>
      </c>
      <c r="L172" s="6" t="s">
        <v>14186</v>
      </c>
      <c r="M172" s="6" t="s">
        <v>1526</v>
      </c>
      <c r="N172" s="6" t="s">
        <v>14187</v>
      </c>
      <c r="O172" s="6" t="s">
        <v>14188</v>
      </c>
      <c r="P172" s="6" t="s">
        <v>14189</v>
      </c>
      <c r="Q172" s="6" t="s">
        <v>14190</v>
      </c>
      <c r="R172" s="6" t="str">
        <f t="shared" si="6"/>
        <v>Less than 50%</v>
      </c>
      <c r="S172" s="6" t="str" cm="1">
        <f t="array" ref="S172">_xlfn.IFS(H172&lt;=1,"1.0",H172&lt;=2,"2.0",H172&lt;=3,"3.0",H172&lt;=4,"4.0",H172&lt;=5,"5.0")</f>
        <v>5.0</v>
      </c>
      <c r="T172" s="6">
        <f t="shared" si="7"/>
        <v>57899331</v>
      </c>
      <c r="U172" s="7" t="str" cm="1">
        <f t="array" ref="U172">_xlfn.IFS(F172&lt;200,"&lt;200",F172&lt;=500,"200 – 500",F172&gt;500,"&gt;500")</f>
        <v>&gt;500</v>
      </c>
      <c r="V172" s="7" t="str">
        <f t="shared" si="8"/>
        <v>1000 &amp; Above</v>
      </c>
    </row>
    <row r="173" spans="1:22" x14ac:dyDescent="0.3">
      <c r="A173" s="5" t="s">
        <v>1531</v>
      </c>
      <c r="B173" s="6" t="s">
        <v>14191</v>
      </c>
      <c r="C173" s="6" t="s">
        <v>13212</v>
      </c>
      <c r="D173" s="6" t="s">
        <v>13184</v>
      </c>
      <c r="E173" s="7">
        <v>32999</v>
      </c>
      <c r="F173" s="7">
        <v>47990</v>
      </c>
      <c r="G173" s="7">
        <v>0.31</v>
      </c>
      <c r="H173" s="7">
        <v>4.3</v>
      </c>
      <c r="I173" s="7">
        <v>4703</v>
      </c>
      <c r="J173" s="6" t="s">
        <v>13670</v>
      </c>
      <c r="K173" s="6" t="s">
        <v>246</v>
      </c>
      <c r="L173" s="6" t="s">
        <v>13267</v>
      </c>
      <c r="M173" s="6" t="s">
        <v>248</v>
      </c>
      <c r="N173" s="6" t="s">
        <v>13268</v>
      </c>
      <c r="O173" s="6" t="s">
        <v>13269</v>
      </c>
      <c r="P173" s="6" t="s">
        <v>14192</v>
      </c>
      <c r="Q173" s="6" t="s">
        <v>14193</v>
      </c>
      <c r="R173" s="6" t="str">
        <f t="shared" si="6"/>
        <v>Less than 50%</v>
      </c>
      <c r="S173" s="6" t="str" cm="1">
        <f t="array" ref="S173">_xlfn.IFS(H173&lt;=1,"1.0",H173&lt;=2,"2.0",H173&lt;=3,"3.0",H173&lt;=4,"4.0",H173&lt;=5,"5.0")</f>
        <v>5.0</v>
      </c>
      <c r="T173" s="6">
        <f t="shared" si="7"/>
        <v>225696970</v>
      </c>
      <c r="U173" s="7" t="str" cm="1">
        <f t="array" ref="U173">_xlfn.IFS(F173&lt;200,"&lt;200",F173&lt;=500,"200 – 500",F173&gt;500,"&gt;500")</f>
        <v>&gt;500</v>
      </c>
      <c r="V173" s="7" t="str">
        <f t="shared" si="8"/>
        <v>1000 &amp; Above</v>
      </c>
    </row>
    <row r="174" spans="1:22" x14ac:dyDescent="0.3">
      <c r="A174" s="5" t="s">
        <v>1535</v>
      </c>
      <c r="B174" s="6" t="s">
        <v>14194</v>
      </c>
      <c r="C174" s="6" t="s">
        <v>13103</v>
      </c>
      <c r="D174" s="6" t="s">
        <v>22422</v>
      </c>
      <c r="E174" s="7">
        <v>149</v>
      </c>
      <c r="F174" s="7">
        <v>399</v>
      </c>
      <c r="G174" s="7">
        <v>0.63</v>
      </c>
      <c r="H174" s="7">
        <v>4</v>
      </c>
      <c r="I174" s="7">
        <v>1423</v>
      </c>
      <c r="J174" s="6" t="s">
        <v>14195</v>
      </c>
      <c r="K174" s="6" t="s">
        <v>720</v>
      </c>
      <c r="L174" s="6" t="s">
        <v>13608</v>
      </c>
      <c r="M174" s="6" t="s">
        <v>722</v>
      </c>
      <c r="N174" s="6" t="s">
        <v>13609</v>
      </c>
      <c r="O174" s="6" t="s">
        <v>13610</v>
      </c>
      <c r="P174" s="6" t="s">
        <v>14196</v>
      </c>
      <c r="Q174" s="6" t="s">
        <v>14197</v>
      </c>
      <c r="R174" s="6" t="str">
        <f t="shared" si="6"/>
        <v>50% &amp; Above</v>
      </c>
      <c r="S174" s="6" t="str" cm="1">
        <f t="array" ref="S174">_xlfn.IFS(H174&lt;=1,"1.0",H174&lt;=2,"2.0",H174&lt;=3,"3.0",H174&lt;=4,"4.0",H174&lt;=5,"5.0")</f>
        <v>4.0</v>
      </c>
      <c r="T174" s="6">
        <f t="shared" si="7"/>
        <v>567777</v>
      </c>
      <c r="U174" s="7" t="str" cm="1">
        <f t="array" ref="U174">_xlfn.IFS(F174&lt;200,"&lt;200",F174&lt;=500,"200 – 500",F174&gt;500,"&gt;500")</f>
        <v>200 – 500</v>
      </c>
      <c r="V174" s="7" t="str">
        <f t="shared" si="8"/>
        <v>1000 &amp; Above</v>
      </c>
    </row>
    <row r="175" spans="1:22" x14ac:dyDescent="0.3">
      <c r="A175" s="5" t="s">
        <v>1540</v>
      </c>
      <c r="B175" s="6" t="s">
        <v>14198</v>
      </c>
      <c r="C175" s="6" t="s">
        <v>13103</v>
      </c>
      <c r="D175" s="6" t="s">
        <v>22422</v>
      </c>
      <c r="E175" s="7">
        <v>325</v>
      </c>
      <c r="F175" s="7">
        <v>999</v>
      </c>
      <c r="G175" s="7">
        <v>0.67</v>
      </c>
      <c r="H175" s="7">
        <v>4.3</v>
      </c>
      <c r="I175" s="7">
        <v>2651</v>
      </c>
      <c r="J175" s="6" t="s">
        <v>14199</v>
      </c>
      <c r="K175" s="6" t="s">
        <v>1543</v>
      </c>
      <c r="L175" s="6" t="s">
        <v>14200</v>
      </c>
      <c r="M175" s="6" t="s">
        <v>1545</v>
      </c>
      <c r="N175" s="6" t="s">
        <v>14201</v>
      </c>
      <c r="O175" s="6" t="s">
        <v>14202</v>
      </c>
      <c r="P175" s="6" t="s">
        <v>14203</v>
      </c>
      <c r="Q175" s="6" t="s">
        <v>14204</v>
      </c>
      <c r="R175" s="6" t="str">
        <f t="shared" si="6"/>
        <v>50% &amp; Above</v>
      </c>
      <c r="S175" s="6" t="str" cm="1">
        <f t="array" ref="S175">_xlfn.IFS(H175&lt;=1,"1.0",H175&lt;=2,"2.0",H175&lt;=3,"3.0",H175&lt;=4,"4.0",H175&lt;=5,"5.0")</f>
        <v>5.0</v>
      </c>
      <c r="T175" s="6">
        <f t="shared" si="7"/>
        <v>2648349</v>
      </c>
      <c r="U175" s="7" t="str" cm="1">
        <f t="array" ref="U175">_xlfn.IFS(F175&lt;200,"&lt;200",F175&lt;=500,"200 – 500",F175&gt;500,"&gt;500")</f>
        <v>&gt;500</v>
      </c>
      <c r="V175" s="7" t="str">
        <f t="shared" si="8"/>
        <v>1000 &amp; Above</v>
      </c>
    </row>
    <row r="176" spans="1:22" x14ac:dyDescent="0.3">
      <c r="A176" s="5" t="s">
        <v>1550</v>
      </c>
      <c r="B176" s="6" t="s">
        <v>14205</v>
      </c>
      <c r="C176" s="6" t="s">
        <v>13103</v>
      </c>
      <c r="D176" s="6" t="s">
        <v>22422</v>
      </c>
      <c r="E176" s="7">
        <v>399</v>
      </c>
      <c r="F176" s="7">
        <v>1999</v>
      </c>
      <c r="G176" s="7">
        <v>0.8</v>
      </c>
      <c r="H176" s="7">
        <v>5</v>
      </c>
      <c r="I176" s="7">
        <v>5</v>
      </c>
      <c r="J176" s="6" t="s">
        <v>14206</v>
      </c>
      <c r="K176" s="6" t="s">
        <v>1553</v>
      </c>
      <c r="L176" s="6" t="s">
        <v>14207</v>
      </c>
      <c r="M176" s="6" t="s">
        <v>1555</v>
      </c>
      <c r="N176" s="6" t="s">
        <v>14208</v>
      </c>
      <c r="O176" s="6" t="s">
        <v>14209</v>
      </c>
      <c r="P176" s="6" t="s">
        <v>14210</v>
      </c>
      <c r="Q176" s="6" t="s">
        <v>14211</v>
      </c>
      <c r="R176" s="6" t="str">
        <f t="shared" si="6"/>
        <v>50% &amp; Above</v>
      </c>
      <c r="S176" s="6" t="str" cm="1">
        <f t="array" ref="S176">_xlfn.IFS(H176&lt;=1,"1.0",H176&lt;=2,"2.0",H176&lt;=3,"3.0",H176&lt;=4,"4.0",H176&lt;=5,"5.0")</f>
        <v>5.0</v>
      </c>
      <c r="T176" s="6">
        <f t="shared" si="7"/>
        <v>9995</v>
      </c>
      <c r="U176" s="7" t="str" cm="1">
        <f t="array" ref="U176">_xlfn.IFS(F176&lt;200,"&lt;200",F176&lt;=500,"200 – 500",F176&gt;500,"&gt;500")</f>
        <v>&gt;500</v>
      </c>
      <c r="V176" s="7" t="str">
        <f t="shared" si="8"/>
        <v>&lt;1000</v>
      </c>
    </row>
    <row r="177" spans="1:22" x14ac:dyDescent="0.3">
      <c r="A177" s="5" t="s">
        <v>1560</v>
      </c>
      <c r="B177" s="6" t="s">
        <v>14212</v>
      </c>
      <c r="C177" s="6" t="s">
        <v>13160</v>
      </c>
      <c r="D177" s="6" t="s">
        <v>22422</v>
      </c>
      <c r="E177" s="7">
        <v>199</v>
      </c>
      <c r="F177" s="7">
        <v>499</v>
      </c>
      <c r="G177" s="7">
        <v>0.6</v>
      </c>
      <c r="H177" s="7">
        <v>3.7</v>
      </c>
      <c r="I177" s="7">
        <v>612</v>
      </c>
      <c r="J177" s="6" t="s">
        <v>14213</v>
      </c>
      <c r="K177" s="6" t="s">
        <v>1563</v>
      </c>
      <c r="L177" s="6" t="s">
        <v>14214</v>
      </c>
      <c r="M177" s="6" t="s">
        <v>1565</v>
      </c>
      <c r="N177" s="6" t="s">
        <v>14215</v>
      </c>
      <c r="O177" s="6" t="s">
        <v>14216</v>
      </c>
      <c r="P177" s="6" t="s">
        <v>14217</v>
      </c>
      <c r="Q177" s="6" t="s">
        <v>14218</v>
      </c>
      <c r="R177" s="6" t="str">
        <f t="shared" si="6"/>
        <v>50% &amp; Above</v>
      </c>
      <c r="S177" s="6" t="str" cm="1">
        <f t="array" ref="S177">_xlfn.IFS(H177&lt;=1,"1.0",H177&lt;=2,"2.0",H177&lt;=3,"3.0",H177&lt;=4,"4.0",H177&lt;=5,"5.0")</f>
        <v>4.0</v>
      </c>
      <c r="T177" s="6">
        <f t="shared" si="7"/>
        <v>305388</v>
      </c>
      <c r="U177" s="7" t="str" cm="1">
        <f t="array" ref="U177">_xlfn.IFS(F177&lt;200,"&lt;200",F177&lt;=500,"200 – 500",F177&gt;500,"&gt;500")</f>
        <v>200 – 500</v>
      </c>
      <c r="V177" s="7" t="str">
        <f t="shared" si="8"/>
        <v>&lt;1000</v>
      </c>
    </row>
    <row r="178" spans="1:22" x14ac:dyDescent="0.3">
      <c r="A178" s="5" t="s">
        <v>1570</v>
      </c>
      <c r="B178" s="6" t="s">
        <v>14219</v>
      </c>
      <c r="C178" s="6" t="s">
        <v>13103</v>
      </c>
      <c r="D178" s="6" t="s">
        <v>22422</v>
      </c>
      <c r="E178" s="7">
        <v>88</v>
      </c>
      <c r="F178" s="7">
        <v>299</v>
      </c>
      <c r="G178" s="7">
        <v>0.71</v>
      </c>
      <c r="H178" s="7">
        <v>4</v>
      </c>
      <c r="I178" s="7">
        <v>9378</v>
      </c>
      <c r="J178" s="6" t="s">
        <v>14220</v>
      </c>
      <c r="K178" s="6" t="s">
        <v>236</v>
      </c>
      <c r="L178" s="6" t="s">
        <v>13260</v>
      </c>
      <c r="M178" s="6" t="s">
        <v>238</v>
      </c>
      <c r="N178" s="6" t="s">
        <v>13261</v>
      </c>
      <c r="O178" s="6" t="s">
        <v>14221</v>
      </c>
      <c r="P178" s="6" t="s">
        <v>14222</v>
      </c>
      <c r="Q178" s="6" t="s">
        <v>14223</v>
      </c>
      <c r="R178" s="6" t="str">
        <f t="shared" si="6"/>
        <v>50% &amp; Above</v>
      </c>
      <c r="S178" s="6" t="str" cm="1">
        <f t="array" ref="S178">_xlfn.IFS(H178&lt;=1,"1.0",H178&lt;=2,"2.0",H178&lt;=3,"3.0",H178&lt;=4,"4.0",H178&lt;=5,"5.0")</f>
        <v>4.0</v>
      </c>
      <c r="T178" s="6">
        <f t="shared" si="7"/>
        <v>2804022</v>
      </c>
      <c r="U178" s="7" t="str" cm="1">
        <f t="array" ref="U178">_xlfn.IFS(F178&lt;200,"&lt;200",F178&lt;=500,"200 – 500",F178&gt;500,"&gt;500")</f>
        <v>200 – 500</v>
      </c>
      <c r="V178" s="7" t="str">
        <f t="shared" si="8"/>
        <v>1000 &amp; Above</v>
      </c>
    </row>
    <row r="179" spans="1:22" x14ac:dyDescent="0.3">
      <c r="A179" s="5" t="s">
        <v>1576</v>
      </c>
      <c r="B179" s="6" t="s">
        <v>14224</v>
      </c>
      <c r="C179" s="6" t="s">
        <v>13103</v>
      </c>
      <c r="D179" s="6" t="s">
        <v>22422</v>
      </c>
      <c r="E179" s="7">
        <v>399</v>
      </c>
      <c r="F179" s="7">
        <v>1099</v>
      </c>
      <c r="G179" s="7">
        <v>0.64</v>
      </c>
      <c r="H179" s="7">
        <v>4.0999999999999996</v>
      </c>
      <c r="I179" s="7">
        <v>2685</v>
      </c>
      <c r="J179" s="6" t="s">
        <v>14225</v>
      </c>
      <c r="K179" s="6" t="s">
        <v>1265</v>
      </c>
      <c r="L179" s="6" t="s">
        <v>13999</v>
      </c>
      <c r="M179" s="6" t="s">
        <v>1267</v>
      </c>
      <c r="N179" s="6" t="s">
        <v>14000</v>
      </c>
      <c r="O179" s="6" t="s">
        <v>14001</v>
      </c>
      <c r="P179" s="6" t="s">
        <v>14226</v>
      </c>
      <c r="Q179" s="6" t="s">
        <v>14227</v>
      </c>
      <c r="R179" s="6" t="str">
        <f t="shared" si="6"/>
        <v>50% &amp; Above</v>
      </c>
      <c r="S179" s="6" t="str" cm="1">
        <f t="array" ref="S179">_xlfn.IFS(H179&lt;=1,"1.0",H179&lt;=2,"2.0",H179&lt;=3,"3.0",H179&lt;=4,"4.0",H179&lt;=5,"5.0")</f>
        <v>5.0</v>
      </c>
      <c r="T179" s="6">
        <f t="shared" si="7"/>
        <v>2950815</v>
      </c>
      <c r="U179" s="7" t="str" cm="1">
        <f t="array" ref="U179">_xlfn.IFS(F179&lt;200,"&lt;200",F179&lt;=500,"200 – 500",F179&gt;500,"&gt;500")</f>
        <v>&gt;500</v>
      </c>
      <c r="V179" s="7" t="str">
        <f t="shared" si="8"/>
        <v>1000 &amp; Above</v>
      </c>
    </row>
    <row r="180" spans="1:22" x14ac:dyDescent="0.3">
      <c r="A180" s="5" t="s">
        <v>1581</v>
      </c>
      <c r="B180" s="6" t="s">
        <v>14228</v>
      </c>
      <c r="C180" s="6" t="s">
        <v>13103</v>
      </c>
      <c r="D180" s="6" t="s">
        <v>22422</v>
      </c>
      <c r="E180" s="7">
        <v>57.89</v>
      </c>
      <c r="F180" s="7">
        <v>199</v>
      </c>
      <c r="G180" s="7">
        <v>0.71</v>
      </c>
      <c r="H180" s="7">
        <v>4</v>
      </c>
      <c r="I180" s="7">
        <v>9378</v>
      </c>
      <c r="J180" s="6" t="s">
        <v>14229</v>
      </c>
      <c r="K180" s="6" t="s">
        <v>236</v>
      </c>
      <c r="L180" s="6" t="s">
        <v>13260</v>
      </c>
      <c r="M180" s="6" t="s">
        <v>238</v>
      </c>
      <c r="N180" s="6" t="s">
        <v>13261</v>
      </c>
      <c r="O180" s="6" t="s">
        <v>13262</v>
      </c>
      <c r="P180" s="6" t="s">
        <v>14230</v>
      </c>
      <c r="Q180" s="6" t="s">
        <v>14231</v>
      </c>
      <c r="R180" s="6" t="str">
        <f t="shared" si="6"/>
        <v>50% &amp; Above</v>
      </c>
      <c r="S180" s="6" t="str" cm="1">
        <f t="array" ref="S180">_xlfn.IFS(H180&lt;=1,"1.0",H180&lt;=2,"2.0",H180&lt;=3,"3.0",H180&lt;=4,"4.0",H180&lt;=5,"5.0")</f>
        <v>4.0</v>
      </c>
      <c r="T180" s="6">
        <f t="shared" si="7"/>
        <v>1866222</v>
      </c>
      <c r="U180" s="7" t="str" cm="1">
        <f t="array" ref="U180">_xlfn.IFS(F180&lt;200,"&lt;200",F180&lt;=500,"200 – 500",F180&gt;500,"&gt;500")</f>
        <v>&lt;200</v>
      </c>
      <c r="V180" s="7" t="str">
        <f t="shared" si="8"/>
        <v>1000 &amp; Above</v>
      </c>
    </row>
    <row r="181" spans="1:22" x14ac:dyDescent="0.3">
      <c r="A181" s="5" t="s">
        <v>1586</v>
      </c>
      <c r="B181" s="6" t="s">
        <v>14232</v>
      </c>
      <c r="C181" s="6" t="s">
        <v>13423</v>
      </c>
      <c r="D181" s="6" t="s">
        <v>13184</v>
      </c>
      <c r="E181" s="7">
        <v>799</v>
      </c>
      <c r="F181" s="7">
        <v>1999</v>
      </c>
      <c r="G181" s="7">
        <v>0.6</v>
      </c>
      <c r="H181" s="7">
        <v>3.3</v>
      </c>
      <c r="I181" s="7">
        <v>576</v>
      </c>
      <c r="J181" s="6" t="s">
        <v>14233</v>
      </c>
      <c r="K181" s="6" t="s">
        <v>1589</v>
      </c>
      <c r="L181" s="6" t="s">
        <v>14234</v>
      </c>
      <c r="M181" s="6" t="s">
        <v>1591</v>
      </c>
      <c r="N181" s="6" t="s">
        <v>14235</v>
      </c>
      <c r="O181" s="6" t="s">
        <v>14236</v>
      </c>
      <c r="P181" s="6" t="s">
        <v>14237</v>
      </c>
      <c r="Q181" s="6" t="s">
        <v>14238</v>
      </c>
      <c r="R181" s="6" t="str">
        <f t="shared" si="6"/>
        <v>50% &amp; Above</v>
      </c>
      <c r="S181" s="6" t="str" cm="1">
        <f t="array" ref="S181">_xlfn.IFS(H181&lt;=1,"1.0",H181&lt;=2,"2.0",H181&lt;=3,"3.0",H181&lt;=4,"4.0",H181&lt;=5,"5.0")</f>
        <v>4.0</v>
      </c>
      <c r="T181" s="6">
        <f t="shared" si="7"/>
        <v>1151424</v>
      </c>
      <c r="U181" s="7" t="str" cm="1">
        <f t="array" ref="U181">_xlfn.IFS(F181&lt;200,"&lt;200",F181&lt;=500,"200 – 500",F181&gt;500,"&gt;500")</f>
        <v>&gt;500</v>
      </c>
      <c r="V181" s="7" t="str">
        <f t="shared" si="8"/>
        <v>&lt;1000</v>
      </c>
    </row>
    <row r="182" spans="1:22" x14ac:dyDescent="0.3">
      <c r="A182" s="5" t="s">
        <v>1596</v>
      </c>
      <c r="B182" s="6" t="s">
        <v>14239</v>
      </c>
      <c r="C182" s="6" t="s">
        <v>13423</v>
      </c>
      <c r="D182" s="6" t="s">
        <v>13184</v>
      </c>
      <c r="E182" s="7">
        <v>205</v>
      </c>
      <c r="F182" s="7">
        <v>499</v>
      </c>
      <c r="G182" s="7">
        <v>0.59</v>
      </c>
      <c r="H182" s="7">
        <v>3.8</v>
      </c>
      <c r="I182" s="7">
        <v>313</v>
      </c>
      <c r="J182" s="6" t="s">
        <v>14240</v>
      </c>
      <c r="K182" s="6" t="s">
        <v>1599</v>
      </c>
      <c r="L182" s="6" t="s">
        <v>14241</v>
      </c>
      <c r="M182" s="6" t="s">
        <v>1601</v>
      </c>
      <c r="N182" s="6" t="s">
        <v>14242</v>
      </c>
      <c r="O182" s="6" t="s">
        <v>14243</v>
      </c>
      <c r="P182" s="6" t="s">
        <v>14244</v>
      </c>
      <c r="Q182" s="6" t="s">
        <v>14245</v>
      </c>
      <c r="R182" s="6" t="str">
        <f t="shared" si="6"/>
        <v>50% &amp; Above</v>
      </c>
      <c r="S182" s="6" t="str" cm="1">
        <f t="array" ref="S182">_xlfn.IFS(H182&lt;=1,"1.0",H182&lt;=2,"2.0",H182&lt;=3,"3.0",H182&lt;=4,"4.0",H182&lt;=5,"5.0")</f>
        <v>4.0</v>
      </c>
      <c r="T182" s="6">
        <f t="shared" si="7"/>
        <v>156187</v>
      </c>
      <c r="U182" s="7" t="str" cm="1">
        <f t="array" ref="U182">_xlfn.IFS(F182&lt;200,"&lt;200",F182&lt;=500,"200 – 500",F182&gt;500,"&gt;500")</f>
        <v>200 – 500</v>
      </c>
      <c r="V182" s="7" t="str">
        <f t="shared" si="8"/>
        <v>&lt;1000</v>
      </c>
    </row>
    <row r="183" spans="1:22" x14ac:dyDescent="0.3">
      <c r="A183" s="5" t="s">
        <v>1606</v>
      </c>
      <c r="B183" s="6" t="s">
        <v>14246</v>
      </c>
      <c r="C183" s="6" t="s">
        <v>13103</v>
      </c>
      <c r="D183" s="6" t="s">
        <v>22422</v>
      </c>
      <c r="E183" s="7">
        <v>299</v>
      </c>
      <c r="F183" s="7">
        <v>699</v>
      </c>
      <c r="G183" s="7">
        <v>0.56999999999999995</v>
      </c>
      <c r="H183" s="7">
        <v>4.0999999999999996</v>
      </c>
      <c r="I183" s="7">
        <v>2957</v>
      </c>
      <c r="J183" s="6" t="s">
        <v>14247</v>
      </c>
      <c r="K183" s="6" t="s">
        <v>1609</v>
      </c>
      <c r="L183" s="6" t="s">
        <v>14248</v>
      </c>
      <c r="M183" s="6" t="s">
        <v>1611</v>
      </c>
      <c r="N183" s="6" t="s">
        <v>14249</v>
      </c>
      <c r="O183" s="6" t="s">
        <v>14250</v>
      </c>
      <c r="P183" s="6" t="s">
        <v>14251</v>
      </c>
      <c r="Q183" s="6" t="s">
        <v>14252</v>
      </c>
      <c r="R183" s="6" t="str">
        <f t="shared" si="6"/>
        <v>50% &amp; Above</v>
      </c>
      <c r="S183" s="6" t="str" cm="1">
        <f t="array" ref="S183">_xlfn.IFS(H183&lt;=1,"1.0",H183&lt;=2,"2.0",H183&lt;=3,"3.0",H183&lt;=4,"4.0",H183&lt;=5,"5.0")</f>
        <v>5.0</v>
      </c>
      <c r="T183" s="6">
        <f t="shared" si="7"/>
        <v>2066943</v>
      </c>
      <c r="U183" s="7" t="str" cm="1">
        <f t="array" ref="U183">_xlfn.IFS(F183&lt;200,"&lt;200",F183&lt;=500,"200 – 500",F183&gt;500,"&gt;500")</f>
        <v>&gt;500</v>
      </c>
      <c r="V183" s="7" t="str">
        <f t="shared" si="8"/>
        <v>1000 &amp; Above</v>
      </c>
    </row>
    <row r="184" spans="1:22" x14ac:dyDescent="0.3">
      <c r="A184" s="5" t="s">
        <v>1616</v>
      </c>
      <c r="B184" s="6" t="s">
        <v>14253</v>
      </c>
      <c r="C184" s="6" t="s">
        <v>13103</v>
      </c>
      <c r="D184" s="6" t="s">
        <v>22422</v>
      </c>
      <c r="E184" s="7">
        <v>849</v>
      </c>
      <c r="F184" s="7">
        <v>999</v>
      </c>
      <c r="G184" s="7">
        <v>0.15</v>
      </c>
      <c r="H184" s="7">
        <v>4.0999999999999996</v>
      </c>
      <c r="I184" s="7">
        <v>6736</v>
      </c>
      <c r="J184" s="6" t="s">
        <v>14254</v>
      </c>
      <c r="K184" s="6" t="s">
        <v>1619</v>
      </c>
      <c r="L184" s="6" t="s">
        <v>14255</v>
      </c>
      <c r="M184" s="6" t="s">
        <v>1621</v>
      </c>
      <c r="N184" s="6" t="s">
        <v>14256</v>
      </c>
      <c r="O184" s="6" t="s">
        <v>14257</v>
      </c>
      <c r="P184" s="6" t="s">
        <v>14258</v>
      </c>
      <c r="Q184" s="6" t="s">
        <v>14259</v>
      </c>
      <c r="R184" s="6" t="str">
        <f t="shared" si="6"/>
        <v>Less than 50%</v>
      </c>
      <c r="S184" s="6" t="str" cm="1">
        <f t="array" ref="S184">_xlfn.IFS(H184&lt;=1,"1.0",H184&lt;=2,"2.0",H184&lt;=3,"3.0",H184&lt;=4,"4.0",H184&lt;=5,"5.0")</f>
        <v>5.0</v>
      </c>
      <c r="T184" s="6">
        <f t="shared" si="7"/>
        <v>6729264</v>
      </c>
      <c r="U184" s="7" t="str" cm="1">
        <f t="array" ref="U184">_xlfn.IFS(F184&lt;200,"&lt;200",F184&lt;=500,"200 – 500",F184&gt;500,"&gt;500")</f>
        <v>&gt;500</v>
      </c>
      <c r="V184" s="7" t="str">
        <f t="shared" si="8"/>
        <v>1000 &amp; Above</v>
      </c>
    </row>
    <row r="185" spans="1:22" x14ac:dyDescent="0.3">
      <c r="A185" s="5" t="s">
        <v>1626</v>
      </c>
      <c r="B185" s="6" t="s">
        <v>14260</v>
      </c>
      <c r="C185" s="6" t="s">
        <v>13103</v>
      </c>
      <c r="D185" s="6" t="s">
        <v>22422</v>
      </c>
      <c r="E185" s="7">
        <v>949</v>
      </c>
      <c r="F185" s="7">
        <v>1999</v>
      </c>
      <c r="G185" s="7">
        <v>0.53</v>
      </c>
      <c r="H185" s="7">
        <v>4.4000000000000004</v>
      </c>
      <c r="I185" s="7">
        <v>13552</v>
      </c>
      <c r="J185" s="6" t="s">
        <v>14261</v>
      </c>
      <c r="K185" s="6" t="s">
        <v>359</v>
      </c>
      <c r="L185" s="6" t="s">
        <v>13349</v>
      </c>
      <c r="M185" s="6" t="s">
        <v>361</v>
      </c>
      <c r="N185" s="6" t="s">
        <v>13350</v>
      </c>
      <c r="O185" s="6" t="s">
        <v>13351</v>
      </c>
      <c r="P185" s="6" t="s">
        <v>14262</v>
      </c>
      <c r="Q185" s="6" t="s">
        <v>14263</v>
      </c>
      <c r="R185" s="6" t="str">
        <f t="shared" si="6"/>
        <v>50% &amp; Above</v>
      </c>
      <c r="S185" s="6" t="str" cm="1">
        <f t="array" ref="S185">_xlfn.IFS(H185&lt;=1,"1.0",H185&lt;=2,"2.0",H185&lt;=3,"3.0",H185&lt;=4,"4.0",H185&lt;=5,"5.0")</f>
        <v>5.0</v>
      </c>
      <c r="T185" s="6">
        <f t="shared" si="7"/>
        <v>27090448</v>
      </c>
      <c r="U185" s="7" t="str" cm="1">
        <f t="array" ref="U185">_xlfn.IFS(F185&lt;200,"&lt;200",F185&lt;=500,"200 – 500",F185&gt;500,"&gt;500")</f>
        <v>&gt;500</v>
      </c>
      <c r="V185" s="7" t="str">
        <f t="shared" si="8"/>
        <v>1000 &amp; Above</v>
      </c>
    </row>
    <row r="186" spans="1:22" x14ac:dyDescent="0.3">
      <c r="A186" s="5" t="s">
        <v>1631</v>
      </c>
      <c r="B186" s="6" t="s">
        <v>14264</v>
      </c>
      <c r="C186" s="6" t="s">
        <v>13103</v>
      </c>
      <c r="D186" s="6" t="s">
        <v>22422</v>
      </c>
      <c r="E186" s="7">
        <v>499</v>
      </c>
      <c r="F186" s="7">
        <v>1200</v>
      </c>
      <c r="G186" s="7">
        <v>0.57999999999999996</v>
      </c>
      <c r="H186" s="7">
        <v>4.3</v>
      </c>
      <c r="I186" s="7">
        <v>5451</v>
      </c>
      <c r="J186" s="6" t="s">
        <v>14265</v>
      </c>
      <c r="K186" s="6" t="s">
        <v>1634</v>
      </c>
      <c r="L186" s="6" t="s">
        <v>14266</v>
      </c>
      <c r="M186" s="6" t="s">
        <v>1636</v>
      </c>
      <c r="N186" s="6" t="s">
        <v>14267</v>
      </c>
      <c r="O186" s="6" t="s">
        <v>14268</v>
      </c>
      <c r="P186" s="6" t="s">
        <v>14269</v>
      </c>
      <c r="Q186" s="6" t="s">
        <v>14270</v>
      </c>
      <c r="R186" s="6" t="str">
        <f t="shared" si="6"/>
        <v>50% &amp; Above</v>
      </c>
      <c r="S186" s="6" t="str" cm="1">
        <f t="array" ref="S186">_xlfn.IFS(H186&lt;=1,"1.0",H186&lt;=2,"2.0",H186&lt;=3,"3.0",H186&lt;=4,"4.0",H186&lt;=5,"5.0")</f>
        <v>5.0</v>
      </c>
      <c r="T186" s="6">
        <f t="shared" si="7"/>
        <v>6541200</v>
      </c>
      <c r="U186" s="7" t="str" cm="1">
        <f t="array" ref="U186">_xlfn.IFS(F186&lt;200,"&lt;200",F186&lt;=500,"200 – 500",F186&gt;500,"&gt;500")</f>
        <v>&gt;500</v>
      </c>
      <c r="V186" s="7" t="str">
        <f t="shared" si="8"/>
        <v>1000 &amp; Above</v>
      </c>
    </row>
    <row r="187" spans="1:22" x14ac:dyDescent="0.3">
      <c r="A187" s="5" t="s">
        <v>1641</v>
      </c>
      <c r="B187" s="6" t="s">
        <v>14271</v>
      </c>
      <c r="C187" s="6" t="s">
        <v>13103</v>
      </c>
      <c r="D187" s="6" t="s">
        <v>22422</v>
      </c>
      <c r="E187" s="7">
        <v>299</v>
      </c>
      <c r="F187" s="7">
        <v>485</v>
      </c>
      <c r="G187" s="7">
        <v>0.38</v>
      </c>
      <c r="H187" s="7">
        <v>4.3</v>
      </c>
      <c r="I187" s="7">
        <v>10911</v>
      </c>
      <c r="J187" s="6" t="s">
        <v>14272</v>
      </c>
      <c r="K187" s="6" t="s">
        <v>1644</v>
      </c>
      <c r="L187" s="6" t="s">
        <v>14273</v>
      </c>
      <c r="M187" s="6" t="s">
        <v>1646</v>
      </c>
      <c r="N187" s="6" t="s">
        <v>14274</v>
      </c>
      <c r="O187" s="6" t="s">
        <v>14275</v>
      </c>
      <c r="P187" s="6" t="s">
        <v>14276</v>
      </c>
      <c r="Q187" s="6" t="s">
        <v>14277</v>
      </c>
      <c r="R187" s="6" t="str">
        <f t="shared" si="6"/>
        <v>Less than 50%</v>
      </c>
      <c r="S187" s="6" t="str" cm="1">
        <f t="array" ref="S187">_xlfn.IFS(H187&lt;=1,"1.0",H187&lt;=2,"2.0",H187&lt;=3,"3.0",H187&lt;=4,"4.0",H187&lt;=5,"5.0")</f>
        <v>5.0</v>
      </c>
      <c r="T187" s="6">
        <f t="shared" si="7"/>
        <v>5291835</v>
      </c>
      <c r="U187" s="7" t="str" cm="1">
        <f t="array" ref="U187">_xlfn.IFS(F187&lt;200,"&lt;200",F187&lt;=500,"200 – 500",F187&gt;500,"&gt;500")</f>
        <v>200 – 500</v>
      </c>
      <c r="V187" s="7" t="str">
        <f t="shared" si="8"/>
        <v>1000 &amp; Above</v>
      </c>
    </row>
    <row r="188" spans="1:22" x14ac:dyDescent="0.3">
      <c r="A188" s="5" t="s">
        <v>1651</v>
      </c>
      <c r="B188" s="6" t="s">
        <v>14278</v>
      </c>
      <c r="C188" s="6" t="s">
        <v>13103</v>
      </c>
      <c r="D188" s="6" t="s">
        <v>22422</v>
      </c>
      <c r="E188" s="7">
        <v>949</v>
      </c>
      <c r="F188" s="7">
        <v>1999</v>
      </c>
      <c r="G188" s="7">
        <v>0.53</v>
      </c>
      <c r="H188" s="7">
        <v>4.4000000000000004</v>
      </c>
      <c r="I188" s="7">
        <v>13552</v>
      </c>
      <c r="J188" s="6" t="s">
        <v>14279</v>
      </c>
      <c r="K188" s="6" t="s">
        <v>359</v>
      </c>
      <c r="L188" s="6" t="s">
        <v>13349</v>
      </c>
      <c r="M188" s="6" t="s">
        <v>361</v>
      </c>
      <c r="N188" s="6" t="s">
        <v>13350</v>
      </c>
      <c r="O188" s="6" t="s">
        <v>13351</v>
      </c>
      <c r="P188" s="6" t="s">
        <v>14280</v>
      </c>
      <c r="Q188" s="6" t="s">
        <v>14281</v>
      </c>
      <c r="R188" s="6" t="str">
        <f t="shared" si="6"/>
        <v>50% &amp; Above</v>
      </c>
      <c r="S188" s="6" t="str" cm="1">
        <f t="array" ref="S188">_xlfn.IFS(H188&lt;=1,"1.0",H188&lt;=2,"2.0",H188&lt;=3,"3.0",H188&lt;=4,"4.0",H188&lt;=5,"5.0")</f>
        <v>5.0</v>
      </c>
      <c r="T188" s="6">
        <f t="shared" si="7"/>
        <v>27090448</v>
      </c>
      <c r="U188" s="7" t="str" cm="1">
        <f t="array" ref="U188">_xlfn.IFS(F188&lt;200,"&lt;200",F188&lt;=500,"200 – 500",F188&gt;500,"&gt;500")</f>
        <v>&gt;500</v>
      </c>
      <c r="V188" s="7" t="str">
        <f t="shared" si="8"/>
        <v>1000 &amp; Above</v>
      </c>
    </row>
    <row r="189" spans="1:22" x14ac:dyDescent="0.3">
      <c r="A189" s="5" t="s">
        <v>1656</v>
      </c>
      <c r="B189" s="6" t="s">
        <v>14282</v>
      </c>
      <c r="C189" s="6" t="s">
        <v>13103</v>
      </c>
      <c r="D189" s="6" t="s">
        <v>22422</v>
      </c>
      <c r="E189" s="7">
        <v>379</v>
      </c>
      <c r="F189" s="7">
        <v>1099</v>
      </c>
      <c r="G189" s="7">
        <v>0.66</v>
      </c>
      <c r="H189" s="7">
        <v>4.3</v>
      </c>
      <c r="I189" s="7">
        <v>2806</v>
      </c>
      <c r="J189" s="6" t="s">
        <v>14283</v>
      </c>
      <c r="K189" s="6" t="s">
        <v>964</v>
      </c>
      <c r="L189" s="6" t="s">
        <v>13784</v>
      </c>
      <c r="M189" s="6" t="s">
        <v>966</v>
      </c>
      <c r="N189" s="6" t="s">
        <v>13785</v>
      </c>
      <c r="O189" s="6" t="s">
        <v>13786</v>
      </c>
      <c r="P189" s="6" t="s">
        <v>14284</v>
      </c>
      <c r="Q189" s="6" t="s">
        <v>14285</v>
      </c>
      <c r="R189" s="6" t="str">
        <f t="shared" si="6"/>
        <v>50% &amp; Above</v>
      </c>
      <c r="S189" s="6" t="str" cm="1">
        <f t="array" ref="S189">_xlfn.IFS(H189&lt;=1,"1.0",H189&lt;=2,"2.0",H189&lt;=3,"3.0",H189&lt;=4,"4.0",H189&lt;=5,"5.0")</f>
        <v>5.0</v>
      </c>
      <c r="T189" s="6">
        <f t="shared" si="7"/>
        <v>3083794</v>
      </c>
      <c r="U189" s="7" t="str" cm="1">
        <f t="array" ref="U189">_xlfn.IFS(F189&lt;200,"&lt;200",F189&lt;=500,"200 – 500",F189&gt;500,"&gt;500")</f>
        <v>&gt;500</v>
      </c>
      <c r="V189" s="7" t="str">
        <f t="shared" si="8"/>
        <v>1000 &amp; Above</v>
      </c>
    </row>
    <row r="190" spans="1:22" x14ac:dyDescent="0.3">
      <c r="A190" s="5" t="s">
        <v>1661</v>
      </c>
      <c r="B190" s="6" t="s">
        <v>14286</v>
      </c>
      <c r="C190" s="6" t="s">
        <v>13212</v>
      </c>
      <c r="D190" s="6" t="s">
        <v>13184</v>
      </c>
      <c r="E190" s="7">
        <v>8990</v>
      </c>
      <c r="F190" s="7">
        <v>18990</v>
      </c>
      <c r="G190" s="7">
        <v>0.53</v>
      </c>
      <c r="H190" s="7">
        <v>3.9</v>
      </c>
      <c r="I190" s="7">
        <v>350</v>
      </c>
      <c r="J190" s="6" t="s">
        <v>14287</v>
      </c>
      <c r="K190" s="6" t="s">
        <v>1664</v>
      </c>
      <c r="L190" s="6" t="s">
        <v>14288</v>
      </c>
      <c r="M190" s="6" t="s">
        <v>1666</v>
      </c>
      <c r="N190" s="6" t="s">
        <v>14289</v>
      </c>
      <c r="O190" s="6" t="s">
        <v>14290</v>
      </c>
      <c r="P190" s="6" t="s">
        <v>14291</v>
      </c>
      <c r="Q190" s="6" t="s">
        <v>14292</v>
      </c>
      <c r="R190" s="6" t="str">
        <f t="shared" si="6"/>
        <v>50% &amp; Above</v>
      </c>
      <c r="S190" s="6" t="str" cm="1">
        <f t="array" ref="S190">_xlfn.IFS(H190&lt;=1,"1.0",H190&lt;=2,"2.0",H190&lt;=3,"3.0",H190&lt;=4,"4.0",H190&lt;=5,"5.0")</f>
        <v>4.0</v>
      </c>
      <c r="T190" s="6">
        <f t="shared" si="7"/>
        <v>6646500</v>
      </c>
      <c r="U190" s="7" t="str" cm="1">
        <f t="array" ref="U190">_xlfn.IFS(F190&lt;200,"&lt;200",F190&lt;=500,"200 – 500",F190&gt;500,"&gt;500")</f>
        <v>&gt;500</v>
      </c>
      <c r="V190" s="7" t="str">
        <f t="shared" si="8"/>
        <v>&lt;1000</v>
      </c>
    </row>
    <row r="191" spans="1:22" x14ac:dyDescent="0.3">
      <c r="A191" s="5" t="s">
        <v>1671</v>
      </c>
      <c r="B191" s="6" t="s">
        <v>14293</v>
      </c>
      <c r="C191" s="6" t="s">
        <v>14047</v>
      </c>
      <c r="D191" s="6" t="s">
        <v>13184</v>
      </c>
      <c r="E191" s="7">
        <v>486</v>
      </c>
      <c r="F191" s="7">
        <v>1999</v>
      </c>
      <c r="G191" s="7">
        <v>0.76</v>
      </c>
      <c r="H191" s="7">
        <v>4.2</v>
      </c>
      <c r="I191" s="7">
        <v>30023</v>
      </c>
      <c r="J191" s="6" t="s">
        <v>14294</v>
      </c>
      <c r="K191" s="6" t="s">
        <v>1335</v>
      </c>
      <c r="L191" s="6" t="s">
        <v>14049</v>
      </c>
      <c r="M191" s="6" t="s">
        <v>1337</v>
      </c>
      <c r="N191" s="6" t="s">
        <v>14050</v>
      </c>
      <c r="O191" s="6" t="s">
        <v>14051</v>
      </c>
      <c r="P191" s="6" t="s">
        <v>14295</v>
      </c>
      <c r="Q191" s="6" t="s">
        <v>14296</v>
      </c>
      <c r="R191" s="6" t="str">
        <f t="shared" si="6"/>
        <v>50% &amp; Above</v>
      </c>
      <c r="S191" s="6" t="str" cm="1">
        <f t="array" ref="S191">_xlfn.IFS(H191&lt;=1,"1.0",H191&lt;=2,"2.0",H191&lt;=3,"3.0",H191&lt;=4,"4.0",H191&lt;=5,"5.0")</f>
        <v>5.0</v>
      </c>
      <c r="T191" s="6">
        <f t="shared" si="7"/>
        <v>60015977</v>
      </c>
      <c r="U191" s="7" t="str" cm="1">
        <f t="array" ref="U191">_xlfn.IFS(F191&lt;200,"&lt;200",F191&lt;=500,"200 – 500",F191&gt;500,"&gt;500")</f>
        <v>&gt;500</v>
      </c>
      <c r="V191" s="7" t="str">
        <f t="shared" si="8"/>
        <v>1000 &amp; Above</v>
      </c>
    </row>
    <row r="192" spans="1:22" x14ac:dyDescent="0.3">
      <c r="A192" s="5" t="s">
        <v>1676</v>
      </c>
      <c r="B192" s="6" t="s">
        <v>14297</v>
      </c>
      <c r="C192" s="6" t="s">
        <v>13456</v>
      </c>
      <c r="D192" s="6" t="s">
        <v>13184</v>
      </c>
      <c r="E192" s="7">
        <v>5699</v>
      </c>
      <c r="F192" s="7">
        <v>11000</v>
      </c>
      <c r="G192" s="7">
        <v>0.48</v>
      </c>
      <c r="H192" s="7">
        <v>4.2</v>
      </c>
      <c r="I192" s="7">
        <v>4003</v>
      </c>
      <c r="J192" s="6" t="s">
        <v>14298</v>
      </c>
      <c r="K192" s="6" t="s">
        <v>510</v>
      </c>
      <c r="L192" s="6" t="s">
        <v>13458</v>
      </c>
      <c r="M192" s="6" t="s">
        <v>512</v>
      </c>
      <c r="N192" s="6" t="s">
        <v>13459</v>
      </c>
      <c r="O192" s="6" t="s">
        <v>14299</v>
      </c>
      <c r="P192" s="6" t="s">
        <v>14300</v>
      </c>
      <c r="Q192" s="6" t="s">
        <v>14301</v>
      </c>
      <c r="R192" s="6" t="str">
        <f t="shared" si="6"/>
        <v>Less than 50%</v>
      </c>
      <c r="S192" s="6" t="str" cm="1">
        <f t="array" ref="S192">_xlfn.IFS(H192&lt;=1,"1.0",H192&lt;=2,"2.0",H192&lt;=3,"3.0",H192&lt;=4,"4.0",H192&lt;=5,"5.0")</f>
        <v>5.0</v>
      </c>
      <c r="T192" s="6">
        <f t="shared" si="7"/>
        <v>44033000</v>
      </c>
      <c r="U192" s="7" t="str" cm="1">
        <f t="array" ref="U192">_xlfn.IFS(F192&lt;200,"&lt;200",F192&lt;=500,"200 – 500",F192&gt;500,"&gt;500")</f>
        <v>&gt;500</v>
      </c>
      <c r="V192" s="7" t="str">
        <f t="shared" si="8"/>
        <v>1000 &amp; Above</v>
      </c>
    </row>
    <row r="193" spans="1:22" x14ac:dyDescent="0.3">
      <c r="A193" s="5" t="s">
        <v>1681</v>
      </c>
      <c r="B193" s="6" t="s">
        <v>14302</v>
      </c>
      <c r="C193" s="6" t="s">
        <v>13103</v>
      </c>
      <c r="D193" s="6" t="s">
        <v>22422</v>
      </c>
      <c r="E193" s="7">
        <v>709</v>
      </c>
      <c r="F193" s="7">
        <v>1999</v>
      </c>
      <c r="G193" s="7">
        <v>0.65</v>
      </c>
      <c r="H193" s="7">
        <v>4.0999999999999996</v>
      </c>
      <c r="I193" s="7">
        <v>178817</v>
      </c>
      <c r="J193" s="6" t="s">
        <v>14303</v>
      </c>
      <c r="K193" s="6" t="s">
        <v>1684</v>
      </c>
      <c r="L193" s="6" t="s">
        <v>14304</v>
      </c>
      <c r="M193" s="6" t="s">
        <v>1686</v>
      </c>
      <c r="N193" s="6" t="s">
        <v>14305</v>
      </c>
      <c r="O193" s="6" t="s">
        <v>14306</v>
      </c>
      <c r="P193" s="6" t="s">
        <v>14307</v>
      </c>
      <c r="Q193" s="6" t="s">
        <v>14308</v>
      </c>
      <c r="R193" s="6" t="str">
        <f t="shared" si="6"/>
        <v>50% &amp; Above</v>
      </c>
      <c r="S193" s="6" t="str" cm="1">
        <f t="array" ref="S193">_xlfn.IFS(H193&lt;=1,"1.0",H193&lt;=2,"2.0",H193&lt;=3,"3.0",H193&lt;=4,"4.0",H193&lt;=5,"5.0")</f>
        <v>5.0</v>
      </c>
      <c r="T193" s="6">
        <f t="shared" si="7"/>
        <v>357455183</v>
      </c>
      <c r="U193" s="7" t="str" cm="1">
        <f t="array" ref="U193">_xlfn.IFS(F193&lt;200,"&lt;200",F193&lt;=500,"200 – 500",F193&gt;500,"&gt;500")</f>
        <v>&gt;500</v>
      </c>
      <c r="V193" s="7" t="str">
        <f t="shared" si="8"/>
        <v>1000 &amp; Above</v>
      </c>
    </row>
    <row r="194" spans="1:22" x14ac:dyDescent="0.3">
      <c r="A194" s="5" t="s">
        <v>1690</v>
      </c>
      <c r="B194" s="6" t="s">
        <v>14309</v>
      </c>
      <c r="C194" s="6" t="s">
        <v>13212</v>
      </c>
      <c r="D194" s="6" t="s">
        <v>13184</v>
      </c>
      <c r="E194" s="7">
        <v>47990</v>
      </c>
      <c r="F194" s="7">
        <v>70900</v>
      </c>
      <c r="G194" s="7">
        <v>0.32</v>
      </c>
      <c r="H194" s="7">
        <v>4.3</v>
      </c>
      <c r="I194" s="7">
        <v>7109</v>
      </c>
      <c r="J194" s="6" t="s">
        <v>13507</v>
      </c>
      <c r="K194" s="6" t="s">
        <v>579</v>
      </c>
      <c r="L194" s="6" t="s">
        <v>13508</v>
      </c>
      <c r="M194" s="6" t="s">
        <v>581</v>
      </c>
      <c r="N194" s="6" t="s">
        <v>13509</v>
      </c>
      <c r="O194" s="6" t="s">
        <v>13510</v>
      </c>
      <c r="P194" s="6" t="s">
        <v>14310</v>
      </c>
      <c r="Q194" s="6" t="s">
        <v>14311</v>
      </c>
      <c r="R194" s="6" t="str">
        <f t="shared" ref="R194:R257" si="9">IF(G194&lt;0.5,"Less than 50%","50% &amp; Above")</f>
        <v>Less than 50%</v>
      </c>
      <c r="S194" s="6" t="str" cm="1">
        <f t="array" ref="S194">_xlfn.IFS(H194&lt;=1,"1.0",H194&lt;=2,"2.0",H194&lt;=3,"3.0",H194&lt;=4,"4.0",H194&lt;=5,"5.0")</f>
        <v>5.0</v>
      </c>
      <c r="T194" s="6">
        <f t="shared" ref="T194:T257" si="10">I194*F194</f>
        <v>504028100</v>
      </c>
      <c r="U194" s="7" t="str" cm="1">
        <f t="array" ref="U194">_xlfn.IFS(F194&lt;200,"&lt;200",F194&lt;=500,"200 – 500",F194&gt;500,"&gt;500")</f>
        <v>&gt;500</v>
      </c>
      <c r="V194" s="7" t="str">
        <f t="shared" ref="V194:V257" si="11">IF(I194&lt;1000,"&lt;1000","1000 &amp; Above")</f>
        <v>1000 &amp; Above</v>
      </c>
    </row>
    <row r="195" spans="1:22" x14ac:dyDescent="0.3">
      <c r="A195" s="5" t="s">
        <v>1694</v>
      </c>
      <c r="B195" s="6" t="s">
        <v>14312</v>
      </c>
      <c r="C195" s="6" t="s">
        <v>13423</v>
      </c>
      <c r="D195" s="6" t="s">
        <v>13184</v>
      </c>
      <c r="E195" s="7">
        <v>299</v>
      </c>
      <c r="F195" s="7">
        <v>1199</v>
      </c>
      <c r="G195" s="7">
        <v>0.75</v>
      </c>
      <c r="H195" s="7">
        <v>3.7</v>
      </c>
      <c r="I195" s="7">
        <v>490</v>
      </c>
      <c r="J195" s="6" t="s">
        <v>14313</v>
      </c>
      <c r="K195" s="6" t="s">
        <v>1697</v>
      </c>
      <c r="L195" s="6" t="s">
        <v>14314</v>
      </c>
      <c r="M195" s="6" t="s">
        <v>1699</v>
      </c>
      <c r="N195" s="6" t="s">
        <v>14315</v>
      </c>
      <c r="O195" s="6" t="s">
        <v>14316</v>
      </c>
      <c r="P195" s="6" t="s">
        <v>14317</v>
      </c>
      <c r="Q195" s="6" t="s">
        <v>14318</v>
      </c>
      <c r="R195" s="6" t="str">
        <f t="shared" si="9"/>
        <v>50% &amp; Above</v>
      </c>
      <c r="S195" s="6" t="str" cm="1">
        <f t="array" ref="S195">_xlfn.IFS(H195&lt;=1,"1.0",H195&lt;=2,"2.0",H195&lt;=3,"3.0",H195&lt;=4,"4.0",H195&lt;=5,"5.0")</f>
        <v>4.0</v>
      </c>
      <c r="T195" s="6">
        <f t="shared" si="10"/>
        <v>587510</v>
      </c>
      <c r="U195" s="7" t="str" cm="1">
        <f t="array" ref="U195">_xlfn.IFS(F195&lt;200,"&lt;200",F195&lt;=500,"200 – 500",F195&gt;500,"&gt;500")</f>
        <v>&gt;500</v>
      </c>
      <c r="V195" s="7" t="str">
        <f t="shared" si="11"/>
        <v>&lt;1000</v>
      </c>
    </row>
    <row r="196" spans="1:22" x14ac:dyDescent="0.3">
      <c r="A196" s="5" t="s">
        <v>1704</v>
      </c>
      <c r="B196" s="6" t="s">
        <v>14319</v>
      </c>
      <c r="C196" s="6" t="s">
        <v>13103</v>
      </c>
      <c r="D196" s="6" t="s">
        <v>22422</v>
      </c>
      <c r="E196" s="7">
        <v>320</v>
      </c>
      <c r="F196" s="7">
        <v>599</v>
      </c>
      <c r="G196" s="7">
        <v>0.47</v>
      </c>
      <c r="H196" s="7">
        <v>4.0999999999999996</v>
      </c>
      <c r="I196" s="7">
        <v>491</v>
      </c>
      <c r="J196" s="6" t="s">
        <v>14320</v>
      </c>
      <c r="K196" s="6" t="s">
        <v>1707</v>
      </c>
      <c r="L196" s="6" t="s">
        <v>14321</v>
      </c>
      <c r="M196" s="6" t="s">
        <v>1709</v>
      </c>
      <c r="N196" s="6" t="s">
        <v>14322</v>
      </c>
      <c r="O196" s="6" t="s">
        <v>14323</v>
      </c>
      <c r="P196" s="6" t="s">
        <v>14324</v>
      </c>
      <c r="Q196" s="6" t="s">
        <v>14325</v>
      </c>
      <c r="R196" s="6" t="str">
        <f t="shared" si="9"/>
        <v>Less than 50%</v>
      </c>
      <c r="S196" s="6" t="str" cm="1">
        <f t="array" ref="S196">_xlfn.IFS(H196&lt;=1,"1.0",H196&lt;=2,"2.0",H196&lt;=3,"3.0",H196&lt;=4,"4.0",H196&lt;=5,"5.0")</f>
        <v>5.0</v>
      </c>
      <c r="T196" s="6">
        <f t="shared" si="10"/>
        <v>294109</v>
      </c>
      <c r="U196" s="7" t="str" cm="1">
        <f t="array" ref="U196">_xlfn.IFS(F196&lt;200,"&lt;200",F196&lt;=500,"200 – 500",F196&gt;500,"&gt;500")</f>
        <v>&gt;500</v>
      </c>
      <c r="V196" s="7" t="str">
        <f t="shared" si="11"/>
        <v>&lt;1000</v>
      </c>
    </row>
    <row r="197" spans="1:22" x14ac:dyDescent="0.3">
      <c r="A197" s="5" t="s">
        <v>1714</v>
      </c>
      <c r="B197" s="6" t="s">
        <v>14326</v>
      </c>
      <c r="C197" s="6" t="s">
        <v>13103</v>
      </c>
      <c r="D197" s="6" t="s">
        <v>22422</v>
      </c>
      <c r="E197" s="7">
        <v>139</v>
      </c>
      <c r="F197" s="7">
        <v>549</v>
      </c>
      <c r="G197" s="7">
        <v>0.75</v>
      </c>
      <c r="H197" s="7">
        <v>3.9</v>
      </c>
      <c r="I197" s="7">
        <v>61</v>
      </c>
      <c r="J197" s="6" t="s">
        <v>14327</v>
      </c>
      <c r="K197" s="6" t="s">
        <v>1717</v>
      </c>
      <c r="L197" s="6" t="s">
        <v>14328</v>
      </c>
      <c r="M197" s="6" t="s">
        <v>1719</v>
      </c>
      <c r="N197" s="6" t="s">
        <v>14329</v>
      </c>
      <c r="O197" s="6" t="s">
        <v>14330</v>
      </c>
      <c r="P197" s="6" t="s">
        <v>14331</v>
      </c>
      <c r="Q197" s="6" t="s">
        <v>14332</v>
      </c>
      <c r="R197" s="6" t="str">
        <f t="shared" si="9"/>
        <v>50% &amp; Above</v>
      </c>
      <c r="S197" s="6" t="str" cm="1">
        <f t="array" ref="S197">_xlfn.IFS(H197&lt;=1,"1.0",H197&lt;=2,"2.0",H197&lt;=3,"3.0",H197&lt;=4,"4.0",H197&lt;=5,"5.0")</f>
        <v>4.0</v>
      </c>
      <c r="T197" s="6">
        <f t="shared" si="10"/>
        <v>33489</v>
      </c>
      <c r="U197" s="7" t="str" cm="1">
        <f t="array" ref="U197">_xlfn.IFS(F197&lt;200,"&lt;200",F197&lt;=500,"200 – 500",F197&gt;500,"&gt;500")</f>
        <v>&gt;500</v>
      </c>
      <c r="V197" s="7" t="str">
        <f t="shared" si="11"/>
        <v>&lt;1000</v>
      </c>
    </row>
    <row r="198" spans="1:22" x14ac:dyDescent="0.3">
      <c r="A198" s="5" t="s">
        <v>1724</v>
      </c>
      <c r="B198" s="6" t="s">
        <v>14333</v>
      </c>
      <c r="C198" s="6" t="s">
        <v>13103</v>
      </c>
      <c r="D198" s="6" t="s">
        <v>22422</v>
      </c>
      <c r="E198" s="7">
        <v>129</v>
      </c>
      <c r="F198" s="7">
        <v>249</v>
      </c>
      <c r="G198" s="7">
        <v>0.48</v>
      </c>
      <c r="H198" s="7">
        <v>4</v>
      </c>
      <c r="I198" s="7">
        <v>9378</v>
      </c>
      <c r="J198" s="6" t="s">
        <v>14334</v>
      </c>
      <c r="K198" s="6" t="s">
        <v>236</v>
      </c>
      <c r="L198" s="6" t="s">
        <v>13260</v>
      </c>
      <c r="M198" s="6" t="s">
        <v>238</v>
      </c>
      <c r="N198" s="6" t="s">
        <v>13261</v>
      </c>
      <c r="O198" s="6" t="s">
        <v>13262</v>
      </c>
      <c r="P198" s="6" t="s">
        <v>14335</v>
      </c>
      <c r="Q198" s="6" t="s">
        <v>14336</v>
      </c>
      <c r="R198" s="6" t="str">
        <f t="shared" si="9"/>
        <v>Less than 50%</v>
      </c>
      <c r="S198" s="6" t="str" cm="1">
        <f t="array" ref="S198">_xlfn.IFS(H198&lt;=1,"1.0",H198&lt;=2,"2.0",H198&lt;=3,"3.0",H198&lt;=4,"4.0",H198&lt;=5,"5.0")</f>
        <v>4.0</v>
      </c>
      <c r="T198" s="6">
        <f t="shared" si="10"/>
        <v>2335122</v>
      </c>
      <c r="U198" s="7" t="str" cm="1">
        <f t="array" ref="U198">_xlfn.IFS(F198&lt;200,"&lt;200",F198&lt;=500,"200 – 500",F198&gt;500,"&gt;500")</f>
        <v>200 – 500</v>
      </c>
      <c r="V198" s="7" t="str">
        <f t="shared" si="11"/>
        <v>1000 &amp; Above</v>
      </c>
    </row>
    <row r="199" spans="1:22" x14ac:dyDescent="0.3">
      <c r="A199" s="5" t="s">
        <v>1729</v>
      </c>
      <c r="B199" s="6" t="s">
        <v>14337</v>
      </c>
      <c r="C199" s="6" t="s">
        <v>13212</v>
      </c>
      <c r="D199" s="6" t="s">
        <v>13184</v>
      </c>
      <c r="E199" s="7">
        <v>24999</v>
      </c>
      <c r="F199" s="7">
        <v>35999</v>
      </c>
      <c r="G199" s="7">
        <v>0.31</v>
      </c>
      <c r="H199" s="7">
        <v>4.2</v>
      </c>
      <c r="I199" s="7">
        <v>32840</v>
      </c>
      <c r="J199" s="6" t="s">
        <v>13771</v>
      </c>
      <c r="K199" s="6" t="s">
        <v>171</v>
      </c>
      <c r="L199" s="6" t="s">
        <v>13214</v>
      </c>
      <c r="M199" s="6" t="s">
        <v>173</v>
      </c>
      <c r="N199" s="6" t="s">
        <v>13215</v>
      </c>
      <c r="O199" s="6" t="s">
        <v>14338</v>
      </c>
      <c r="P199" s="6" t="s">
        <v>14339</v>
      </c>
      <c r="Q199" s="6" t="s">
        <v>14340</v>
      </c>
      <c r="R199" s="6" t="str">
        <f t="shared" si="9"/>
        <v>Less than 50%</v>
      </c>
      <c r="S199" s="6" t="str" cm="1">
        <f t="array" ref="S199">_xlfn.IFS(H199&lt;=1,"1.0",H199&lt;=2,"2.0",H199&lt;=3,"3.0",H199&lt;=4,"4.0",H199&lt;=5,"5.0")</f>
        <v>5.0</v>
      </c>
      <c r="T199" s="6">
        <f t="shared" si="10"/>
        <v>1182207160</v>
      </c>
      <c r="U199" s="7" t="str" cm="1">
        <f t="array" ref="U199">_xlfn.IFS(F199&lt;200,"&lt;200",F199&lt;=500,"200 – 500",F199&gt;500,"&gt;500")</f>
        <v>&gt;500</v>
      </c>
      <c r="V199" s="7" t="str">
        <f t="shared" si="11"/>
        <v>1000 &amp; Above</v>
      </c>
    </row>
    <row r="200" spans="1:22" x14ac:dyDescent="0.3">
      <c r="A200" s="5" t="s">
        <v>1734</v>
      </c>
      <c r="B200" s="6" t="s">
        <v>14341</v>
      </c>
      <c r="C200" s="6" t="s">
        <v>13103</v>
      </c>
      <c r="D200" s="6" t="s">
        <v>22422</v>
      </c>
      <c r="E200" s="7">
        <v>999</v>
      </c>
      <c r="F200" s="7">
        <v>1699</v>
      </c>
      <c r="G200" s="7">
        <v>0.41</v>
      </c>
      <c r="H200" s="7">
        <v>4.4000000000000004</v>
      </c>
      <c r="I200" s="7">
        <v>7318</v>
      </c>
      <c r="J200" s="6" t="s">
        <v>14342</v>
      </c>
      <c r="K200" s="6" t="s">
        <v>1737</v>
      </c>
      <c r="L200" s="6" t="s">
        <v>14343</v>
      </c>
      <c r="M200" s="6" t="s">
        <v>1739</v>
      </c>
      <c r="N200" s="6" t="s">
        <v>14344</v>
      </c>
      <c r="O200" s="6" t="s">
        <v>14345</v>
      </c>
      <c r="P200" s="6" t="s">
        <v>14346</v>
      </c>
      <c r="Q200" s="6" t="s">
        <v>14347</v>
      </c>
      <c r="R200" s="6" t="str">
        <f t="shared" si="9"/>
        <v>Less than 50%</v>
      </c>
      <c r="S200" s="6" t="str" cm="1">
        <f t="array" ref="S200">_xlfn.IFS(H200&lt;=1,"1.0",H200&lt;=2,"2.0",H200&lt;=3,"3.0",H200&lt;=4,"4.0",H200&lt;=5,"5.0")</f>
        <v>5.0</v>
      </c>
      <c r="T200" s="6">
        <f t="shared" si="10"/>
        <v>12433282</v>
      </c>
      <c r="U200" s="7" t="str" cm="1">
        <f t="array" ref="U200">_xlfn.IFS(F200&lt;200,"&lt;200",F200&lt;=500,"200 – 500",F200&gt;500,"&gt;500")</f>
        <v>&gt;500</v>
      </c>
      <c r="V200" s="7" t="str">
        <f t="shared" si="11"/>
        <v>1000 &amp; Above</v>
      </c>
    </row>
    <row r="201" spans="1:22" x14ac:dyDescent="0.3">
      <c r="A201" s="5" t="s">
        <v>1744</v>
      </c>
      <c r="B201" s="6" t="s">
        <v>14348</v>
      </c>
      <c r="C201" s="6" t="s">
        <v>13103</v>
      </c>
      <c r="D201" s="6" t="s">
        <v>22422</v>
      </c>
      <c r="E201" s="7">
        <v>225</v>
      </c>
      <c r="F201" s="7">
        <v>499</v>
      </c>
      <c r="G201" s="7">
        <v>0.55000000000000004</v>
      </c>
      <c r="H201" s="7">
        <v>4.0999999999999996</v>
      </c>
      <c r="I201" s="7">
        <v>789</v>
      </c>
      <c r="J201" s="6" t="s">
        <v>14349</v>
      </c>
      <c r="K201" s="6" t="s">
        <v>1747</v>
      </c>
      <c r="L201" s="6" t="s">
        <v>14350</v>
      </c>
      <c r="M201" s="6" t="s">
        <v>1749</v>
      </c>
      <c r="N201" s="6" t="s">
        <v>14351</v>
      </c>
      <c r="O201" s="6" t="s">
        <v>14352</v>
      </c>
      <c r="P201" s="6" t="s">
        <v>14353</v>
      </c>
      <c r="Q201" s="6" t="s">
        <v>14354</v>
      </c>
      <c r="R201" s="6" t="str">
        <f t="shared" si="9"/>
        <v>50% &amp; Above</v>
      </c>
      <c r="S201" s="6" t="str" cm="1">
        <f t="array" ref="S201">_xlfn.IFS(H201&lt;=1,"1.0",H201&lt;=2,"2.0",H201&lt;=3,"3.0",H201&lt;=4,"4.0",H201&lt;=5,"5.0")</f>
        <v>5.0</v>
      </c>
      <c r="T201" s="6">
        <f t="shared" si="10"/>
        <v>393711</v>
      </c>
      <c r="U201" s="7" t="str" cm="1">
        <f t="array" ref="U201">_xlfn.IFS(F201&lt;200,"&lt;200",F201&lt;=500,"200 – 500",F201&gt;500,"&gt;500")</f>
        <v>200 – 500</v>
      </c>
      <c r="V201" s="7" t="str">
        <f t="shared" si="11"/>
        <v>&lt;1000</v>
      </c>
    </row>
    <row r="202" spans="1:22" x14ac:dyDescent="0.3">
      <c r="A202" s="5" t="s">
        <v>1754</v>
      </c>
      <c r="B202" s="6" t="s">
        <v>14355</v>
      </c>
      <c r="C202" s="6" t="s">
        <v>13423</v>
      </c>
      <c r="D202" s="6" t="s">
        <v>13184</v>
      </c>
      <c r="E202" s="7">
        <v>547</v>
      </c>
      <c r="F202" s="7">
        <v>2999</v>
      </c>
      <c r="G202" s="7">
        <v>0.82</v>
      </c>
      <c r="H202" s="7">
        <v>4.3</v>
      </c>
      <c r="I202" s="7">
        <v>407</v>
      </c>
      <c r="J202" s="6" t="s">
        <v>14356</v>
      </c>
      <c r="K202" s="6" t="s">
        <v>1757</v>
      </c>
      <c r="L202" s="6" t="s">
        <v>14357</v>
      </c>
      <c r="M202" s="6" t="s">
        <v>1759</v>
      </c>
      <c r="N202" s="6" t="s">
        <v>14358</v>
      </c>
      <c r="O202" s="6" t="s">
        <v>14359</v>
      </c>
      <c r="P202" s="6" t="s">
        <v>14360</v>
      </c>
      <c r="Q202" s="6" t="s">
        <v>14361</v>
      </c>
      <c r="R202" s="6" t="str">
        <f t="shared" si="9"/>
        <v>50% &amp; Above</v>
      </c>
      <c r="S202" s="6" t="str" cm="1">
        <f t="array" ref="S202">_xlfn.IFS(H202&lt;=1,"1.0",H202&lt;=2,"2.0",H202&lt;=3,"3.0",H202&lt;=4,"4.0",H202&lt;=5,"5.0")</f>
        <v>5.0</v>
      </c>
      <c r="T202" s="6">
        <f t="shared" si="10"/>
        <v>1220593</v>
      </c>
      <c r="U202" s="7" t="str" cm="1">
        <f t="array" ref="U202">_xlfn.IFS(F202&lt;200,"&lt;200",F202&lt;=500,"200 – 500",F202&gt;500,"&gt;500")</f>
        <v>&gt;500</v>
      </c>
      <c r="V202" s="7" t="str">
        <f t="shared" si="11"/>
        <v>&lt;1000</v>
      </c>
    </row>
    <row r="203" spans="1:22" x14ac:dyDescent="0.3">
      <c r="A203" s="5" t="s">
        <v>1764</v>
      </c>
      <c r="B203" s="6" t="s">
        <v>14362</v>
      </c>
      <c r="C203" s="6" t="s">
        <v>13103</v>
      </c>
      <c r="D203" s="6" t="s">
        <v>22422</v>
      </c>
      <c r="E203" s="7">
        <v>259</v>
      </c>
      <c r="F203" s="7">
        <v>699</v>
      </c>
      <c r="G203" s="7">
        <v>0.63</v>
      </c>
      <c r="H203" s="7">
        <v>3.8</v>
      </c>
      <c r="I203" s="7">
        <v>2399</v>
      </c>
      <c r="J203" s="6" t="s">
        <v>14363</v>
      </c>
      <c r="K203" s="6" t="s">
        <v>1767</v>
      </c>
      <c r="L203" s="6" t="s">
        <v>14364</v>
      </c>
      <c r="M203" s="6" t="s">
        <v>1769</v>
      </c>
      <c r="N203" s="6" t="s">
        <v>14365</v>
      </c>
      <c r="O203" s="6" t="s">
        <v>14366</v>
      </c>
      <c r="P203" s="6" t="s">
        <v>14367</v>
      </c>
      <c r="Q203" s="6" t="s">
        <v>14368</v>
      </c>
      <c r="R203" s="6" t="str">
        <f t="shared" si="9"/>
        <v>50% &amp; Above</v>
      </c>
      <c r="S203" s="6" t="str" cm="1">
        <f t="array" ref="S203">_xlfn.IFS(H203&lt;=1,"1.0",H203&lt;=2,"2.0",H203&lt;=3,"3.0",H203&lt;=4,"4.0",H203&lt;=5,"5.0")</f>
        <v>4.0</v>
      </c>
      <c r="T203" s="6">
        <f t="shared" si="10"/>
        <v>1676901</v>
      </c>
      <c r="U203" s="7" t="str" cm="1">
        <f t="array" ref="U203">_xlfn.IFS(F203&lt;200,"&lt;200",F203&lt;=500,"200 – 500",F203&gt;500,"&gt;500")</f>
        <v>&gt;500</v>
      </c>
      <c r="V203" s="7" t="str">
        <f t="shared" si="11"/>
        <v>1000 &amp; Above</v>
      </c>
    </row>
    <row r="204" spans="1:22" x14ac:dyDescent="0.3">
      <c r="A204" s="5" t="s">
        <v>1774</v>
      </c>
      <c r="B204" s="6" t="s">
        <v>14369</v>
      </c>
      <c r="C204" s="6" t="s">
        <v>13423</v>
      </c>
      <c r="D204" s="6" t="s">
        <v>13184</v>
      </c>
      <c r="E204" s="7">
        <v>239</v>
      </c>
      <c r="F204" s="7">
        <v>699</v>
      </c>
      <c r="G204" s="7">
        <v>0.66</v>
      </c>
      <c r="H204" s="7">
        <v>4.4000000000000004</v>
      </c>
      <c r="I204" s="7">
        <v>2640</v>
      </c>
      <c r="J204" s="6" t="s">
        <v>14370</v>
      </c>
      <c r="K204" s="6" t="s">
        <v>1777</v>
      </c>
      <c r="L204" s="6" t="s">
        <v>14371</v>
      </c>
      <c r="M204" s="6" t="s">
        <v>1779</v>
      </c>
      <c r="N204" s="6" t="s">
        <v>14372</v>
      </c>
      <c r="O204" s="6" t="s">
        <v>14373</v>
      </c>
      <c r="P204" s="6" t="s">
        <v>14374</v>
      </c>
      <c r="Q204" s="6" t="s">
        <v>14375</v>
      </c>
      <c r="R204" s="6" t="str">
        <f t="shared" si="9"/>
        <v>50% &amp; Above</v>
      </c>
      <c r="S204" s="6" t="str" cm="1">
        <f t="array" ref="S204">_xlfn.IFS(H204&lt;=1,"1.0",H204&lt;=2,"2.0",H204&lt;=3,"3.0",H204&lt;=4,"4.0",H204&lt;=5,"5.0")</f>
        <v>5.0</v>
      </c>
      <c r="T204" s="6">
        <f t="shared" si="10"/>
        <v>1845360</v>
      </c>
      <c r="U204" s="7" t="str" cm="1">
        <f t="array" ref="U204">_xlfn.IFS(F204&lt;200,"&lt;200",F204&lt;=500,"200 – 500",F204&gt;500,"&gt;500")</f>
        <v>&gt;500</v>
      </c>
      <c r="V204" s="7" t="str">
        <f t="shared" si="11"/>
        <v>1000 &amp; Above</v>
      </c>
    </row>
    <row r="205" spans="1:22" x14ac:dyDescent="0.3">
      <c r="A205" s="5" t="s">
        <v>1784</v>
      </c>
      <c r="B205" s="6" t="s">
        <v>14376</v>
      </c>
      <c r="C205" s="6" t="s">
        <v>13423</v>
      </c>
      <c r="D205" s="6" t="s">
        <v>13184</v>
      </c>
      <c r="E205" s="7">
        <v>349</v>
      </c>
      <c r="F205" s="7">
        <v>999</v>
      </c>
      <c r="G205" s="7">
        <v>0.65</v>
      </c>
      <c r="H205" s="7">
        <v>4</v>
      </c>
      <c r="I205" s="7">
        <v>839</v>
      </c>
      <c r="J205" s="6" t="s">
        <v>14377</v>
      </c>
      <c r="K205" s="6" t="s">
        <v>1787</v>
      </c>
      <c r="L205" s="6" t="s">
        <v>14378</v>
      </c>
      <c r="M205" s="6" t="s">
        <v>1789</v>
      </c>
      <c r="N205" s="6" t="s">
        <v>14379</v>
      </c>
      <c r="O205" s="6" t="s">
        <v>14380</v>
      </c>
      <c r="P205" s="6" t="s">
        <v>14381</v>
      </c>
      <c r="Q205" s="6" t="s">
        <v>14382</v>
      </c>
      <c r="R205" s="6" t="str">
        <f t="shared" si="9"/>
        <v>50% &amp; Above</v>
      </c>
      <c r="S205" s="6" t="str" cm="1">
        <f t="array" ref="S205">_xlfn.IFS(H205&lt;=1,"1.0",H205&lt;=2,"2.0",H205&lt;=3,"3.0",H205&lt;=4,"4.0",H205&lt;=5,"5.0")</f>
        <v>4.0</v>
      </c>
      <c r="T205" s="6">
        <f t="shared" si="10"/>
        <v>838161</v>
      </c>
      <c r="U205" s="7" t="str" cm="1">
        <f t="array" ref="U205">_xlfn.IFS(F205&lt;200,"&lt;200",F205&lt;=500,"200 – 500",F205&gt;500,"&gt;500")</f>
        <v>&gt;500</v>
      </c>
      <c r="V205" s="7" t="str">
        <f t="shared" si="11"/>
        <v>&lt;1000</v>
      </c>
    </row>
    <row r="206" spans="1:22" x14ac:dyDescent="0.3">
      <c r="A206" s="5" t="s">
        <v>1794</v>
      </c>
      <c r="B206" s="6" t="s">
        <v>14383</v>
      </c>
      <c r="C206" s="6" t="s">
        <v>13183</v>
      </c>
      <c r="D206" s="6" t="s">
        <v>13184</v>
      </c>
      <c r="E206" s="7">
        <v>467</v>
      </c>
      <c r="F206" s="7">
        <v>599</v>
      </c>
      <c r="G206" s="7">
        <v>0.22</v>
      </c>
      <c r="H206" s="7">
        <v>4.4000000000000004</v>
      </c>
      <c r="I206" s="7">
        <v>44054</v>
      </c>
      <c r="J206" s="6" t="s">
        <v>14384</v>
      </c>
      <c r="K206" s="6" t="s">
        <v>1797</v>
      </c>
      <c r="L206" s="6" t="s">
        <v>14385</v>
      </c>
      <c r="M206" s="6" t="s">
        <v>1799</v>
      </c>
      <c r="N206" s="6" t="s">
        <v>14386</v>
      </c>
      <c r="O206" s="6" t="s">
        <v>14387</v>
      </c>
      <c r="P206" s="6" t="s">
        <v>14388</v>
      </c>
      <c r="Q206" s="6" t="s">
        <v>14389</v>
      </c>
      <c r="R206" s="6" t="str">
        <f t="shared" si="9"/>
        <v>Less than 50%</v>
      </c>
      <c r="S206" s="6" t="str" cm="1">
        <f t="array" ref="S206">_xlfn.IFS(H206&lt;=1,"1.0",H206&lt;=2,"2.0",H206&lt;=3,"3.0",H206&lt;=4,"4.0",H206&lt;=5,"5.0")</f>
        <v>5.0</v>
      </c>
      <c r="T206" s="6">
        <f t="shared" si="10"/>
        <v>26388346</v>
      </c>
      <c r="U206" s="7" t="str" cm="1">
        <f t="array" ref="U206">_xlfn.IFS(F206&lt;200,"&lt;200",F206&lt;=500,"200 – 500",F206&gt;500,"&gt;500")</f>
        <v>&gt;500</v>
      </c>
      <c r="V206" s="7" t="str">
        <f t="shared" si="11"/>
        <v>1000 &amp; Above</v>
      </c>
    </row>
    <row r="207" spans="1:22" x14ac:dyDescent="0.3">
      <c r="A207" s="5" t="s">
        <v>1804</v>
      </c>
      <c r="B207" s="6" t="s">
        <v>14390</v>
      </c>
      <c r="C207" s="6" t="s">
        <v>13103</v>
      </c>
      <c r="D207" s="6" t="s">
        <v>22422</v>
      </c>
      <c r="E207" s="7">
        <v>449</v>
      </c>
      <c r="F207" s="7">
        <v>599</v>
      </c>
      <c r="G207" s="7">
        <v>0.25</v>
      </c>
      <c r="H207" s="7">
        <v>4</v>
      </c>
      <c r="I207" s="7">
        <v>3231</v>
      </c>
      <c r="J207" s="6" t="s">
        <v>14391</v>
      </c>
      <c r="K207" s="6" t="s">
        <v>1807</v>
      </c>
      <c r="L207" s="6" t="s">
        <v>14392</v>
      </c>
      <c r="M207" s="6" t="s">
        <v>1809</v>
      </c>
      <c r="N207" s="6" t="s">
        <v>14393</v>
      </c>
      <c r="O207" s="6" t="s">
        <v>14394</v>
      </c>
      <c r="P207" s="6" t="s">
        <v>14395</v>
      </c>
      <c r="Q207" s="6" t="s">
        <v>14396</v>
      </c>
      <c r="R207" s="6" t="str">
        <f t="shared" si="9"/>
        <v>Less than 50%</v>
      </c>
      <c r="S207" s="6" t="str" cm="1">
        <f t="array" ref="S207">_xlfn.IFS(H207&lt;=1,"1.0",H207&lt;=2,"2.0",H207&lt;=3,"3.0",H207&lt;=4,"4.0",H207&lt;=5,"5.0")</f>
        <v>4.0</v>
      </c>
      <c r="T207" s="6">
        <f t="shared" si="10"/>
        <v>1935369</v>
      </c>
      <c r="U207" s="7" t="str" cm="1">
        <f t="array" ref="U207">_xlfn.IFS(F207&lt;200,"&lt;200",F207&lt;=500,"200 – 500",F207&gt;500,"&gt;500")</f>
        <v>&gt;500</v>
      </c>
      <c r="V207" s="7" t="str">
        <f t="shared" si="11"/>
        <v>1000 &amp; Above</v>
      </c>
    </row>
    <row r="208" spans="1:22" x14ac:dyDescent="0.3">
      <c r="A208" s="5" t="s">
        <v>1814</v>
      </c>
      <c r="B208" s="6" t="s">
        <v>14397</v>
      </c>
      <c r="C208" s="6" t="s">
        <v>13212</v>
      </c>
      <c r="D208" s="6" t="s">
        <v>13184</v>
      </c>
      <c r="E208" s="7">
        <v>11990</v>
      </c>
      <c r="F208" s="7">
        <v>31990</v>
      </c>
      <c r="G208" s="7">
        <v>0.63</v>
      </c>
      <c r="H208" s="7">
        <v>4.2</v>
      </c>
      <c r="I208" s="7">
        <v>64</v>
      </c>
      <c r="J208" s="6" t="s">
        <v>13614</v>
      </c>
      <c r="K208" s="6" t="s">
        <v>1816</v>
      </c>
      <c r="L208" s="6" t="s">
        <v>14398</v>
      </c>
      <c r="M208" s="6" t="s">
        <v>1818</v>
      </c>
      <c r="N208" s="6" t="s">
        <v>14399</v>
      </c>
      <c r="O208" s="6" t="s">
        <v>14400</v>
      </c>
      <c r="P208" s="6" t="s">
        <v>14401</v>
      </c>
      <c r="Q208" s="6" t="s">
        <v>14402</v>
      </c>
      <c r="R208" s="6" t="str">
        <f t="shared" si="9"/>
        <v>50% &amp; Above</v>
      </c>
      <c r="S208" s="6" t="str" cm="1">
        <f t="array" ref="S208">_xlfn.IFS(H208&lt;=1,"1.0",H208&lt;=2,"2.0",H208&lt;=3,"3.0",H208&lt;=4,"4.0",H208&lt;=5,"5.0")</f>
        <v>5.0</v>
      </c>
      <c r="T208" s="6">
        <f t="shared" si="10"/>
        <v>2047360</v>
      </c>
      <c r="U208" s="7" t="str" cm="1">
        <f t="array" ref="U208">_xlfn.IFS(F208&lt;200,"&lt;200",F208&lt;=500,"200 – 500",F208&gt;500,"&gt;500")</f>
        <v>&gt;500</v>
      </c>
      <c r="V208" s="7" t="str">
        <f t="shared" si="11"/>
        <v>&lt;1000</v>
      </c>
    </row>
    <row r="209" spans="1:22" x14ac:dyDescent="0.3">
      <c r="A209" s="5" t="s">
        <v>1823</v>
      </c>
      <c r="B209" s="6" t="s">
        <v>14403</v>
      </c>
      <c r="C209" s="6" t="s">
        <v>13103</v>
      </c>
      <c r="D209" s="6" t="s">
        <v>22422</v>
      </c>
      <c r="E209" s="7">
        <v>350</v>
      </c>
      <c r="F209" s="7">
        <v>599</v>
      </c>
      <c r="G209" s="7">
        <v>0.42</v>
      </c>
      <c r="H209" s="7">
        <v>3.9</v>
      </c>
      <c r="I209" s="7">
        <v>8314</v>
      </c>
      <c r="J209" s="6" t="s">
        <v>14404</v>
      </c>
      <c r="K209" s="6" t="s">
        <v>1826</v>
      </c>
      <c r="L209" s="6" t="s">
        <v>14405</v>
      </c>
      <c r="M209" s="6" t="s">
        <v>1828</v>
      </c>
      <c r="N209" s="6" t="s">
        <v>14406</v>
      </c>
      <c r="O209" s="6" t="s">
        <v>14407</v>
      </c>
      <c r="P209" s="6" t="s">
        <v>14408</v>
      </c>
      <c r="Q209" s="6" t="s">
        <v>14409</v>
      </c>
      <c r="R209" s="6" t="str">
        <f t="shared" si="9"/>
        <v>Less than 50%</v>
      </c>
      <c r="S209" s="6" t="str" cm="1">
        <f t="array" ref="S209">_xlfn.IFS(H209&lt;=1,"1.0",H209&lt;=2,"2.0",H209&lt;=3,"3.0",H209&lt;=4,"4.0",H209&lt;=5,"5.0")</f>
        <v>4.0</v>
      </c>
      <c r="T209" s="6">
        <f t="shared" si="10"/>
        <v>4980086</v>
      </c>
      <c r="U209" s="7" t="str" cm="1">
        <f t="array" ref="U209">_xlfn.IFS(F209&lt;200,"&lt;200",F209&lt;=500,"200 – 500",F209&gt;500,"&gt;500")</f>
        <v>&gt;500</v>
      </c>
      <c r="V209" s="7" t="str">
        <f t="shared" si="11"/>
        <v>1000 &amp; Above</v>
      </c>
    </row>
    <row r="210" spans="1:22" x14ac:dyDescent="0.3">
      <c r="A210" s="5" t="s">
        <v>1833</v>
      </c>
      <c r="B210" s="6" t="s">
        <v>14410</v>
      </c>
      <c r="C210" s="6" t="s">
        <v>13103</v>
      </c>
      <c r="D210" s="6" t="s">
        <v>22422</v>
      </c>
      <c r="E210" s="7">
        <v>252</v>
      </c>
      <c r="F210" s="7">
        <v>999</v>
      </c>
      <c r="G210" s="7">
        <v>0.75</v>
      </c>
      <c r="H210" s="7">
        <v>3.7</v>
      </c>
      <c r="I210" s="7">
        <v>2249</v>
      </c>
      <c r="J210" s="6" t="s">
        <v>14411</v>
      </c>
      <c r="K210" s="6" t="s">
        <v>1836</v>
      </c>
      <c r="L210" s="6" t="s">
        <v>14412</v>
      </c>
      <c r="M210" s="6" t="s">
        <v>1838</v>
      </c>
      <c r="N210" s="6" t="s">
        <v>14413</v>
      </c>
      <c r="O210" s="6" t="s">
        <v>14414</v>
      </c>
      <c r="P210" s="6" t="s">
        <v>14415</v>
      </c>
      <c r="Q210" s="6" t="s">
        <v>14416</v>
      </c>
      <c r="R210" s="6" t="str">
        <f t="shared" si="9"/>
        <v>50% &amp; Above</v>
      </c>
      <c r="S210" s="6" t="str" cm="1">
        <f t="array" ref="S210">_xlfn.IFS(H210&lt;=1,"1.0",H210&lt;=2,"2.0",H210&lt;=3,"3.0",H210&lt;=4,"4.0",H210&lt;=5,"5.0")</f>
        <v>4.0</v>
      </c>
      <c r="T210" s="6">
        <f t="shared" si="10"/>
        <v>2246751</v>
      </c>
      <c r="U210" s="7" t="str" cm="1">
        <f t="array" ref="U210">_xlfn.IFS(F210&lt;200,"&lt;200",F210&lt;=500,"200 – 500",F210&gt;500,"&gt;500")</f>
        <v>&gt;500</v>
      </c>
      <c r="V210" s="7" t="str">
        <f t="shared" si="11"/>
        <v>1000 &amp; Above</v>
      </c>
    </row>
    <row r="211" spans="1:22" x14ac:dyDescent="0.3">
      <c r="A211" s="5" t="s">
        <v>1843</v>
      </c>
      <c r="B211" s="6" t="s">
        <v>14417</v>
      </c>
      <c r="C211" s="6" t="s">
        <v>13423</v>
      </c>
      <c r="D211" s="6" t="s">
        <v>13184</v>
      </c>
      <c r="E211" s="7">
        <v>204</v>
      </c>
      <c r="F211" s="7">
        <v>599</v>
      </c>
      <c r="G211" s="7">
        <v>0.66</v>
      </c>
      <c r="H211" s="7">
        <v>3.6</v>
      </c>
      <c r="I211" s="7">
        <v>339</v>
      </c>
      <c r="J211" s="6" t="s">
        <v>14418</v>
      </c>
      <c r="K211" s="6" t="s">
        <v>1846</v>
      </c>
      <c r="L211" s="6" t="s">
        <v>14419</v>
      </c>
      <c r="M211" s="6" t="s">
        <v>1848</v>
      </c>
      <c r="N211" s="6" t="s">
        <v>14420</v>
      </c>
      <c r="O211" s="6" t="s">
        <v>14421</v>
      </c>
      <c r="P211" s="6" t="s">
        <v>14422</v>
      </c>
      <c r="Q211" s="6" t="s">
        <v>14423</v>
      </c>
      <c r="R211" s="6" t="str">
        <f t="shared" si="9"/>
        <v>50% &amp; Above</v>
      </c>
      <c r="S211" s="6" t="str" cm="1">
        <f t="array" ref="S211">_xlfn.IFS(H211&lt;=1,"1.0",H211&lt;=2,"2.0",H211&lt;=3,"3.0",H211&lt;=4,"4.0",H211&lt;=5,"5.0")</f>
        <v>4.0</v>
      </c>
      <c r="T211" s="6">
        <f t="shared" si="10"/>
        <v>203061</v>
      </c>
      <c r="U211" s="7" t="str" cm="1">
        <f t="array" ref="U211">_xlfn.IFS(F211&lt;200,"&lt;200",F211&lt;=500,"200 – 500",F211&gt;500,"&gt;500")</f>
        <v>&gt;500</v>
      </c>
      <c r="V211" s="7" t="str">
        <f t="shared" si="11"/>
        <v>&lt;1000</v>
      </c>
    </row>
    <row r="212" spans="1:22" x14ac:dyDescent="0.3">
      <c r="A212" s="5" t="s">
        <v>1853</v>
      </c>
      <c r="B212" s="6" t="s">
        <v>14424</v>
      </c>
      <c r="C212" s="6" t="s">
        <v>14099</v>
      </c>
      <c r="D212" s="6" t="s">
        <v>13184</v>
      </c>
      <c r="E212" s="7">
        <v>6490</v>
      </c>
      <c r="F212" s="7">
        <v>9990</v>
      </c>
      <c r="G212" s="7">
        <v>0.35</v>
      </c>
      <c r="H212" s="7">
        <v>4</v>
      </c>
      <c r="I212" s="7">
        <v>27</v>
      </c>
      <c r="J212" s="6" t="s">
        <v>14425</v>
      </c>
      <c r="K212" s="6" t="s">
        <v>1856</v>
      </c>
      <c r="L212" s="6" t="s">
        <v>14426</v>
      </c>
      <c r="M212" s="6" t="s">
        <v>1858</v>
      </c>
      <c r="N212" s="6" t="s">
        <v>14427</v>
      </c>
      <c r="O212" s="6" t="s">
        <v>14428</v>
      </c>
      <c r="P212" s="6" t="s">
        <v>14429</v>
      </c>
      <c r="Q212" s="6" t="s">
        <v>14430</v>
      </c>
      <c r="R212" s="6" t="str">
        <f t="shared" si="9"/>
        <v>Less than 50%</v>
      </c>
      <c r="S212" s="6" t="str" cm="1">
        <f t="array" ref="S212">_xlfn.IFS(H212&lt;=1,"1.0",H212&lt;=2,"2.0",H212&lt;=3,"3.0",H212&lt;=4,"4.0",H212&lt;=5,"5.0")</f>
        <v>4.0</v>
      </c>
      <c r="T212" s="6">
        <f t="shared" si="10"/>
        <v>269730</v>
      </c>
      <c r="U212" s="7" t="str" cm="1">
        <f t="array" ref="U212">_xlfn.IFS(F212&lt;200,"&lt;200",F212&lt;=500,"200 – 500",F212&gt;500,"&gt;500")</f>
        <v>&gt;500</v>
      </c>
      <c r="V212" s="7" t="str">
        <f t="shared" si="11"/>
        <v>&lt;1000</v>
      </c>
    </row>
    <row r="213" spans="1:22" x14ac:dyDescent="0.3">
      <c r="A213" s="5" t="s">
        <v>1863</v>
      </c>
      <c r="B213" s="6" t="s">
        <v>14431</v>
      </c>
      <c r="C213" s="6" t="s">
        <v>13423</v>
      </c>
      <c r="D213" s="6" t="s">
        <v>13184</v>
      </c>
      <c r="E213" s="7">
        <v>235</v>
      </c>
      <c r="F213" s="7">
        <v>599</v>
      </c>
      <c r="G213" s="7">
        <v>0.61</v>
      </c>
      <c r="H213" s="7">
        <v>3.5</v>
      </c>
      <c r="I213" s="7">
        <v>197</v>
      </c>
      <c r="J213" s="6" t="s">
        <v>14432</v>
      </c>
      <c r="K213" s="6" t="s">
        <v>1866</v>
      </c>
      <c r="L213" s="6" t="s">
        <v>14433</v>
      </c>
      <c r="M213" s="6" t="s">
        <v>1868</v>
      </c>
      <c r="N213" s="6" t="s">
        <v>14434</v>
      </c>
      <c r="O213" s="6" t="s">
        <v>14435</v>
      </c>
      <c r="P213" s="6" t="s">
        <v>14436</v>
      </c>
      <c r="Q213" s="6" t="s">
        <v>14437</v>
      </c>
      <c r="R213" s="6" t="str">
        <f t="shared" si="9"/>
        <v>50% &amp; Above</v>
      </c>
      <c r="S213" s="6" t="str" cm="1">
        <f t="array" ref="S213">_xlfn.IFS(H213&lt;=1,"1.0",H213&lt;=2,"2.0",H213&lt;=3,"3.0",H213&lt;=4,"4.0",H213&lt;=5,"5.0")</f>
        <v>4.0</v>
      </c>
      <c r="T213" s="6">
        <f t="shared" si="10"/>
        <v>118003</v>
      </c>
      <c r="U213" s="7" t="str" cm="1">
        <f t="array" ref="U213">_xlfn.IFS(F213&lt;200,"&lt;200",F213&lt;=500,"200 – 500",F213&gt;500,"&gt;500")</f>
        <v>&gt;500</v>
      </c>
      <c r="V213" s="7" t="str">
        <f t="shared" si="11"/>
        <v>&lt;1000</v>
      </c>
    </row>
    <row r="214" spans="1:22" x14ac:dyDescent="0.3">
      <c r="A214" s="5" t="s">
        <v>1873</v>
      </c>
      <c r="B214" s="6" t="s">
        <v>14438</v>
      </c>
      <c r="C214" s="6" t="s">
        <v>13103</v>
      </c>
      <c r="D214" s="6" t="s">
        <v>22422</v>
      </c>
      <c r="E214" s="7">
        <v>299</v>
      </c>
      <c r="F214" s="7">
        <v>800</v>
      </c>
      <c r="G214" s="7">
        <v>0.63</v>
      </c>
      <c r="H214" s="7">
        <v>4.5</v>
      </c>
      <c r="I214" s="7">
        <v>74977</v>
      </c>
      <c r="J214" s="6" t="s">
        <v>14439</v>
      </c>
      <c r="K214" s="6" t="s">
        <v>305</v>
      </c>
      <c r="L214" s="6" t="s">
        <v>13309</v>
      </c>
      <c r="M214" s="6" t="s">
        <v>307</v>
      </c>
      <c r="N214" s="6" t="s">
        <v>13310</v>
      </c>
      <c r="O214" s="6" t="s">
        <v>13311</v>
      </c>
      <c r="P214" s="6" t="s">
        <v>14440</v>
      </c>
      <c r="Q214" s="6" t="s">
        <v>14441</v>
      </c>
      <c r="R214" s="6" t="str">
        <f t="shared" si="9"/>
        <v>50% &amp; Above</v>
      </c>
      <c r="S214" s="6" t="str" cm="1">
        <f t="array" ref="S214">_xlfn.IFS(H214&lt;=1,"1.0",H214&lt;=2,"2.0",H214&lt;=3,"3.0",H214&lt;=4,"4.0",H214&lt;=5,"5.0")</f>
        <v>5.0</v>
      </c>
      <c r="T214" s="6">
        <f t="shared" si="10"/>
        <v>59981600</v>
      </c>
      <c r="U214" s="7" t="str" cm="1">
        <f t="array" ref="U214">_xlfn.IFS(F214&lt;200,"&lt;200",F214&lt;=500,"200 – 500",F214&gt;500,"&gt;500")</f>
        <v>&gt;500</v>
      </c>
      <c r="V214" s="7" t="str">
        <f t="shared" si="11"/>
        <v>1000 &amp; Above</v>
      </c>
    </row>
    <row r="215" spans="1:22" x14ac:dyDescent="0.3">
      <c r="A215" s="5" t="s">
        <v>1878</v>
      </c>
      <c r="B215" s="6" t="s">
        <v>14442</v>
      </c>
      <c r="C215" s="6" t="s">
        <v>13103</v>
      </c>
      <c r="D215" s="6" t="s">
        <v>22422</v>
      </c>
      <c r="E215" s="7">
        <v>799</v>
      </c>
      <c r="F215" s="7">
        <v>1999</v>
      </c>
      <c r="G215" s="7">
        <v>0.6</v>
      </c>
      <c r="H215" s="7">
        <v>4.2</v>
      </c>
      <c r="I215" s="7">
        <v>8583</v>
      </c>
      <c r="J215" s="6" t="s">
        <v>14443</v>
      </c>
      <c r="K215" s="6" t="s">
        <v>1881</v>
      </c>
      <c r="L215" s="6" t="s">
        <v>14444</v>
      </c>
      <c r="M215" s="6" t="s">
        <v>1883</v>
      </c>
      <c r="N215" s="6" t="s">
        <v>14445</v>
      </c>
      <c r="O215" s="6" t="s">
        <v>14446</v>
      </c>
      <c r="P215" s="6" t="s">
        <v>14447</v>
      </c>
      <c r="Q215" s="6" t="s">
        <v>14448</v>
      </c>
      <c r="R215" s="6" t="str">
        <f t="shared" si="9"/>
        <v>50% &amp; Above</v>
      </c>
      <c r="S215" s="6" t="str" cm="1">
        <f t="array" ref="S215">_xlfn.IFS(H215&lt;=1,"1.0",H215&lt;=2,"2.0",H215&lt;=3,"3.0",H215&lt;=4,"4.0",H215&lt;=5,"5.0")</f>
        <v>5.0</v>
      </c>
      <c r="T215" s="6">
        <f t="shared" si="10"/>
        <v>17157417</v>
      </c>
      <c r="U215" s="7" t="str" cm="1">
        <f t="array" ref="U215">_xlfn.IFS(F215&lt;200,"&lt;200",F215&lt;=500,"200 – 500",F215&gt;500,"&gt;500")</f>
        <v>&gt;500</v>
      </c>
      <c r="V215" s="7" t="str">
        <f t="shared" si="11"/>
        <v>1000 &amp; Above</v>
      </c>
    </row>
    <row r="216" spans="1:22" x14ac:dyDescent="0.3">
      <c r="A216" s="5" t="s">
        <v>1888</v>
      </c>
      <c r="B216" s="6" t="s">
        <v>14449</v>
      </c>
      <c r="C216" s="6" t="s">
        <v>13423</v>
      </c>
      <c r="D216" s="6" t="s">
        <v>13184</v>
      </c>
      <c r="E216" s="7">
        <v>299</v>
      </c>
      <c r="F216" s="7">
        <v>999</v>
      </c>
      <c r="G216" s="7">
        <v>0.7</v>
      </c>
      <c r="H216" s="7">
        <v>3.8</v>
      </c>
      <c r="I216" s="7">
        <v>928</v>
      </c>
      <c r="J216" s="6" t="s">
        <v>14450</v>
      </c>
      <c r="K216" s="6" t="s">
        <v>1891</v>
      </c>
      <c r="L216" s="6" t="s">
        <v>14451</v>
      </c>
      <c r="M216" s="6" t="s">
        <v>1893</v>
      </c>
      <c r="N216" s="6" t="s">
        <v>14452</v>
      </c>
      <c r="O216" s="6" t="s">
        <v>14453</v>
      </c>
      <c r="P216" s="6" t="s">
        <v>14454</v>
      </c>
      <c r="Q216" s="6" t="s">
        <v>14455</v>
      </c>
      <c r="R216" s="6" t="str">
        <f t="shared" si="9"/>
        <v>50% &amp; Above</v>
      </c>
      <c r="S216" s="6" t="str" cm="1">
        <f t="array" ref="S216">_xlfn.IFS(H216&lt;=1,"1.0",H216&lt;=2,"2.0",H216&lt;=3,"3.0",H216&lt;=4,"4.0",H216&lt;=5,"5.0")</f>
        <v>4.0</v>
      </c>
      <c r="T216" s="6">
        <f t="shared" si="10"/>
        <v>927072</v>
      </c>
      <c r="U216" s="7" t="str" cm="1">
        <f t="array" ref="U216">_xlfn.IFS(F216&lt;200,"&lt;200",F216&lt;=500,"200 – 500",F216&gt;500,"&gt;500")</f>
        <v>&gt;500</v>
      </c>
      <c r="V216" s="7" t="str">
        <f t="shared" si="11"/>
        <v>&lt;1000</v>
      </c>
    </row>
    <row r="217" spans="1:22" x14ac:dyDescent="0.3">
      <c r="A217" s="5" t="s">
        <v>1898</v>
      </c>
      <c r="B217" s="6" t="s">
        <v>14456</v>
      </c>
      <c r="C217" s="6" t="s">
        <v>13456</v>
      </c>
      <c r="D217" s="6" t="s">
        <v>13184</v>
      </c>
      <c r="E217" s="7">
        <v>6999</v>
      </c>
      <c r="F217" s="7">
        <v>16990</v>
      </c>
      <c r="G217" s="7">
        <v>0.59</v>
      </c>
      <c r="H217" s="7">
        <v>3.8</v>
      </c>
      <c r="I217" s="7">
        <v>110</v>
      </c>
      <c r="J217" s="6" t="s">
        <v>14457</v>
      </c>
      <c r="K217" s="6" t="s">
        <v>1901</v>
      </c>
      <c r="L217" s="6" t="s">
        <v>14458</v>
      </c>
      <c r="M217" s="6" t="s">
        <v>1903</v>
      </c>
      <c r="N217" s="6" t="s">
        <v>14459</v>
      </c>
      <c r="O217" s="6" t="s">
        <v>14460</v>
      </c>
      <c r="P217" s="6" t="s">
        <v>14461</v>
      </c>
      <c r="Q217" s="6" t="s">
        <v>14462</v>
      </c>
      <c r="R217" s="6" t="str">
        <f t="shared" si="9"/>
        <v>50% &amp; Above</v>
      </c>
      <c r="S217" s="6" t="str" cm="1">
        <f t="array" ref="S217">_xlfn.IFS(H217&lt;=1,"1.0",H217&lt;=2,"2.0",H217&lt;=3,"3.0",H217&lt;=4,"4.0",H217&lt;=5,"5.0")</f>
        <v>4.0</v>
      </c>
      <c r="T217" s="6">
        <f t="shared" si="10"/>
        <v>1868900</v>
      </c>
      <c r="U217" s="7" t="str" cm="1">
        <f t="array" ref="U217">_xlfn.IFS(F217&lt;200,"&lt;200",F217&lt;=500,"200 – 500",F217&gt;500,"&gt;500")</f>
        <v>&gt;500</v>
      </c>
      <c r="V217" s="7" t="str">
        <f t="shared" si="11"/>
        <v>&lt;1000</v>
      </c>
    </row>
    <row r="218" spans="1:22" x14ac:dyDescent="0.3">
      <c r="A218" s="5" t="s">
        <v>1908</v>
      </c>
      <c r="B218" s="6" t="s">
        <v>14463</v>
      </c>
      <c r="C218" s="6" t="s">
        <v>13212</v>
      </c>
      <c r="D218" s="6" t="s">
        <v>13184</v>
      </c>
      <c r="E218" s="7">
        <v>42999</v>
      </c>
      <c r="F218" s="7">
        <v>59999</v>
      </c>
      <c r="G218" s="7">
        <v>0.28000000000000003</v>
      </c>
      <c r="H218" s="7">
        <v>4.0999999999999996</v>
      </c>
      <c r="I218" s="7">
        <v>6753</v>
      </c>
      <c r="J218" s="6" t="s">
        <v>14464</v>
      </c>
      <c r="K218" s="6" t="s">
        <v>1911</v>
      </c>
      <c r="L218" s="6" t="s">
        <v>14465</v>
      </c>
      <c r="M218" s="6" t="s">
        <v>1913</v>
      </c>
      <c r="N218" s="6" t="s">
        <v>14466</v>
      </c>
      <c r="O218" s="6" t="s">
        <v>14467</v>
      </c>
      <c r="P218" s="6" t="s">
        <v>14468</v>
      </c>
      <c r="Q218" s="6" t="s">
        <v>14469</v>
      </c>
      <c r="R218" s="6" t="str">
        <f t="shared" si="9"/>
        <v>Less than 50%</v>
      </c>
      <c r="S218" s="6" t="str" cm="1">
        <f t="array" ref="S218">_xlfn.IFS(H218&lt;=1,"1.0",H218&lt;=2,"2.0",H218&lt;=3,"3.0",H218&lt;=4,"4.0",H218&lt;=5,"5.0")</f>
        <v>5.0</v>
      </c>
      <c r="T218" s="6">
        <f t="shared" si="10"/>
        <v>405173247</v>
      </c>
      <c r="U218" s="7" t="str" cm="1">
        <f t="array" ref="U218">_xlfn.IFS(F218&lt;200,"&lt;200",F218&lt;=500,"200 – 500",F218&gt;500,"&gt;500")</f>
        <v>&gt;500</v>
      </c>
      <c r="V218" s="7" t="str">
        <f t="shared" si="11"/>
        <v>1000 &amp; Above</v>
      </c>
    </row>
    <row r="219" spans="1:22" x14ac:dyDescent="0.3">
      <c r="A219" s="5" t="s">
        <v>1918</v>
      </c>
      <c r="B219" s="6" t="s">
        <v>14470</v>
      </c>
      <c r="C219" s="6" t="s">
        <v>13183</v>
      </c>
      <c r="D219" s="6" t="s">
        <v>13184</v>
      </c>
      <c r="E219" s="7">
        <v>173</v>
      </c>
      <c r="F219" s="7">
        <v>999</v>
      </c>
      <c r="G219" s="7">
        <v>0.83</v>
      </c>
      <c r="H219" s="7">
        <v>4.3</v>
      </c>
      <c r="I219" s="7">
        <v>1237</v>
      </c>
      <c r="J219" s="6" t="s">
        <v>14471</v>
      </c>
      <c r="K219" s="6" t="s">
        <v>1921</v>
      </c>
      <c r="L219" s="6" t="s">
        <v>14472</v>
      </c>
      <c r="M219" s="6" t="s">
        <v>1923</v>
      </c>
      <c r="N219" s="6" t="s">
        <v>14473</v>
      </c>
      <c r="O219" s="6" t="s">
        <v>14474</v>
      </c>
      <c r="P219" s="6" t="s">
        <v>14475</v>
      </c>
      <c r="Q219" s="6" t="s">
        <v>14476</v>
      </c>
      <c r="R219" s="6" t="str">
        <f t="shared" si="9"/>
        <v>50% &amp; Above</v>
      </c>
      <c r="S219" s="6" t="str" cm="1">
        <f t="array" ref="S219">_xlfn.IFS(H219&lt;=1,"1.0",H219&lt;=2,"2.0",H219&lt;=3,"3.0",H219&lt;=4,"4.0",H219&lt;=5,"5.0")</f>
        <v>5.0</v>
      </c>
      <c r="T219" s="6">
        <f t="shared" si="10"/>
        <v>1235763</v>
      </c>
      <c r="U219" s="7" t="str" cm="1">
        <f t="array" ref="U219">_xlfn.IFS(F219&lt;200,"&lt;200",F219&lt;=500,"200 – 500",F219&gt;500,"&gt;500")</f>
        <v>&gt;500</v>
      </c>
      <c r="V219" s="7" t="str">
        <f t="shared" si="11"/>
        <v>1000 &amp; Above</v>
      </c>
    </row>
    <row r="220" spans="1:22" x14ac:dyDescent="0.3">
      <c r="A220" s="5" t="s">
        <v>1928</v>
      </c>
      <c r="B220" s="6" t="s">
        <v>14477</v>
      </c>
      <c r="C220" s="6" t="s">
        <v>14478</v>
      </c>
      <c r="D220" s="6" t="s">
        <v>13184</v>
      </c>
      <c r="E220" s="7">
        <v>209</v>
      </c>
      <c r="F220" s="7">
        <v>600</v>
      </c>
      <c r="G220" s="7">
        <v>0.65</v>
      </c>
      <c r="H220" s="7">
        <v>4.4000000000000004</v>
      </c>
      <c r="I220" s="7">
        <v>18872</v>
      </c>
      <c r="J220" s="6" t="s">
        <v>14479</v>
      </c>
      <c r="K220" s="6" t="s">
        <v>1932</v>
      </c>
      <c r="L220" s="6" t="s">
        <v>14480</v>
      </c>
      <c r="M220" s="6" t="s">
        <v>1934</v>
      </c>
      <c r="N220" s="6" t="s">
        <v>14481</v>
      </c>
      <c r="O220" s="6" t="s">
        <v>14482</v>
      </c>
      <c r="P220" s="6" t="s">
        <v>14483</v>
      </c>
      <c r="Q220" s="6" t="s">
        <v>14484</v>
      </c>
      <c r="R220" s="6" t="str">
        <f t="shared" si="9"/>
        <v>50% &amp; Above</v>
      </c>
      <c r="S220" s="6" t="str" cm="1">
        <f t="array" ref="S220">_xlfn.IFS(H220&lt;=1,"1.0",H220&lt;=2,"2.0",H220&lt;=3,"3.0",H220&lt;=4,"4.0",H220&lt;=5,"5.0")</f>
        <v>5.0</v>
      </c>
      <c r="T220" s="6">
        <f t="shared" si="10"/>
        <v>11323200</v>
      </c>
      <c r="U220" s="7" t="str" cm="1">
        <f t="array" ref="U220">_xlfn.IFS(F220&lt;200,"&lt;200",F220&lt;=500,"200 – 500",F220&gt;500,"&gt;500")</f>
        <v>&gt;500</v>
      </c>
      <c r="V220" s="7" t="str">
        <f t="shared" si="11"/>
        <v>1000 &amp; Above</v>
      </c>
    </row>
    <row r="221" spans="1:22" x14ac:dyDescent="0.3">
      <c r="A221" s="5" t="s">
        <v>1939</v>
      </c>
      <c r="B221" s="6" t="s">
        <v>14485</v>
      </c>
      <c r="C221" s="6" t="s">
        <v>13103</v>
      </c>
      <c r="D221" s="6" t="s">
        <v>22422</v>
      </c>
      <c r="E221" s="7">
        <v>848.99</v>
      </c>
      <c r="F221" s="7">
        <v>1490</v>
      </c>
      <c r="G221" s="7">
        <v>0.43</v>
      </c>
      <c r="H221" s="7">
        <v>3.9</v>
      </c>
      <c r="I221" s="7">
        <v>356</v>
      </c>
      <c r="J221" s="6" t="s">
        <v>14486</v>
      </c>
      <c r="K221" s="6" t="s">
        <v>1942</v>
      </c>
      <c r="L221" s="6" t="s">
        <v>14487</v>
      </c>
      <c r="M221" s="6" t="s">
        <v>1944</v>
      </c>
      <c r="N221" s="6" t="s">
        <v>14488</v>
      </c>
      <c r="O221" s="6" t="s">
        <v>14489</v>
      </c>
      <c r="P221" s="6" t="s">
        <v>14490</v>
      </c>
      <c r="Q221" s="6" t="s">
        <v>14491</v>
      </c>
      <c r="R221" s="6" t="str">
        <f t="shared" si="9"/>
        <v>Less than 50%</v>
      </c>
      <c r="S221" s="6" t="str" cm="1">
        <f t="array" ref="S221">_xlfn.IFS(H221&lt;=1,"1.0",H221&lt;=2,"2.0",H221&lt;=3,"3.0",H221&lt;=4,"4.0",H221&lt;=5,"5.0")</f>
        <v>4.0</v>
      </c>
      <c r="T221" s="6">
        <f t="shared" si="10"/>
        <v>530440</v>
      </c>
      <c r="U221" s="7" t="str" cm="1">
        <f t="array" ref="U221">_xlfn.IFS(F221&lt;200,"&lt;200",F221&lt;=500,"200 – 500",F221&gt;500,"&gt;500")</f>
        <v>&gt;500</v>
      </c>
      <c r="V221" s="7" t="str">
        <f t="shared" si="11"/>
        <v>&lt;1000</v>
      </c>
    </row>
    <row r="222" spans="1:22" x14ac:dyDescent="0.3">
      <c r="A222" s="5" t="s">
        <v>1949</v>
      </c>
      <c r="B222" s="6" t="s">
        <v>14492</v>
      </c>
      <c r="C222" s="6" t="s">
        <v>13103</v>
      </c>
      <c r="D222" s="6" t="s">
        <v>22422</v>
      </c>
      <c r="E222" s="7">
        <v>649</v>
      </c>
      <c r="F222" s="7">
        <v>1999</v>
      </c>
      <c r="G222" s="7">
        <v>0.68</v>
      </c>
      <c r="H222" s="7">
        <v>4.2</v>
      </c>
      <c r="I222" s="7">
        <v>24269</v>
      </c>
      <c r="J222" s="6" t="s">
        <v>14493</v>
      </c>
      <c r="K222" s="6" t="s">
        <v>20</v>
      </c>
      <c r="L222" s="6" t="s">
        <v>13105</v>
      </c>
      <c r="M222" s="6" t="s">
        <v>22</v>
      </c>
      <c r="N222" s="6" t="s">
        <v>13106</v>
      </c>
      <c r="O222" s="6" t="s">
        <v>13685</v>
      </c>
      <c r="P222" s="6" t="s">
        <v>14494</v>
      </c>
      <c r="Q222" s="6" t="s">
        <v>14495</v>
      </c>
      <c r="R222" s="6" t="str">
        <f t="shared" si="9"/>
        <v>50% &amp; Above</v>
      </c>
      <c r="S222" s="6" t="str" cm="1">
        <f t="array" ref="S222">_xlfn.IFS(H222&lt;=1,"1.0",H222&lt;=2,"2.0",H222&lt;=3,"3.0",H222&lt;=4,"4.0",H222&lt;=5,"5.0")</f>
        <v>5.0</v>
      </c>
      <c r="T222" s="6">
        <f t="shared" si="10"/>
        <v>48513731</v>
      </c>
      <c r="U222" s="7" t="str" cm="1">
        <f t="array" ref="U222">_xlfn.IFS(F222&lt;200,"&lt;200",F222&lt;=500,"200 – 500",F222&gt;500,"&gt;500")</f>
        <v>&gt;500</v>
      </c>
      <c r="V222" s="7" t="str">
        <f t="shared" si="11"/>
        <v>1000 &amp; Above</v>
      </c>
    </row>
    <row r="223" spans="1:22" x14ac:dyDescent="0.3">
      <c r="A223" s="5" t="s">
        <v>1954</v>
      </c>
      <c r="B223" s="6" t="s">
        <v>14496</v>
      </c>
      <c r="C223" s="6" t="s">
        <v>13423</v>
      </c>
      <c r="D223" s="6" t="s">
        <v>13184</v>
      </c>
      <c r="E223" s="7">
        <v>299</v>
      </c>
      <c r="F223" s="7">
        <v>899</v>
      </c>
      <c r="G223" s="7">
        <v>0.67</v>
      </c>
      <c r="H223" s="7">
        <v>3.8</v>
      </c>
      <c r="I223" s="7">
        <v>425</v>
      </c>
      <c r="J223" s="6" t="s">
        <v>14497</v>
      </c>
      <c r="K223" s="6" t="s">
        <v>1957</v>
      </c>
      <c r="L223" s="6" t="s">
        <v>14498</v>
      </c>
      <c r="M223" s="6" t="s">
        <v>1959</v>
      </c>
      <c r="N223" s="6" t="s">
        <v>14499</v>
      </c>
      <c r="O223" s="6" t="s">
        <v>14500</v>
      </c>
      <c r="P223" s="6" t="s">
        <v>14501</v>
      </c>
      <c r="Q223" s="6" t="s">
        <v>14502</v>
      </c>
      <c r="R223" s="6" t="str">
        <f t="shared" si="9"/>
        <v>50% &amp; Above</v>
      </c>
      <c r="S223" s="6" t="str" cm="1">
        <f t="array" ref="S223">_xlfn.IFS(H223&lt;=1,"1.0",H223&lt;=2,"2.0",H223&lt;=3,"3.0",H223&lt;=4,"4.0",H223&lt;=5,"5.0")</f>
        <v>4.0</v>
      </c>
      <c r="T223" s="6">
        <f t="shared" si="10"/>
        <v>382075</v>
      </c>
      <c r="U223" s="7" t="str" cm="1">
        <f t="array" ref="U223">_xlfn.IFS(F223&lt;200,"&lt;200",F223&lt;=500,"200 – 500",F223&gt;500,"&gt;500")</f>
        <v>&gt;500</v>
      </c>
      <c r="V223" s="7" t="str">
        <f t="shared" si="11"/>
        <v>&lt;1000</v>
      </c>
    </row>
    <row r="224" spans="1:22" x14ac:dyDescent="0.3">
      <c r="A224" s="5" t="s">
        <v>1964</v>
      </c>
      <c r="B224" s="6" t="s">
        <v>14503</v>
      </c>
      <c r="C224" s="6" t="s">
        <v>13553</v>
      </c>
      <c r="D224" s="6" t="s">
        <v>13184</v>
      </c>
      <c r="E224" s="7">
        <v>399</v>
      </c>
      <c r="F224" s="7">
        <v>799</v>
      </c>
      <c r="G224" s="7">
        <v>0.5</v>
      </c>
      <c r="H224" s="7">
        <v>4.0999999999999996</v>
      </c>
      <c r="I224" s="7">
        <v>1161</v>
      </c>
      <c r="J224" s="6" t="s">
        <v>14504</v>
      </c>
      <c r="K224" s="6" t="s">
        <v>1967</v>
      </c>
      <c r="L224" s="6" t="s">
        <v>14505</v>
      </c>
      <c r="M224" s="6" t="s">
        <v>1969</v>
      </c>
      <c r="N224" s="6" t="s">
        <v>14506</v>
      </c>
      <c r="O224" s="6" t="s">
        <v>14507</v>
      </c>
      <c r="P224" s="6" t="s">
        <v>14508</v>
      </c>
      <c r="Q224" s="6" t="s">
        <v>14509</v>
      </c>
      <c r="R224" s="6" t="str">
        <f t="shared" si="9"/>
        <v>50% &amp; Above</v>
      </c>
      <c r="S224" s="6" t="str" cm="1">
        <f t="array" ref="S224">_xlfn.IFS(H224&lt;=1,"1.0",H224&lt;=2,"2.0",H224&lt;=3,"3.0",H224&lt;=4,"4.0",H224&lt;=5,"5.0")</f>
        <v>5.0</v>
      </c>
      <c r="T224" s="6">
        <f t="shared" si="10"/>
        <v>927639</v>
      </c>
      <c r="U224" s="7" t="str" cm="1">
        <f t="array" ref="U224">_xlfn.IFS(F224&lt;200,"&lt;200",F224&lt;=500,"200 – 500",F224&gt;500,"&gt;500")</f>
        <v>&gt;500</v>
      </c>
      <c r="V224" s="7" t="str">
        <f t="shared" si="11"/>
        <v>1000 &amp; Above</v>
      </c>
    </row>
    <row r="225" spans="1:22" x14ac:dyDescent="0.3">
      <c r="A225" s="5" t="s">
        <v>1974</v>
      </c>
      <c r="B225" s="6" t="s">
        <v>14510</v>
      </c>
      <c r="C225" s="6" t="s">
        <v>13103</v>
      </c>
      <c r="D225" s="6" t="s">
        <v>22422</v>
      </c>
      <c r="E225" s="7">
        <v>249</v>
      </c>
      <c r="F225" s="7">
        <v>499</v>
      </c>
      <c r="G225" s="7">
        <v>0.5</v>
      </c>
      <c r="H225" s="7">
        <v>4.0999999999999996</v>
      </c>
      <c r="I225" s="7">
        <v>1508</v>
      </c>
      <c r="J225" s="6" t="s">
        <v>14511</v>
      </c>
      <c r="K225" s="6" t="s">
        <v>1977</v>
      </c>
      <c r="L225" s="6" t="s">
        <v>14512</v>
      </c>
      <c r="M225" s="6" t="s">
        <v>1979</v>
      </c>
      <c r="N225" s="6" t="s">
        <v>14513</v>
      </c>
      <c r="O225" s="6" t="s">
        <v>14514</v>
      </c>
      <c r="P225" s="6" t="s">
        <v>14515</v>
      </c>
      <c r="Q225" s="6" t="s">
        <v>14516</v>
      </c>
      <c r="R225" s="6" t="str">
        <f t="shared" si="9"/>
        <v>50% &amp; Above</v>
      </c>
      <c r="S225" s="6" t="str" cm="1">
        <f t="array" ref="S225">_xlfn.IFS(H225&lt;=1,"1.0",H225&lt;=2,"2.0",H225&lt;=3,"3.0",H225&lt;=4,"4.0",H225&lt;=5,"5.0")</f>
        <v>5.0</v>
      </c>
      <c r="T225" s="6">
        <f t="shared" si="10"/>
        <v>752492</v>
      </c>
      <c r="U225" s="7" t="str" cm="1">
        <f t="array" ref="U225">_xlfn.IFS(F225&lt;200,"&lt;200",F225&lt;=500,"200 – 500",F225&gt;500,"&gt;500")</f>
        <v>200 – 500</v>
      </c>
      <c r="V225" s="7" t="str">
        <f t="shared" si="11"/>
        <v>1000 &amp; Above</v>
      </c>
    </row>
    <row r="226" spans="1:22" x14ac:dyDescent="0.3">
      <c r="A226" s="5" t="s">
        <v>1983</v>
      </c>
      <c r="B226" s="6" t="s">
        <v>14517</v>
      </c>
      <c r="C226" s="6" t="s">
        <v>14518</v>
      </c>
      <c r="D226" s="6" t="s">
        <v>13184</v>
      </c>
      <c r="E226" s="7">
        <v>1249</v>
      </c>
      <c r="F226" s="7">
        <v>2299</v>
      </c>
      <c r="G226" s="7">
        <v>0.46</v>
      </c>
      <c r="H226" s="7">
        <v>4.3</v>
      </c>
      <c r="I226" s="7">
        <v>7636</v>
      </c>
      <c r="J226" s="6" t="s">
        <v>14519</v>
      </c>
      <c r="K226" s="6" t="s">
        <v>1987</v>
      </c>
      <c r="L226" s="6" t="s">
        <v>14520</v>
      </c>
      <c r="M226" s="6" t="s">
        <v>1989</v>
      </c>
      <c r="N226" s="6" t="s">
        <v>14521</v>
      </c>
      <c r="O226" s="6" t="s">
        <v>14522</v>
      </c>
      <c r="P226" s="6" t="s">
        <v>14523</v>
      </c>
      <c r="Q226" s="6" t="s">
        <v>14524</v>
      </c>
      <c r="R226" s="6" t="str">
        <f t="shared" si="9"/>
        <v>Less than 50%</v>
      </c>
      <c r="S226" s="6" t="str" cm="1">
        <f t="array" ref="S226">_xlfn.IFS(H226&lt;=1,"1.0",H226&lt;=2,"2.0",H226&lt;=3,"3.0",H226&lt;=4,"4.0",H226&lt;=5,"5.0")</f>
        <v>5.0</v>
      </c>
      <c r="T226" s="6">
        <f t="shared" si="10"/>
        <v>17555164</v>
      </c>
      <c r="U226" s="7" t="str" cm="1">
        <f t="array" ref="U226">_xlfn.IFS(F226&lt;200,"&lt;200",F226&lt;=500,"200 – 500",F226&gt;500,"&gt;500")</f>
        <v>&gt;500</v>
      </c>
      <c r="V226" s="7" t="str">
        <f t="shared" si="11"/>
        <v>1000 &amp; Above</v>
      </c>
    </row>
    <row r="227" spans="1:22" x14ac:dyDescent="0.3">
      <c r="A227" s="5" t="s">
        <v>1994</v>
      </c>
      <c r="B227" s="6" t="s">
        <v>14525</v>
      </c>
      <c r="C227" s="6" t="s">
        <v>13423</v>
      </c>
      <c r="D227" s="6" t="s">
        <v>13184</v>
      </c>
      <c r="E227" s="7">
        <v>213</v>
      </c>
      <c r="F227" s="7">
        <v>499</v>
      </c>
      <c r="G227" s="7">
        <v>0.56999999999999995</v>
      </c>
      <c r="H227" s="7">
        <v>3.7</v>
      </c>
      <c r="I227" s="7">
        <v>246</v>
      </c>
      <c r="J227" s="6" t="s">
        <v>14526</v>
      </c>
      <c r="K227" s="6" t="s">
        <v>1997</v>
      </c>
      <c r="L227" s="6" t="s">
        <v>14527</v>
      </c>
      <c r="M227" s="6" t="s">
        <v>1999</v>
      </c>
      <c r="N227" s="6" t="s">
        <v>14528</v>
      </c>
      <c r="O227" s="6" t="s">
        <v>14529</v>
      </c>
      <c r="P227" s="6" t="s">
        <v>14530</v>
      </c>
      <c r="Q227" s="6" t="s">
        <v>14531</v>
      </c>
      <c r="R227" s="6" t="str">
        <f t="shared" si="9"/>
        <v>50% &amp; Above</v>
      </c>
      <c r="S227" s="6" t="str" cm="1">
        <f t="array" ref="S227">_xlfn.IFS(H227&lt;=1,"1.0",H227&lt;=2,"2.0",H227&lt;=3,"3.0",H227&lt;=4,"4.0",H227&lt;=5,"5.0")</f>
        <v>4.0</v>
      </c>
      <c r="T227" s="6">
        <f t="shared" si="10"/>
        <v>122754</v>
      </c>
      <c r="U227" s="7" t="str" cm="1">
        <f t="array" ref="U227">_xlfn.IFS(F227&lt;200,"&lt;200",F227&lt;=500,"200 – 500",F227&gt;500,"&gt;500")</f>
        <v>200 – 500</v>
      </c>
      <c r="V227" s="7" t="str">
        <f t="shared" si="11"/>
        <v>&lt;1000</v>
      </c>
    </row>
    <row r="228" spans="1:22" x14ac:dyDescent="0.3">
      <c r="A228" s="5" t="s">
        <v>2004</v>
      </c>
      <c r="B228" s="6" t="s">
        <v>14532</v>
      </c>
      <c r="C228" s="6" t="s">
        <v>13423</v>
      </c>
      <c r="D228" s="6" t="s">
        <v>13184</v>
      </c>
      <c r="E228" s="7">
        <v>209</v>
      </c>
      <c r="F228" s="7">
        <v>499</v>
      </c>
      <c r="G228" s="7">
        <v>0.57999999999999996</v>
      </c>
      <c r="H228" s="7">
        <v>4</v>
      </c>
      <c r="I228" s="7">
        <v>479</v>
      </c>
      <c r="J228" s="6" t="s">
        <v>14533</v>
      </c>
      <c r="K228" s="6" t="s">
        <v>2007</v>
      </c>
      <c r="L228" s="6" t="s">
        <v>14534</v>
      </c>
      <c r="M228" s="6" t="s">
        <v>2009</v>
      </c>
      <c r="N228" s="6" t="s">
        <v>14535</v>
      </c>
      <c r="O228" s="6" t="s">
        <v>14536</v>
      </c>
      <c r="P228" s="6" t="s">
        <v>14537</v>
      </c>
      <c r="Q228" s="6" t="s">
        <v>14538</v>
      </c>
      <c r="R228" s="6" t="str">
        <f t="shared" si="9"/>
        <v>50% &amp; Above</v>
      </c>
      <c r="S228" s="6" t="str" cm="1">
        <f t="array" ref="S228">_xlfn.IFS(H228&lt;=1,"1.0",H228&lt;=2,"2.0",H228&lt;=3,"3.0",H228&lt;=4,"4.0",H228&lt;=5,"5.0")</f>
        <v>4.0</v>
      </c>
      <c r="T228" s="6">
        <f t="shared" si="10"/>
        <v>239021</v>
      </c>
      <c r="U228" s="7" t="str" cm="1">
        <f t="array" ref="U228">_xlfn.IFS(F228&lt;200,"&lt;200",F228&lt;=500,"200 – 500",F228&gt;500,"&gt;500")</f>
        <v>200 – 500</v>
      </c>
      <c r="V228" s="7" t="str">
        <f t="shared" si="11"/>
        <v>&lt;1000</v>
      </c>
    </row>
    <row r="229" spans="1:22" x14ac:dyDescent="0.3">
      <c r="A229" s="5" t="s">
        <v>2014</v>
      </c>
      <c r="B229" s="6" t="s">
        <v>14539</v>
      </c>
      <c r="C229" s="6" t="s">
        <v>13183</v>
      </c>
      <c r="D229" s="6" t="s">
        <v>13184</v>
      </c>
      <c r="E229" s="7">
        <v>598</v>
      </c>
      <c r="F229" s="7">
        <v>4999</v>
      </c>
      <c r="G229" s="7">
        <v>0.88</v>
      </c>
      <c r="H229" s="7">
        <v>4.2</v>
      </c>
      <c r="I229" s="7">
        <v>910</v>
      </c>
      <c r="J229" s="6" t="s">
        <v>14540</v>
      </c>
      <c r="K229" s="6" t="s">
        <v>2017</v>
      </c>
      <c r="L229" s="6" t="s">
        <v>14541</v>
      </c>
      <c r="M229" s="6" t="s">
        <v>2019</v>
      </c>
      <c r="N229" s="6" t="s">
        <v>14542</v>
      </c>
      <c r="O229" s="6" t="s">
        <v>14543</v>
      </c>
      <c r="P229" s="6" t="s">
        <v>14544</v>
      </c>
      <c r="Q229" s="6" t="s">
        <v>14545</v>
      </c>
      <c r="R229" s="6" t="str">
        <f t="shared" si="9"/>
        <v>50% &amp; Above</v>
      </c>
      <c r="S229" s="6" t="str" cm="1">
        <f t="array" ref="S229">_xlfn.IFS(H229&lt;=1,"1.0",H229&lt;=2,"2.0",H229&lt;=3,"3.0",H229&lt;=4,"4.0",H229&lt;=5,"5.0")</f>
        <v>5.0</v>
      </c>
      <c r="T229" s="6">
        <f t="shared" si="10"/>
        <v>4549090</v>
      </c>
      <c r="U229" s="7" t="str" cm="1">
        <f t="array" ref="U229">_xlfn.IFS(F229&lt;200,"&lt;200",F229&lt;=500,"200 – 500",F229&gt;500,"&gt;500")</f>
        <v>&gt;500</v>
      </c>
      <c r="V229" s="7" t="str">
        <f t="shared" si="11"/>
        <v>&lt;1000</v>
      </c>
    </row>
    <row r="230" spans="1:22" x14ac:dyDescent="0.3">
      <c r="A230" s="5" t="s">
        <v>2024</v>
      </c>
      <c r="B230" s="6" t="s">
        <v>14546</v>
      </c>
      <c r="C230" s="6" t="s">
        <v>13103</v>
      </c>
      <c r="D230" s="6" t="s">
        <v>22422</v>
      </c>
      <c r="E230" s="7">
        <v>799</v>
      </c>
      <c r="F230" s="7">
        <v>1749</v>
      </c>
      <c r="G230" s="7">
        <v>0.54</v>
      </c>
      <c r="H230" s="7">
        <v>4.0999999999999996</v>
      </c>
      <c r="I230" s="7">
        <v>5626</v>
      </c>
      <c r="J230" s="6" t="s">
        <v>14547</v>
      </c>
      <c r="K230" s="6" t="s">
        <v>2027</v>
      </c>
      <c r="L230" s="6" t="s">
        <v>14548</v>
      </c>
      <c r="M230" s="6" t="s">
        <v>2029</v>
      </c>
      <c r="N230" s="6" t="s">
        <v>14549</v>
      </c>
      <c r="O230" s="6" t="s">
        <v>14550</v>
      </c>
      <c r="P230" s="6" t="s">
        <v>14551</v>
      </c>
      <c r="Q230" s="6" t="s">
        <v>14552</v>
      </c>
      <c r="R230" s="6" t="str">
        <f t="shared" si="9"/>
        <v>50% &amp; Above</v>
      </c>
      <c r="S230" s="6" t="str" cm="1">
        <f t="array" ref="S230">_xlfn.IFS(H230&lt;=1,"1.0",H230&lt;=2,"2.0",H230&lt;=3,"3.0",H230&lt;=4,"4.0",H230&lt;=5,"5.0")</f>
        <v>5.0</v>
      </c>
      <c r="T230" s="6">
        <f t="shared" si="10"/>
        <v>9839874</v>
      </c>
      <c r="U230" s="7" t="str" cm="1">
        <f t="array" ref="U230">_xlfn.IFS(F230&lt;200,"&lt;200",F230&lt;=500,"200 – 500",F230&gt;500,"&gt;500")</f>
        <v>&gt;500</v>
      </c>
      <c r="V230" s="7" t="str">
        <f t="shared" si="11"/>
        <v>1000 &amp; Above</v>
      </c>
    </row>
    <row r="231" spans="1:22" x14ac:dyDescent="0.3">
      <c r="A231" s="5" t="s">
        <v>2034</v>
      </c>
      <c r="B231" s="6" t="s">
        <v>14553</v>
      </c>
      <c r="C231" s="6" t="s">
        <v>13103</v>
      </c>
      <c r="D231" s="6" t="s">
        <v>22422</v>
      </c>
      <c r="E231" s="7">
        <v>159</v>
      </c>
      <c r="F231" s="7">
        <v>595</v>
      </c>
      <c r="G231" s="7">
        <v>0.73</v>
      </c>
      <c r="H231" s="7">
        <v>4.3</v>
      </c>
      <c r="I231" s="7">
        <v>14184</v>
      </c>
      <c r="J231" s="6" t="s">
        <v>14554</v>
      </c>
      <c r="K231" s="6" t="s">
        <v>2037</v>
      </c>
      <c r="L231" s="6" t="s">
        <v>14555</v>
      </c>
      <c r="M231" s="6" t="s">
        <v>2039</v>
      </c>
      <c r="N231" s="6" t="s">
        <v>14556</v>
      </c>
      <c r="O231" s="6" t="s">
        <v>14557</v>
      </c>
      <c r="P231" s="6" t="s">
        <v>14558</v>
      </c>
      <c r="Q231" s="6" t="s">
        <v>14559</v>
      </c>
      <c r="R231" s="6" t="str">
        <f t="shared" si="9"/>
        <v>50% &amp; Above</v>
      </c>
      <c r="S231" s="6" t="str" cm="1">
        <f t="array" ref="S231">_xlfn.IFS(H231&lt;=1,"1.0",H231&lt;=2,"2.0",H231&lt;=3,"3.0",H231&lt;=4,"4.0",H231&lt;=5,"5.0")</f>
        <v>5.0</v>
      </c>
      <c r="T231" s="6">
        <f t="shared" si="10"/>
        <v>8439480</v>
      </c>
      <c r="U231" s="7" t="str" cm="1">
        <f t="array" ref="U231">_xlfn.IFS(F231&lt;200,"&lt;200",F231&lt;=500,"200 – 500",F231&gt;500,"&gt;500")</f>
        <v>&gt;500</v>
      </c>
      <c r="V231" s="7" t="str">
        <f t="shared" si="11"/>
        <v>1000 &amp; Above</v>
      </c>
    </row>
    <row r="232" spans="1:22" x14ac:dyDescent="0.3">
      <c r="A232" s="5" t="s">
        <v>2044</v>
      </c>
      <c r="B232" s="6" t="s">
        <v>14560</v>
      </c>
      <c r="C232" s="6" t="s">
        <v>14561</v>
      </c>
      <c r="D232" s="6" t="s">
        <v>22422</v>
      </c>
      <c r="E232" s="7">
        <v>499</v>
      </c>
      <c r="F232" s="7">
        <v>1100</v>
      </c>
      <c r="G232" s="7">
        <v>0.55000000000000004</v>
      </c>
      <c r="H232" s="7">
        <v>4.4000000000000004</v>
      </c>
      <c r="I232" s="7">
        <v>25177</v>
      </c>
      <c r="J232" s="6" t="s">
        <v>14562</v>
      </c>
      <c r="K232" s="6" t="s">
        <v>2048</v>
      </c>
      <c r="L232" s="6" t="s">
        <v>14563</v>
      </c>
      <c r="M232" s="6" t="s">
        <v>2050</v>
      </c>
      <c r="N232" s="6" t="s">
        <v>14564</v>
      </c>
      <c r="O232" s="6" t="s">
        <v>14565</v>
      </c>
      <c r="P232" s="6" t="s">
        <v>14566</v>
      </c>
      <c r="Q232" s="6" t="s">
        <v>14567</v>
      </c>
      <c r="R232" s="6" t="str">
        <f t="shared" si="9"/>
        <v>50% &amp; Above</v>
      </c>
      <c r="S232" s="6" t="str" cm="1">
        <f t="array" ref="S232">_xlfn.IFS(H232&lt;=1,"1.0",H232&lt;=2,"2.0",H232&lt;=3,"3.0",H232&lt;=4,"4.0",H232&lt;=5,"5.0")</f>
        <v>5.0</v>
      </c>
      <c r="T232" s="6">
        <f t="shared" si="10"/>
        <v>27694700</v>
      </c>
      <c r="U232" s="7" t="str" cm="1">
        <f t="array" ref="U232">_xlfn.IFS(F232&lt;200,"&lt;200",F232&lt;=500,"200 – 500",F232&gt;500,"&gt;500")</f>
        <v>&gt;500</v>
      </c>
      <c r="V232" s="7" t="str">
        <f t="shared" si="11"/>
        <v>1000 &amp; Above</v>
      </c>
    </row>
    <row r="233" spans="1:22" x14ac:dyDescent="0.3">
      <c r="A233" s="5" t="s">
        <v>2055</v>
      </c>
      <c r="B233" s="6" t="s">
        <v>14568</v>
      </c>
      <c r="C233" s="6" t="s">
        <v>13212</v>
      </c>
      <c r="D233" s="6" t="s">
        <v>13184</v>
      </c>
      <c r="E233" s="7">
        <v>31999</v>
      </c>
      <c r="F233" s="7">
        <v>49999</v>
      </c>
      <c r="G233" s="7">
        <v>0.36</v>
      </c>
      <c r="H233" s="7">
        <v>4.3</v>
      </c>
      <c r="I233" s="7">
        <v>21252</v>
      </c>
      <c r="J233" s="6" t="s">
        <v>14569</v>
      </c>
      <c r="K233" s="6" t="s">
        <v>2058</v>
      </c>
      <c r="L233" s="6" t="s">
        <v>14570</v>
      </c>
      <c r="M233" s="6" t="s">
        <v>2060</v>
      </c>
      <c r="N233" s="6" t="s">
        <v>14571</v>
      </c>
      <c r="O233" s="6" t="s">
        <v>14572</v>
      </c>
      <c r="P233" s="6" t="s">
        <v>14573</v>
      </c>
      <c r="Q233" s="6" t="s">
        <v>14574</v>
      </c>
      <c r="R233" s="6" t="str">
        <f t="shared" si="9"/>
        <v>Less than 50%</v>
      </c>
      <c r="S233" s="6" t="str" cm="1">
        <f t="array" ref="S233">_xlfn.IFS(H233&lt;=1,"1.0",H233&lt;=2,"2.0",H233&lt;=3,"3.0",H233&lt;=4,"4.0",H233&lt;=5,"5.0")</f>
        <v>5.0</v>
      </c>
      <c r="T233" s="6">
        <f t="shared" si="10"/>
        <v>1062578748</v>
      </c>
      <c r="U233" s="7" t="str" cm="1">
        <f t="array" ref="U233">_xlfn.IFS(F233&lt;200,"&lt;200",F233&lt;=500,"200 – 500",F233&gt;500,"&gt;500")</f>
        <v>&gt;500</v>
      </c>
      <c r="V233" s="7" t="str">
        <f t="shared" si="11"/>
        <v>1000 &amp; Above</v>
      </c>
    </row>
    <row r="234" spans="1:22" x14ac:dyDescent="0.3">
      <c r="A234" s="5" t="s">
        <v>2065</v>
      </c>
      <c r="B234" s="6" t="s">
        <v>14575</v>
      </c>
      <c r="C234" s="6" t="s">
        <v>13212</v>
      </c>
      <c r="D234" s="6" t="s">
        <v>13184</v>
      </c>
      <c r="E234" s="7">
        <v>32990</v>
      </c>
      <c r="F234" s="7">
        <v>56790</v>
      </c>
      <c r="G234" s="7">
        <v>0.42</v>
      </c>
      <c r="H234" s="7">
        <v>4.3</v>
      </c>
      <c r="I234" s="7">
        <v>567</v>
      </c>
      <c r="J234" s="6" t="s">
        <v>14576</v>
      </c>
      <c r="K234" s="6" t="s">
        <v>2068</v>
      </c>
      <c r="L234" s="6" t="s">
        <v>14577</v>
      </c>
      <c r="M234" s="6" t="s">
        <v>2070</v>
      </c>
      <c r="N234" s="6" t="s">
        <v>14578</v>
      </c>
      <c r="O234" s="6" t="s">
        <v>14579</v>
      </c>
      <c r="P234" s="6" t="s">
        <v>14580</v>
      </c>
      <c r="Q234" s="6" t="s">
        <v>14581</v>
      </c>
      <c r="R234" s="6" t="str">
        <f t="shared" si="9"/>
        <v>Less than 50%</v>
      </c>
      <c r="S234" s="6" t="str" cm="1">
        <f t="array" ref="S234">_xlfn.IFS(H234&lt;=1,"1.0",H234&lt;=2,"2.0",H234&lt;=3,"3.0",H234&lt;=4,"4.0",H234&lt;=5,"5.0")</f>
        <v>5.0</v>
      </c>
      <c r="T234" s="6">
        <f t="shared" si="10"/>
        <v>32199930</v>
      </c>
      <c r="U234" s="7" t="str" cm="1">
        <f t="array" ref="U234">_xlfn.IFS(F234&lt;200,"&lt;200",F234&lt;=500,"200 – 500",F234&gt;500,"&gt;500")</f>
        <v>&gt;500</v>
      </c>
      <c r="V234" s="7" t="str">
        <f t="shared" si="11"/>
        <v>&lt;1000</v>
      </c>
    </row>
    <row r="235" spans="1:22" x14ac:dyDescent="0.3">
      <c r="A235" s="5" t="s">
        <v>2075</v>
      </c>
      <c r="B235" s="6" t="s">
        <v>14582</v>
      </c>
      <c r="C235" s="6" t="s">
        <v>13423</v>
      </c>
      <c r="D235" s="6" t="s">
        <v>13184</v>
      </c>
      <c r="E235" s="7">
        <v>299</v>
      </c>
      <c r="F235" s="7">
        <v>1199</v>
      </c>
      <c r="G235" s="7">
        <v>0.75</v>
      </c>
      <c r="H235" s="7">
        <v>3.5</v>
      </c>
      <c r="I235" s="7">
        <v>466</v>
      </c>
      <c r="J235" s="6" t="s">
        <v>14583</v>
      </c>
      <c r="K235" s="6" t="s">
        <v>2078</v>
      </c>
      <c r="L235" s="6" t="s">
        <v>14584</v>
      </c>
      <c r="M235" s="6" t="s">
        <v>2080</v>
      </c>
      <c r="N235" s="6" t="s">
        <v>14585</v>
      </c>
      <c r="O235" s="6" t="s">
        <v>14586</v>
      </c>
      <c r="P235" s="6" t="s">
        <v>14587</v>
      </c>
      <c r="Q235" s="6" t="s">
        <v>14588</v>
      </c>
      <c r="R235" s="6" t="str">
        <f t="shared" si="9"/>
        <v>50% &amp; Above</v>
      </c>
      <c r="S235" s="6" t="str" cm="1">
        <f t="array" ref="S235">_xlfn.IFS(H235&lt;=1,"1.0",H235&lt;=2,"2.0",H235&lt;=3,"3.0",H235&lt;=4,"4.0",H235&lt;=5,"5.0")</f>
        <v>4.0</v>
      </c>
      <c r="T235" s="6">
        <f t="shared" si="10"/>
        <v>558734</v>
      </c>
      <c r="U235" s="7" t="str" cm="1">
        <f t="array" ref="U235">_xlfn.IFS(F235&lt;200,"&lt;200",F235&lt;=500,"200 – 500",F235&gt;500,"&gt;500")</f>
        <v>&gt;500</v>
      </c>
      <c r="V235" s="7" t="str">
        <f t="shared" si="11"/>
        <v>&lt;1000</v>
      </c>
    </row>
    <row r="236" spans="1:22" x14ac:dyDescent="0.3">
      <c r="A236" s="5" t="s">
        <v>2085</v>
      </c>
      <c r="B236" s="6" t="s">
        <v>14589</v>
      </c>
      <c r="C236" s="6" t="s">
        <v>13103</v>
      </c>
      <c r="D236" s="6" t="s">
        <v>22422</v>
      </c>
      <c r="E236" s="7">
        <v>128.31</v>
      </c>
      <c r="F236" s="7">
        <v>549</v>
      </c>
      <c r="G236" s="7">
        <v>0.77</v>
      </c>
      <c r="H236" s="7">
        <v>3.9</v>
      </c>
      <c r="I236" s="7">
        <v>61</v>
      </c>
      <c r="J236" s="6" t="s">
        <v>14327</v>
      </c>
      <c r="K236" s="6" t="s">
        <v>1717</v>
      </c>
      <c r="L236" s="6" t="s">
        <v>14328</v>
      </c>
      <c r="M236" s="6" t="s">
        <v>1719</v>
      </c>
      <c r="N236" s="6" t="s">
        <v>14329</v>
      </c>
      <c r="O236" s="6" t="s">
        <v>14330</v>
      </c>
      <c r="P236" s="6" t="s">
        <v>14590</v>
      </c>
      <c r="Q236" s="6" t="s">
        <v>14591</v>
      </c>
      <c r="R236" s="6" t="str">
        <f t="shared" si="9"/>
        <v>50% &amp; Above</v>
      </c>
      <c r="S236" s="6" t="str" cm="1">
        <f t="array" ref="S236">_xlfn.IFS(H236&lt;=1,"1.0",H236&lt;=2,"2.0",H236&lt;=3,"3.0",H236&lt;=4,"4.0",H236&lt;=5,"5.0")</f>
        <v>4.0</v>
      </c>
      <c r="T236" s="6">
        <f t="shared" si="10"/>
        <v>33489</v>
      </c>
      <c r="U236" s="7" t="str" cm="1">
        <f t="array" ref="U236">_xlfn.IFS(F236&lt;200,"&lt;200",F236&lt;=500,"200 – 500",F236&gt;500,"&gt;500")</f>
        <v>&gt;500</v>
      </c>
      <c r="V236" s="7" t="str">
        <f t="shared" si="11"/>
        <v>&lt;1000</v>
      </c>
    </row>
    <row r="237" spans="1:22" x14ac:dyDescent="0.3">
      <c r="A237" s="5" t="s">
        <v>2089</v>
      </c>
      <c r="B237" s="6" t="s">
        <v>14592</v>
      </c>
      <c r="C237" s="6" t="s">
        <v>13103</v>
      </c>
      <c r="D237" s="6" t="s">
        <v>22422</v>
      </c>
      <c r="E237" s="7">
        <v>599</v>
      </c>
      <c r="F237" s="7">
        <v>849</v>
      </c>
      <c r="G237" s="7">
        <v>0.28999999999999998</v>
      </c>
      <c r="H237" s="7">
        <v>4.5</v>
      </c>
      <c r="I237" s="7">
        <v>474</v>
      </c>
      <c r="J237" s="6" t="s">
        <v>14146</v>
      </c>
      <c r="K237" s="6" t="s">
        <v>2091</v>
      </c>
      <c r="L237" s="6" t="s">
        <v>14593</v>
      </c>
      <c r="M237" s="6" t="s">
        <v>2093</v>
      </c>
      <c r="N237" s="6" t="s">
        <v>14594</v>
      </c>
      <c r="O237" s="6" t="s">
        <v>14595</v>
      </c>
      <c r="P237" s="6" t="s">
        <v>14596</v>
      </c>
      <c r="Q237" s="6" t="s">
        <v>14597</v>
      </c>
      <c r="R237" s="6" t="str">
        <f t="shared" si="9"/>
        <v>Less than 50%</v>
      </c>
      <c r="S237" s="6" t="str" cm="1">
        <f t="array" ref="S237">_xlfn.IFS(H237&lt;=1,"1.0",H237&lt;=2,"2.0",H237&lt;=3,"3.0",H237&lt;=4,"4.0",H237&lt;=5,"5.0")</f>
        <v>5.0</v>
      </c>
      <c r="T237" s="6">
        <f t="shared" si="10"/>
        <v>402426</v>
      </c>
      <c r="U237" s="7" t="str" cm="1">
        <f t="array" ref="U237">_xlfn.IFS(F237&lt;200,"&lt;200",F237&lt;=500,"200 – 500",F237&gt;500,"&gt;500")</f>
        <v>&gt;500</v>
      </c>
      <c r="V237" s="7" t="str">
        <f t="shared" si="11"/>
        <v>&lt;1000</v>
      </c>
    </row>
    <row r="238" spans="1:22" x14ac:dyDescent="0.3">
      <c r="A238" s="5" t="s">
        <v>2098</v>
      </c>
      <c r="B238" s="6" t="s">
        <v>14598</v>
      </c>
      <c r="C238" s="6" t="s">
        <v>13423</v>
      </c>
      <c r="D238" s="6" t="s">
        <v>13184</v>
      </c>
      <c r="E238" s="7">
        <v>399</v>
      </c>
      <c r="F238" s="7">
        <v>899</v>
      </c>
      <c r="G238" s="7">
        <v>0.56000000000000005</v>
      </c>
      <c r="H238" s="7">
        <v>3.4</v>
      </c>
      <c r="I238" s="7">
        <v>431</v>
      </c>
      <c r="J238" s="6" t="s">
        <v>14599</v>
      </c>
      <c r="K238" s="6" t="s">
        <v>2101</v>
      </c>
      <c r="L238" s="6" t="s">
        <v>14600</v>
      </c>
      <c r="M238" s="6" t="s">
        <v>2103</v>
      </c>
      <c r="N238" s="6" t="s">
        <v>14601</v>
      </c>
      <c r="O238" s="6" t="s">
        <v>14602</v>
      </c>
      <c r="P238" s="6" t="s">
        <v>14603</v>
      </c>
      <c r="Q238" s="6" t="s">
        <v>14604</v>
      </c>
      <c r="R238" s="6" t="str">
        <f t="shared" si="9"/>
        <v>50% &amp; Above</v>
      </c>
      <c r="S238" s="6" t="str" cm="1">
        <f t="array" ref="S238">_xlfn.IFS(H238&lt;=1,"1.0",H238&lt;=2,"2.0",H238&lt;=3,"3.0",H238&lt;=4,"4.0",H238&lt;=5,"5.0")</f>
        <v>4.0</v>
      </c>
      <c r="T238" s="6">
        <f t="shared" si="10"/>
        <v>387469</v>
      </c>
      <c r="U238" s="7" t="str" cm="1">
        <f t="array" ref="U238">_xlfn.IFS(F238&lt;200,"&lt;200",F238&lt;=500,"200 – 500",F238&gt;500,"&gt;500")</f>
        <v>&gt;500</v>
      </c>
      <c r="V238" s="7" t="str">
        <f t="shared" si="11"/>
        <v>&lt;1000</v>
      </c>
    </row>
    <row r="239" spans="1:22" x14ac:dyDescent="0.3">
      <c r="A239" s="5" t="s">
        <v>2108</v>
      </c>
      <c r="B239" s="6" t="s">
        <v>14605</v>
      </c>
      <c r="C239" s="6" t="s">
        <v>13103</v>
      </c>
      <c r="D239" s="6" t="s">
        <v>22422</v>
      </c>
      <c r="E239" s="7">
        <v>449</v>
      </c>
      <c r="F239" s="7">
        <v>1099</v>
      </c>
      <c r="G239" s="7">
        <v>0.59</v>
      </c>
      <c r="H239" s="7">
        <v>4</v>
      </c>
      <c r="I239" s="7">
        <v>242</v>
      </c>
      <c r="J239" s="6" t="s">
        <v>14606</v>
      </c>
      <c r="K239" s="6" t="s">
        <v>2111</v>
      </c>
      <c r="L239" s="6" t="s">
        <v>14607</v>
      </c>
      <c r="M239" s="6" t="s">
        <v>2113</v>
      </c>
      <c r="N239" s="6" t="s">
        <v>14608</v>
      </c>
      <c r="O239" s="6" t="s">
        <v>14609</v>
      </c>
      <c r="P239" s="6" t="s">
        <v>14610</v>
      </c>
      <c r="Q239" s="6" t="s">
        <v>14611</v>
      </c>
      <c r="R239" s="6" t="str">
        <f t="shared" si="9"/>
        <v>50% &amp; Above</v>
      </c>
      <c r="S239" s="6" t="str" cm="1">
        <f t="array" ref="S239">_xlfn.IFS(H239&lt;=1,"1.0",H239&lt;=2,"2.0",H239&lt;=3,"3.0",H239&lt;=4,"4.0",H239&lt;=5,"5.0")</f>
        <v>4.0</v>
      </c>
      <c r="T239" s="6">
        <f t="shared" si="10"/>
        <v>265958</v>
      </c>
      <c r="U239" s="7" t="str" cm="1">
        <f t="array" ref="U239">_xlfn.IFS(F239&lt;200,"&lt;200",F239&lt;=500,"200 – 500",F239&gt;500,"&gt;500")</f>
        <v>&gt;500</v>
      </c>
      <c r="V239" s="7" t="str">
        <f t="shared" si="11"/>
        <v>&lt;1000</v>
      </c>
    </row>
    <row r="240" spans="1:22" x14ac:dyDescent="0.3">
      <c r="A240" s="5" t="s">
        <v>2118</v>
      </c>
      <c r="B240" s="6" t="s">
        <v>14612</v>
      </c>
      <c r="C240" s="6" t="s">
        <v>13103</v>
      </c>
      <c r="D240" s="6" t="s">
        <v>22422</v>
      </c>
      <c r="E240" s="7">
        <v>254</v>
      </c>
      <c r="F240" s="7">
        <v>799</v>
      </c>
      <c r="G240" s="7">
        <v>0.68</v>
      </c>
      <c r="H240" s="7">
        <v>4</v>
      </c>
      <c r="I240" s="7">
        <v>2905</v>
      </c>
      <c r="J240" s="6" t="s">
        <v>14613</v>
      </c>
      <c r="K240" s="6" t="s">
        <v>2121</v>
      </c>
      <c r="L240" s="6" t="s">
        <v>14614</v>
      </c>
      <c r="M240" s="6" t="s">
        <v>2123</v>
      </c>
      <c r="N240" s="6" t="s">
        <v>14615</v>
      </c>
      <c r="O240" s="6" t="s">
        <v>14616</v>
      </c>
      <c r="P240" s="6" t="s">
        <v>14617</v>
      </c>
      <c r="Q240" s="6" t="s">
        <v>14618</v>
      </c>
      <c r="R240" s="6" t="str">
        <f t="shared" si="9"/>
        <v>50% &amp; Above</v>
      </c>
      <c r="S240" s="6" t="str" cm="1">
        <f t="array" ref="S240">_xlfn.IFS(H240&lt;=1,"1.0",H240&lt;=2,"2.0",H240&lt;=3,"3.0",H240&lt;=4,"4.0",H240&lt;=5,"5.0")</f>
        <v>4.0</v>
      </c>
      <c r="T240" s="6">
        <f t="shared" si="10"/>
        <v>2321095</v>
      </c>
      <c r="U240" s="7" t="str" cm="1">
        <f t="array" ref="U240">_xlfn.IFS(F240&lt;200,"&lt;200",F240&lt;=500,"200 – 500",F240&gt;500,"&gt;500")</f>
        <v>&gt;500</v>
      </c>
      <c r="V240" s="7" t="str">
        <f t="shared" si="11"/>
        <v>1000 &amp; Above</v>
      </c>
    </row>
    <row r="241" spans="1:22" x14ac:dyDescent="0.3">
      <c r="A241" s="5" t="s">
        <v>2128</v>
      </c>
      <c r="B241" s="6" t="s">
        <v>14619</v>
      </c>
      <c r="C241" s="6" t="s">
        <v>14620</v>
      </c>
      <c r="D241" s="6" t="s">
        <v>13184</v>
      </c>
      <c r="E241" s="7">
        <v>399</v>
      </c>
      <c r="F241" s="7">
        <v>795</v>
      </c>
      <c r="G241" s="7">
        <v>0.5</v>
      </c>
      <c r="H241" s="7">
        <v>4.4000000000000004</v>
      </c>
      <c r="I241" s="7">
        <v>12091</v>
      </c>
      <c r="J241" s="6" t="s">
        <v>14621</v>
      </c>
      <c r="K241" s="6" t="s">
        <v>2132</v>
      </c>
      <c r="L241" s="6" t="s">
        <v>14622</v>
      </c>
      <c r="M241" s="6" t="s">
        <v>2134</v>
      </c>
      <c r="N241" s="6" t="s">
        <v>14623</v>
      </c>
      <c r="O241" s="6" t="s">
        <v>14624</v>
      </c>
      <c r="P241" s="6" t="s">
        <v>14625</v>
      </c>
      <c r="Q241" s="6" t="s">
        <v>14626</v>
      </c>
      <c r="R241" s="6" t="str">
        <f t="shared" si="9"/>
        <v>50% &amp; Above</v>
      </c>
      <c r="S241" s="6" t="str" cm="1">
        <f t="array" ref="S241">_xlfn.IFS(H241&lt;=1,"1.0",H241&lt;=2,"2.0",H241&lt;=3,"3.0",H241&lt;=4,"4.0",H241&lt;=5,"5.0")</f>
        <v>5.0</v>
      </c>
      <c r="T241" s="6">
        <f t="shared" si="10"/>
        <v>9612345</v>
      </c>
      <c r="U241" s="7" t="str" cm="1">
        <f t="array" ref="U241">_xlfn.IFS(F241&lt;200,"&lt;200",F241&lt;=500,"200 – 500",F241&gt;500,"&gt;500")</f>
        <v>&gt;500</v>
      </c>
      <c r="V241" s="7" t="str">
        <f t="shared" si="11"/>
        <v>1000 &amp; Above</v>
      </c>
    </row>
    <row r="242" spans="1:22" x14ac:dyDescent="0.3">
      <c r="A242" s="5" t="s">
        <v>2139</v>
      </c>
      <c r="B242" s="6" t="s">
        <v>14627</v>
      </c>
      <c r="C242" s="6" t="s">
        <v>13103</v>
      </c>
      <c r="D242" s="6" t="s">
        <v>22422</v>
      </c>
      <c r="E242" s="7">
        <v>179</v>
      </c>
      <c r="F242" s="7">
        <v>399</v>
      </c>
      <c r="G242" s="7">
        <v>0.55000000000000004</v>
      </c>
      <c r="H242" s="7">
        <v>4</v>
      </c>
      <c r="I242" s="7">
        <v>1423</v>
      </c>
      <c r="J242" s="6" t="s">
        <v>13607</v>
      </c>
      <c r="K242" s="6" t="s">
        <v>720</v>
      </c>
      <c r="L242" s="6" t="s">
        <v>13608</v>
      </c>
      <c r="M242" s="6" t="s">
        <v>722</v>
      </c>
      <c r="N242" s="6" t="s">
        <v>13609</v>
      </c>
      <c r="O242" s="6" t="s">
        <v>13610</v>
      </c>
      <c r="P242" s="6" t="s">
        <v>14628</v>
      </c>
      <c r="Q242" s="6" t="s">
        <v>14629</v>
      </c>
      <c r="R242" s="6" t="str">
        <f t="shared" si="9"/>
        <v>50% &amp; Above</v>
      </c>
      <c r="S242" s="6" t="str" cm="1">
        <f t="array" ref="S242">_xlfn.IFS(H242&lt;=1,"1.0",H242&lt;=2,"2.0",H242&lt;=3,"3.0",H242&lt;=4,"4.0",H242&lt;=5,"5.0")</f>
        <v>4.0</v>
      </c>
      <c r="T242" s="6">
        <f t="shared" si="10"/>
        <v>567777</v>
      </c>
      <c r="U242" s="7" t="str" cm="1">
        <f t="array" ref="U242">_xlfn.IFS(F242&lt;200,"&lt;200",F242&lt;=500,"200 – 500",F242&gt;500,"&gt;500")</f>
        <v>200 – 500</v>
      </c>
      <c r="V242" s="7" t="str">
        <f t="shared" si="11"/>
        <v>1000 &amp; Above</v>
      </c>
    </row>
    <row r="243" spans="1:22" x14ac:dyDescent="0.3">
      <c r="A243" s="5" t="s">
        <v>2143</v>
      </c>
      <c r="B243" s="6" t="s">
        <v>14630</v>
      </c>
      <c r="C243" s="6" t="s">
        <v>13103</v>
      </c>
      <c r="D243" s="6" t="s">
        <v>22422</v>
      </c>
      <c r="E243" s="7">
        <v>339</v>
      </c>
      <c r="F243" s="7">
        <v>999</v>
      </c>
      <c r="G243" s="7">
        <v>0.66</v>
      </c>
      <c r="H243" s="7">
        <v>4.3</v>
      </c>
      <c r="I243" s="7">
        <v>6255</v>
      </c>
      <c r="J243" s="6" t="s">
        <v>14128</v>
      </c>
      <c r="K243" s="6" t="s">
        <v>1446</v>
      </c>
      <c r="L243" s="6" t="s">
        <v>14129</v>
      </c>
      <c r="M243" s="6" t="s">
        <v>1448</v>
      </c>
      <c r="N243" s="6" t="s">
        <v>14130</v>
      </c>
      <c r="O243" s="6" t="s">
        <v>14131</v>
      </c>
      <c r="P243" s="6" t="s">
        <v>14631</v>
      </c>
      <c r="Q243" s="6" t="s">
        <v>14632</v>
      </c>
      <c r="R243" s="6" t="str">
        <f t="shared" si="9"/>
        <v>50% &amp; Above</v>
      </c>
      <c r="S243" s="6" t="str" cm="1">
        <f t="array" ref="S243">_xlfn.IFS(H243&lt;=1,"1.0",H243&lt;=2,"2.0",H243&lt;=3,"3.0",H243&lt;=4,"4.0",H243&lt;=5,"5.0")</f>
        <v>5.0</v>
      </c>
      <c r="T243" s="6">
        <f t="shared" si="10"/>
        <v>6248745</v>
      </c>
      <c r="U243" s="7" t="str" cm="1">
        <f t="array" ref="U243">_xlfn.IFS(F243&lt;200,"&lt;200",F243&lt;=500,"200 – 500",F243&gt;500,"&gt;500")</f>
        <v>&gt;500</v>
      </c>
      <c r="V243" s="7" t="str">
        <f t="shared" si="11"/>
        <v>1000 &amp; Above</v>
      </c>
    </row>
    <row r="244" spans="1:22" x14ac:dyDescent="0.3">
      <c r="A244" s="5" t="s">
        <v>2147</v>
      </c>
      <c r="B244" s="6" t="s">
        <v>14633</v>
      </c>
      <c r="C244" s="6" t="s">
        <v>13553</v>
      </c>
      <c r="D244" s="6" t="s">
        <v>13184</v>
      </c>
      <c r="E244" s="7">
        <v>399</v>
      </c>
      <c r="F244" s="7">
        <v>999</v>
      </c>
      <c r="G244" s="7">
        <v>0.6</v>
      </c>
      <c r="H244" s="7">
        <v>4</v>
      </c>
      <c r="I244" s="7">
        <v>1236</v>
      </c>
      <c r="J244" s="6" t="s">
        <v>14634</v>
      </c>
      <c r="K244" s="6" t="s">
        <v>2150</v>
      </c>
      <c r="L244" s="6" t="s">
        <v>14635</v>
      </c>
      <c r="M244" s="6" t="s">
        <v>2152</v>
      </c>
      <c r="N244" s="6" t="s">
        <v>14636</v>
      </c>
      <c r="O244" s="6" t="s">
        <v>14637</v>
      </c>
      <c r="P244" s="6" t="s">
        <v>14638</v>
      </c>
      <c r="Q244" s="6" t="s">
        <v>14639</v>
      </c>
      <c r="R244" s="6" t="str">
        <f t="shared" si="9"/>
        <v>50% &amp; Above</v>
      </c>
      <c r="S244" s="6" t="str" cm="1">
        <f t="array" ref="S244">_xlfn.IFS(H244&lt;=1,"1.0",H244&lt;=2,"2.0",H244&lt;=3,"3.0",H244&lt;=4,"4.0",H244&lt;=5,"5.0")</f>
        <v>4.0</v>
      </c>
      <c r="T244" s="6">
        <f t="shared" si="10"/>
        <v>1234764</v>
      </c>
      <c r="U244" s="7" t="str" cm="1">
        <f t="array" ref="U244">_xlfn.IFS(F244&lt;200,"&lt;200",F244&lt;=500,"200 – 500",F244&gt;500,"&gt;500")</f>
        <v>&gt;500</v>
      </c>
      <c r="V244" s="7" t="str">
        <f t="shared" si="11"/>
        <v>1000 &amp; Above</v>
      </c>
    </row>
    <row r="245" spans="1:22" x14ac:dyDescent="0.3">
      <c r="A245" s="5" t="s">
        <v>2157</v>
      </c>
      <c r="B245" s="6" t="s">
        <v>14640</v>
      </c>
      <c r="C245" s="6" t="s">
        <v>13423</v>
      </c>
      <c r="D245" s="6" t="s">
        <v>13184</v>
      </c>
      <c r="E245" s="7">
        <v>199</v>
      </c>
      <c r="F245" s="7">
        <v>399</v>
      </c>
      <c r="G245" s="7">
        <v>0.5</v>
      </c>
      <c r="H245" s="7">
        <v>4.2</v>
      </c>
      <c r="I245" s="7">
        <v>1335</v>
      </c>
      <c r="J245" s="6" t="s">
        <v>14641</v>
      </c>
      <c r="K245" s="6" t="s">
        <v>2160</v>
      </c>
      <c r="L245" s="6" t="s">
        <v>14642</v>
      </c>
      <c r="M245" s="6" t="s">
        <v>2162</v>
      </c>
      <c r="N245" s="6" t="s">
        <v>14643</v>
      </c>
      <c r="O245" s="6" t="s">
        <v>14644</v>
      </c>
      <c r="P245" s="6" t="s">
        <v>14645</v>
      </c>
      <c r="Q245" s="6" t="s">
        <v>14646</v>
      </c>
      <c r="R245" s="6" t="str">
        <f t="shared" si="9"/>
        <v>50% &amp; Above</v>
      </c>
      <c r="S245" s="6" t="str" cm="1">
        <f t="array" ref="S245">_xlfn.IFS(H245&lt;=1,"1.0",H245&lt;=2,"2.0",H245&lt;=3,"3.0",H245&lt;=4,"4.0",H245&lt;=5,"5.0")</f>
        <v>5.0</v>
      </c>
      <c r="T245" s="6">
        <f t="shared" si="10"/>
        <v>532665</v>
      </c>
      <c r="U245" s="7" t="str" cm="1">
        <f t="array" ref="U245">_xlfn.IFS(F245&lt;200,"&lt;200",F245&lt;=500,"200 – 500",F245&gt;500,"&gt;500")</f>
        <v>200 – 500</v>
      </c>
      <c r="V245" s="7" t="str">
        <f t="shared" si="11"/>
        <v>1000 &amp; Above</v>
      </c>
    </row>
    <row r="246" spans="1:22" x14ac:dyDescent="0.3">
      <c r="A246" s="5" t="s">
        <v>2167</v>
      </c>
      <c r="B246" s="6" t="s">
        <v>14647</v>
      </c>
      <c r="C246" s="6" t="s">
        <v>13423</v>
      </c>
      <c r="D246" s="6" t="s">
        <v>13184</v>
      </c>
      <c r="E246" s="7">
        <v>349</v>
      </c>
      <c r="F246" s="7">
        <v>1999</v>
      </c>
      <c r="G246" s="7">
        <v>0.83</v>
      </c>
      <c r="H246" s="7">
        <v>3.8</v>
      </c>
      <c r="I246" s="7">
        <v>197</v>
      </c>
      <c r="J246" s="6" t="s">
        <v>14648</v>
      </c>
      <c r="K246" s="6" t="s">
        <v>2170</v>
      </c>
      <c r="L246" s="6" t="s">
        <v>14649</v>
      </c>
      <c r="M246" s="6" t="s">
        <v>2172</v>
      </c>
      <c r="N246" s="6" t="s">
        <v>14650</v>
      </c>
      <c r="O246" s="6" t="s">
        <v>14651</v>
      </c>
      <c r="P246" s="6" t="s">
        <v>14652</v>
      </c>
      <c r="Q246" s="6" t="s">
        <v>14653</v>
      </c>
      <c r="R246" s="6" t="str">
        <f t="shared" si="9"/>
        <v>50% &amp; Above</v>
      </c>
      <c r="S246" s="6" t="str" cm="1">
        <f t="array" ref="S246">_xlfn.IFS(H246&lt;=1,"1.0",H246&lt;=2,"2.0",H246&lt;=3,"3.0",H246&lt;=4,"4.0",H246&lt;=5,"5.0")</f>
        <v>4.0</v>
      </c>
      <c r="T246" s="6">
        <f t="shared" si="10"/>
        <v>393803</v>
      </c>
      <c r="U246" s="7" t="str" cm="1">
        <f t="array" ref="U246">_xlfn.IFS(F246&lt;200,"&lt;200",F246&lt;=500,"200 – 500",F246&gt;500,"&gt;500")</f>
        <v>&gt;500</v>
      </c>
      <c r="V246" s="7" t="str">
        <f t="shared" si="11"/>
        <v>&lt;1000</v>
      </c>
    </row>
    <row r="247" spans="1:22" x14ac:dyDescent="0.3">
      <c r="A247" s="5" t="s">
        <v>2177</v>
      </c>
      <c r="B247" s="6" t="s">
        <v>14654</v>
      </c>
      <c r="C247" s="6" t="s">
        <v>13103</v>
      </c>
      <c r="D247" s="6" t="s">
        <v>22422</v>
      </c>
      <c r="E247" s="7">
        <v>299</v>
      </c>
      <c r="F247" s="7">
        <v>798</v>
      </c>
      <c r="G247" s="7">
        <v>0.63</v>
      </c>
      <c r="H247" s="7">
        <v>4.4000000000000004</v>
      </c>
      <c r="I247" s="7">
        <v>28791</v>
      </c>
      <c r="J247" s="6" t="s">
        <v>14655</v>
      </c>
      <c r="K247" s="6" t="s">
        <v>781</v>
      </c>
      <c r="L247" s="6" t="s">
        <v>13653</v>
      </c>
      <c r="M247" s="6" t="s">
        <v>783</v>
      </c>
      <c r="N247" s="6" t="s">
        <v>13654</v>
      </c>
      <c r="O247" s="6" t="s">
        <v>13655</v>
      </c>
      <c r="P247" s="6" t="s">
        <v>13656</v>
      </c>
      <c r="Q247" s="6" t="s">
        <v>14656</v>
      </c>
      <c r="R247" s="6" t="str">
        <f t="shared" si="9"/>
        <v>50% &amp; Above</v>
      </c>
      <c r="S247" s="6" t="str" cm="1">
        <f t="array" ref="S247">_xlfn.IFS(H247&lt;=1,"1.0",H247&lt;=2,"2.0",H247&lt;=3,"3.0",H247&lt;=4,"4.0",H247&lt;=5,"5.0")</f>
        <v>5.0</v>
      </c>
      <c r="T247" s="6">
        <f t="shared" si="10"/>
        <v>22975218</v>
      </c>
      <c r="U247" s="7" t="str" cm="1">
        <f t="array" ref="U247">_xlfn.IFS(F247&lt;200,"&lt;200",F247&lt;=500,"200 – 500",F247&gt;500,"&gt;500")</f>
        <v>&gt;500</v>
      </c>
      <c r="V247" s="7" t="str">
        <f t="shared" si="11"/>
        <v>1000 &amp; Above</v>
      </c>
    </row>
    <row r="248" spans="1:22" x14ac:dyDescent="0.3">
      <c r="A248" s="5" t="s">
        <v>2181</v>
      </c>
      <c r="B248" s="6" t="s">
        <v>14657</v>
      </c>
      <c r="C248" s="6" t="s">
        <v>13103</v>
      </c>
      <c r="D248" s="6" t="s">
        <v>22422</v>
      </c>
      <c r="E248" s="7">
        <v>89</v>
      </c>
      <c r="F248" s="7">
        <v>800</v>
      </c>
      <c r="G248" s="7">
        <v>0.89</v>
      </c>
      <c r="H248" s="7">
        <v>3.9</v>
      </c>
      <c r="I248" s="7">
        <v>1075</v>
      </c>
      <c r="J248" s="6" t="s">
        <v>14658</v>
      </c>
      <c r="K248" s="6" t="s">
        <v>343</v>
      </c>
      <c r="L248" s="6" t="s">
        <v>13337</v>
      </c>
      <c r="M248" s="6" t="s">
        <v>345</v>
      </c>
      <c r="N248" s="6" t="s">
        <v>13338</v>
      </c>
      <c r="O248" s="6" t="s">
        <v>13339</v>
      </c>
      <c r="P248" s="6" t="s">
        <v>14659</v>
      </c>
      <c r="Q248" s="6" t="s">
        <v>14660</v>
      </c>
      <c r="R248" s="6" t="str">
        <f t="shared" si="9"/>
        <v>50% &amp; Above</v>
      </c>
      <c r="S248" s="6" t="str" cm="1">
        <f t="array" ref="S248">_xlfn.IFS(H248&lt;=1,"1.0",H248&lt;=2,"2.0",H248&lt;=3,"3.0",H248&lt;=4,"4.0",H248&lt;=5,"5.0")</f>
        <v>4.0</v>
      </c>
      <c r="T248" s="6">
        <f t="shared" si="10"/>
        <v>860000</v>
      </c>
      <c r="U248" s="7" t="str" cm="1">
        <f t="array" ref="U248">_xlfn.IFS(F248&lt;200,"&lt;200",F248&lt;=500,"200 – 500",F248&gt;500,"&gt;500")</f>
        <v>&gt;500</v>
      </c>
      <c r="V248" s="7" t="str">
        <f t="shared" si="11"/>
        <v>1000 &amp; Above</v>
      </c>
    </row>
    <row r="249" spans="1:22" x14ac:dyDescent="0.3">
      <c r="A249" s="5" t="s">
        <v>2186</v>
      </c>
      <c r="B249" s="6" t="s">
        <v>14661</v>
      </c>
      <c r="C249" s="6" t="s">
        <v>13103</v>
      </c>
      <c r="D249" s="6" t="s">
        <v>22422</v>
      </c>
      <c r="E249" s="7">
        <v>549</v>
      </c>
      <c r="F249" s="7">
        <v>995</v>
      </c>
      <c r="G249" s="7">
        <v>0.45</v>
      </c>
      <c r="H249" s="7">
        <v>4.2</v>
      </c>
      <c r="I249" s="7">
        <v>29746</v>
      </c>
      <c r="J249" s="6" t="s">
        <v>14662</v>
      </c>
      <c r="K249" s="6" t="s">
        <v>599</v>
      </c>
      <c r="L249" s="6" t="s">
        <v>13522</v>
      </c>
      <c r="M249" s="6" t="s">
        <v>601</v>
      </c>
      <c r="N249" s="6" t="s">
        <v>13523</v>
      </c>
      <c r="O249" s="6" t="s">
        <v>13524</v>
      </c>
      <c r="P249" s="6" t="s">
        <v>14663</v>
      </c>
      <c r="Q249" s="6" t="s">
        <v>14664</v>
      </c>
      <c r="R249" s="6" t="str">
        <f t="shared" si="9"/>
        <v>Less than 50%</v>
      </c>
      <c r="S249" s="6" t="str" cm="1">
        <f t="array" ref="S249">_xlfn.IFS(H249&lt;=1,"1.0",H249&lt;=2,"2.0",H249&lt;=3,"3.0",H249&lt;=4,"4.0",H249&lt;=5,"5.0")</f>
        <v>5.0</v>
      </c>
      <c r="T249" s="6">
        <f t="shared" si="10"/>
        <v>29597270</v>
      </c>
      <c r="U249" s="7" t="str" cm="1">
        <f t="array" ref="U249">_xlfn.IFS(F249&lt;200,"&lt;200",F249&lt;=500,"200 – 500",F249&gt;500,"&gt;500")</f>
        <v>&gt;500</v>
      </c>
      <c r="V249" s="7" t="str">
        <f t="shared" si="11"/>
        <v>1000 &amp; Above</v>
      </c>
    </row>
    <row r="250" spans="1:22" x14ac:dyDescent="0.3">
      <c r="A250" s="5" t="s">
        <v>2191</v>
      </c>
      <c r="B250" s="6" t="s">
        <v>14665</v>
      </c>
      <c r="C250" s="6" t="s">
        <v>13103</v>
      </c>
      <c r="D250" s="6" t="s">
        <v>22422</v>
      </c>
      <c r="E250" s="7">
        <v>129</v>
      </c>
      <c r="F250" s="7">
        <v>1000</v>
      </c>
      <c r="G250" s="7">
        <v>0.87</v>
      </c>
      <c r="H250" s="7">
        <v>3.9</v>
      </c>
      <c r="I250" s="7">
        <v>295</v>
      </c>
      <c r="J250" s="6" t="s">
        <v>14666</v>
      </c>
      <c r="K250" s="6" t="s">
        <v>2194</v>
      </c>
      <c r="L250" s="6" t="s">
        <v>14667</v>
      </c>
      <c r="M250" s="6" t="s">
        <v>2196</v>
      </c>
      <c r="N250" s="6" t="s">
        <v>14668</v>
      </c>
      <c r="O250" s="6" t="s">
        <v>14669</v>
      </c>
      <c r="P250" s="6" t="s">
        <v>14670</v>
      </c>
      <c r="Q250" s="6" t="s">
        <v>14671</v>
      </c>
      <c r="R250" s="6" t="str">
        <f t="shared" si="9"/>
        <v>50% &amp; Above</v>
      </c>
      <c r="S250" s="6" t="str" cm="1">
        <f t="array" ref="S250">_xlfn.IFS(H250&lt;=1,"1.0",H250&lt;=2,"2.0",H250&lt;=3,"3.0",H250&lt;=4,"4.0",H250&lt;=5,"5.0")</f>
        <v>4.0</v>
      </c>
      <c r="T250" s="6">
        <f t="shared" si="10"/>
        <v>295000</v>
      </c>
      <c r="U250" s="7" t="str" cm="1">
        <f t="array" ref="U250">_xlfn.IFS(F250&lt;200,"&lt;200",F250&lt;=500,"200 – 500",F250&gt;500,"&gt;500")</f>
        <v>&gt;500</v>
      </c>
      <c r="V250" s="7" t="str">
        <f t="shared" si="11"/>
        <v>&lt;1000</v>
      </c>
    </row>
    <row r="251" spans="1:22" x14ac:dyDescent="0.3">
      <c r="A251" s="5" t="s">
        <v>2201</v>
      </c>
      <c r="B251" s="6" t="s">
        <v>14672</v>
      </c>
      <c r="C251" s="6" t="s">
        <v>13212</v>
      </c>
      <c r="D251" s="6" t="s">
        <v>13184</v>
      </c>
      <c r="E251" s="7">
        <v>77990</v>
      </c>
      <c r="F251" s="6">
        <v>139900</v>
      </c>
      <c r="G251" s="7">
        <v>0.44</v>
      </c>
      <c r="H251" s="7">
        <v>4.7</v>
      </c>
      <c r="I251" s="7">
        <v>5935</v>
      </c>
      <c r="J251" s="6" t="s">
        <v>14673</v>
      </c>
      <c r="K251" s="6" t="s">
        <v>2204</v>
      </c>
      <c r="L251" s="6" t="s">
        <v>14674</v>
      </c>
      <c r="M251" s="6" t="s">
        <v>2206</v>
      </c>
      <c r="N251" s="6" t="s">
        <v>14675</v>
      </c>
      <c r="O251" s="6" t="s">
        <v>14676</v>
      </c>
      <c r="P251" s="6" t="s">
        <v>14677</v>
      </c>
      <c r="Q251" s="6" t="s">
        <v>14678</v>
      </c>
      <c r="R251" s="6" t="str">
        <f t="shared" si="9"/>
        <v>Less than 50%</v>
      </c>
      <c r="S251" s="6" t="str" cm="1">
        <f t="array" ref="S251">_xlfn.IFS(H251&lt;=1,"1.0",H251&lt;=2,"2.0",H251&lt;=3,"3.0",H251&lt;=4,"4.0",H251&lt;=5,"5.0")</f>
        <v>5.0</v>
      </c>
      <c r="T251" s="6">
        <f t="shared" si="10"/>
        <v>830306500</v>
      </c>
      <c r="U251" s="7" t="str" cm="1">
        <f t="array" ref="U251">_xlfn.IFS(F251&lt;200,"&lt;200",F251&lt;=500,"200 – 500",F251&gt;500,"&gt;500")</f>
        <v>&gt;500</v>
      </c>
      <c r="V251" s="7" t="str">
        <f t="shared" si="11"/>
        <v>1000 &amp; Above</v>
      </c>
    </row>
    <row r="252" spans="1:22" x14ac:dyDescent="0.3">
      <c r="A252" s="5" t="s">
        <v>2211</v>
      </c>
      <c r="B252" s="6" t="s">
        <v>14679</v>
      </c>
      <c r="C252" s="6" t="s">
        <v>13423</v>
      </c>
      <c r="D252" s="6" t="s">
        <v>13184</v>
      </c>
      <c r="E252" s="7">
        <v>349</v>
      </c>
      <c r="F252" s="7">
        <v>799</v>
      </c>
      <c r="G252" s="7">
        <v>0.56000000000000005</v>
      </c>
      <c r="H252" s="7">
        <v>3.6</v>
      </c>
      <c r="I252" s="7">
        <v>323</v>
      </c>
      <c r="J252" s="6" t="s">
        <v>14680</v>
      </c>
      <c r="K252" s="6" t="s">
        <v>2214</v>
      </c>
      <c r="L252" s="6" t="s">
        <v>14681</v>
      </c>
      <c r="M252" s="6" t="s">
        <v>2216</v>
      </c>
      <c r="N252" s="6" t="s">
        <v>14682</v>
      </c>
      <c r="O252" s="6" t="s">
        <v>14683</v>
      </c>
      <c r="P252" s="6" t="s">
        <v>14684</v>
      </c>
      <c r="Q252" s="6" t="s">
        <v>14685</v>
      </c>
      <c r="R252" s="6" t="str">
        <f t="shared" si="9"/>
        <v>50% &amp; Above</v>
      </c>
      <c r="S252" s="6" t="str" cm="1">
        <f t="array" ref="S252">_xlfn.IFS(H252&lt;=1,"1.0",H252&lt;=2,"2.0",H252&lt;=3,"3.0",H252&lt;=4,"4.0",H252&lt;=5,"5.0")</f>
        <v>4.0</v>
      </c>
      <c r="T252" s="6">
        <f t="shared" si="10"/>
        <v>258077</v>
      </c>
      <c r="U252" s="7" t="str" cm="1">
        <f t="array" ref="U252">_xlfn.IFS(F252&lt;200,"&lt;200",F252&lt;=500,"200 – 500",F252&gt;500,"&gt;500")</f>
        <v>&gt;500</v>
      </c>
      <c r="V252" s="7" t="str">
        <f t="shared" si="11"/>
        <v>&lt;1000</v>
      </c>
    </row>
    <row r="253" spans="1:22" x14ac:dyDescent="0.3">
      <c r="A253" s="5" t="s">
        <v>2221</v>
      </c>
      <c r="B253" s="6" t="s">
        <v>14686</v>
      </c>
      <c r="C253" s="6" t="s">
        <v>13423</v>
      </c>
      <c r="D253" s="6" t="s">
        <v>13184</v>
      </c>
      <c r="E253" s="7">
        <v>499</v>
      </c>
      <c r="F253" s="7">
        <v>899</v>
      </c>
      <c r="G253" s="7">
        <v>0.44</v>
      </c>
      <c r="H253" s="7">
        <v>3.7</v>
      </c>
      <c r="I253" s="7">
        <v>185</v>
      </c>
      <c r="J253" s="6" t="s">
        <v>14687</v>
      </c>
      <c r="K253" s="6" t="s">
        <v>2224</v>
      </c>
      <c r="L253" s="6" t="s">
        <v>14688</v>
      </c>
      <c r="M253" s="6" t="s">
        <v>2226</v>
      </c>
      <c r="N253" s="6" t="s">
        <v>14689</v>
      </c>
      <c r="O253" s="6" t="s">
        <v>14690</v>
      </c>
      <c r="P253" s="6" t="s">
        <v>14691</v>
      </c>
      <c r="Q253" s="6" t="s">
        <v>14692</v>
      </c>
      <c r="R253" s="6" t="str">
        <f t="shared" si="9"/>
        <v>Less than 50%</v>
      </c>
      <c r="S253" s="6" t="str" cm="1">
        <f t="array" ref="S253">_xlfn.IFS(H253&lt;=1,"1.0",H253&lt;=2,"2.0",H253&lt;=3,"3.0",H253&lt;=4,"4.0",H253&lt;=5,"5.0")</f>
        <v>4.0</v>
      </c>
      <c r="T253" s="6">
        <f t="shared" si="10"/>
        <v>166315</v>
      </c>
      <c r="U253" s="7" t="str" cm="1">
        <f t="array" ref="U253">_xlfn.IFS(F253&lt;200,"&lt;200",F253&lt;=500,"200 – 500",F253&gt;500,"&gt;500")</f>
        <v>&gt;500</v>
      </c>
      <c r="V253" s="7" t="str">
        <f t="shared" si="11"/>
        <v>&lt;1000</v>
      </c>
    </row>
    <row r="254" spans="1:22" x14ac:dyDescent="0.3">
      <c r="A254" s="5" t="s">
        <v>2231</v>
      </c>
      <c r="B254" s="6" t="s">
        <v>14693</v>
      </c>
      <c r="C254" s="6" t="s">
        <v>13103</v>
      </c>
      <c r="D254" s="6" t="s">
        <v>22422</v>
      </c>
      <c r="E254" s="7">
        <v>299</v>
      </c>
      <c r="F254" s="7">
        <v>799</v>
      </c>
      <c r="G254" s="7">
        <v>0.63</v>
      </c>
      <c r="H254" s="7">
        <v>4.2</v>
      </c>
      <c r="I254" s="7">
        <v>2117</v>
      </c>
      <c r="J254" s="6" t="s">
        <v>14694</v>
      </c>
      <c r="K254" s="6" t="s">
        <v>2234</v>
      </c>
      <c r="L254" s="6" t="s">
        <v>14695</v>
      </c>
      <c r="M254" s="6" t="s">
        <v>2236</v>
      </c>
      <c r="N254" s="6" t="s">
        <v>14696</v>
      </c>
      <c r="O254" s="6" t="s">
        <v>14697</v>
      </c>
      <c r="P254" s="6" t="s">
        <v>14698</v>
      </c>
      <c r="Q254" s="6" t="s">
        <v>14699</v>
      </c>
      <c r="R254" s="6" t="str">
        <f t="shared" si="9"/>
        <v>50% &amp; Above</v>
      </c>
      <c r="S254" s="6" t="str" cm="1">
        <f t="array" ref="S254">_xlfn.IFS(H254&lt;=1,"1.0",H254&lt;=2,"2.0",H254&lt;=3,"3.0",H254&lt;=4,"4.0",H254&lt;=5,"5.0")</f>
        <v>5.0</v>
      </c>
      <c r="T254" s="6">
        <f t="shared" si="10"/>
        <v>1691483</v>
      </c>
      <c r="U254" s="7" t="str" cm="1">
        <f t="array" ref="U254">_xlfn.IFS(F254&lt;200,"&lt;200",F254&lt;=500,"200 – 500",F254&gt;500,"&gt;500")</f>
        <v>&gt;500</v>
      </c>
      <c r="V254" s="7" t="str">
        <f t="shared" si="11"/>
        <v>1000 &amp; Above</v>
      </c>
    </row>
    <row r="255" spans="1:22" x14ac:dyDescent="0.3">
      <c r="A255" s="5" t="s">
        <v>2241</v>
      </c>
      <c r="B255" s="6" t="s">
        <v>14700</v>
      </c>
      <c r="C255" s="6" t="s">
        <v>13103</v>
      </c>
      <c r="D255" s="6" t="s">
        <v>22422</v>
      </c>
      <c r="E255" s="7">
        <v>182</v>
      </c>
      <c r="F255" s="7">
        <v>599</v>
      </c>
      <c r="G255" s="7">
        <v>0.7</v>
      </c>
      <c r="H255" s="7">
        <v>4</v>
      </c>
      <c r="I255" s="7">
        <v>9378</v>
      </c>
      <c r="J255" s="6" t="s">
        <v>14701</v>
      </c>
      <c r="K255" s="6" t="s">
        <v>236</v>
      </c>
      <c r="L255" s="6" t="s">
        <v>13260</v>
      </c>
      <c r="M255" s="6" t="s">
        <v>238</v>
      </c>
      <c r="N255" s="6" t="s">
        <v>13261</v>
      </c>
      <c r="O255" s="6" t="s">
        <v>14221</v>
      </c>
      <c r="P255" s="6" t="s">
        <v>14702</v>
      </c>
      <c r="Q255" s="6" t="s">
        <v>14703</v>
      </c>
      <c r="R255" s="6" t="str">
        <f t="shared" si="9"/>
        <v>50% &amp; Above</v>
      </c>
      <c r="S255" s="6" t="str" cm="1">
        <f t="array" ref="S255">_xlfn.IFS(H255&lt;=1,"1.0",H255&lt;=2,"2.0",H255&lt;=3,"3.0",H255&lt;=4,"4.0",H255&lt;=5,"5.0")</f>
        <v>4.0</v>
      </c>
      <c r="T255" s="6">
        <f t="shared" si="10"/>
        <v>5617422</v>
      </c>
      <c r="U255" s="7" t="str" cm="1">
        <f t="array" ref="U255">_xlfn.IFS(F255&lt;200,"&lt;200",F255&lt;=500,"200 – 500",F255&gt;500,"&gt;500")</f>
        <v>&gt;500</v>
      </c>
      <c r="V255" s="7" t="str">
        <f t="shared" si="11"/>
        <v>1000 &amp; Above</v>
      </c>
    </row>
    <row r="256" spans="1:22" x14ac:dyDescent="0.3">
      <c r="A256" s="5" t="s">
        <v>2246</v>
      </c>
      <c r="B256" s="6" t="s">
        <v>14704</v>
      </c>
      <c r="C256" s="6" t="s">
        <v>13553</v>
      </c>
      <c r="D256" s="6" t="s">
        <v>13184</v>
      </c>
      <c r="E256" s="7">
        <v>96</v>
      </c>
      <c r="F256" s="7">
        <v>399</v>
      </c>
      <c r="G256" s="7">
        <v>0.76</v>
      </c>
      <c r="H256" s="7">
        <v>3.6</v>
      </c>
      <c r="I256" s="7">
        <v>1796</v>
      </c>
      <c r="J256" s="6" t="s">
        <v>14705</v>
      </c>
      <c r="K256" s="6" t="s">
        <v>2249</v>
      </c>
      <c r="L256" s="6" t="s">
        <v>14706</v>
      </c>
      <c r="M256" s="6" t="s">
        <v>2251</v>
      </c>
      <c r="N256" s="6" t="s">
        <v>14707</v>
      </c>
      <c r="O256" s="6" t="s">
        <v>14708</v>
      </c>
      <c r="P256" s="6" t="s">
        <v>14709</v>
      </c>
      <c r="Q256" s="6" t="s">
        <v>14710</v>
      </c>
      <c r="R256" s="6" t="str">
        <f t="shared" si="9"/>
        <v>50% &amp; Above</v>
      </c>
      <c r="S256" s="6" t="str" cm="1">
        <f t="array" ref="S256">_xlfn.IFS(H256&lt;=1,"1.0",H256&lt;=2,"2.0",H256&lt;=3,"3.0",H256&lt;=4,"4.0",H256&lt;=5,"5.0")</f>
        <v>4.0</v>
      </c>
      <c r="T256" s="6">
        <f t="shared" si="10"/>
        <v>716604</v>
      </c>
      <c r="U256" s="7" t="str" cm="1">
        <f t="array" ref="U256">_xlfn.IFS(F256&lt;200,"&lt;200",F256&lt;=500,"200 – 500",F256&gt;500,"&gt;500")</f>
        <v>200 – 500</v>
      </c>
      <c r="V256" s="7" t="str">
        <f t="shared" si="11"/>
        <v>1000 &amp; Above</v>
      </c>
    </row>
    <row r="257" spans="1:22" x14ac:dyDescent="0.3">
      <c r="A257" s="5" t="s">
        <v>2256</v>
      </c>
      <c r="B257" s="6" t="s">
        <v>14711</v>
      </c>
      <c r="C257" s="6" t="s">
        <v>13212</v>
      </c>
      <c r="D257" s="6" t="s">
        <v>13184</v>
      </c>
      <c r="E257" s="7">
        <v>54990</v>
      </c>
      <c r="F257" s="7">
        <v>85000</v>
      </c>
      <c r="G257" s="7">
        <v>0.35</v>
      </c>
      <c r="H257" s="7">
        <v>4.3</v>
      </c>
      <c r="I257" s="7">
        <v>3587</v>
      </c>
      <c r="J257" s="6" t="s">
        <v>13800</v>
      </c>
      <c r="K257" s="6" t="s">
        <v>988</v>
      </c>
      <c r="L257" s="6" t="s">
        <v>13801</v>
      </c>
      <c r="M257" s="6" t="s">
        <v>990</v>
      </c>
      <c r="N257" s="6" t="s">
        <v>13802</v>
      </c>
      <c r="O257" s="6" t="s">
        <v>13803</v>
      </c>
      <c r="P257" s="6" t="s">
        <v>14712</v>
      </c>
      <c r="Q257" s="6" t="s">
        <v>14713</v>
      </c>
      <c r="R257" s="6" t="str">
        <f t="shared" si="9"/>
        <v>Less than 50%</v>
      </c>
      <c r="S257" s="6" t="str" cm="1">
        <f t="array" ref="S257">_xlfn.IFS(H257&lt;=1,"1.0",H257&lt;=2,"2.0",H257&lt;=3,"3.0",H257&lt;=4,"4.0",H257&lt;=5,"5.0")</f>
        <v>5.0</v>
      </c>
      <c r="T257" s="6">
        <f t="shared" si="10"/>
        <v>304895000</v>
      </c>
      <c r="U257" s="7" t="str" cm="1">
        <f t="array" ref="U257">_xlfn.IFS(F257&lt;200,"&lt;200",F257&lt;=500,"200 – 500",F257&gt;500,"&gt;500")</f>
        <v>&gt;500</v>
      </c>
      <c r="V257" s="7" t="str">
        <f t="shared" si="11"/>
        <v>1000 &amp; Above</v>
      </c>
    </row>
    <row r="258" spans="1:22" x14ac:dyDescent="0.3">
      <c r="A258" s="5" t="s">
        <v>2260</v>
      </c>
      <c r="B258" s="6" t="s">
        <v>14714</v>
      </c>
      <c r="C258" s="6" t="s">
        <v>13933</v>
      </c>
      <c r="D258" s="6" t="s">
        <v>13184</v>
      </c>
      <c r="E258" s="7">
        <v>439</v>
      </c>
      <c r="F258" s="7">
        <v>758</v>
      </c>
      <c r="G258" s="7">
        <v>0.42</v>
      </c>
      <c r="H258" s="7">
        <v>4.2</v>
      </c>
      <c r="I258" s="7">
        <v>4296</v>
      </c>
      <c r="J258" s="6" t="s">
        <v>14715</v>
      </c>
      <c r="K258" s="6" t="s">
        <v>2263</v>
      </c>
      <c r="L258" s="6" t="s">
        <v>14716</v>
      </c>
      <c r="M258" s="6" t="s">
        <v>2265</v>
      </c>
      <c r="N258" s="6" t="s">
        <v>14717</v>
      </c>
      <c r="O258" s="6" t="s">
        <v>14718</v>
      </c>
      <c r="P258" s="6" t="s">
        <v>14719</v>
      </c>
      <c r="Q258" s="6" t="s">
        <v>14720</v>
      </c>
      <c r="R258" s="6" t="str">
        <f t="shared" ref="R258:R321" si="12">IF(G258&lt;0.5,"Less than 50%","50% &amp; Above")</f>
        <v>Less than 50%</v>
      </c>
      <c r="S258" s="6" t="str" cm="1">
        <f t="array" ref="S258">_xlfn.IFS(H258&lt;=1,"1.0",H258&lt;=2,"2.0",H258&lt;=3,"3.0",H258&lt;=4,"4.0",H258&lt;=5,"5.0")</f>
        <v>5.0</v>
      </c>
      <c r="T258" s="6">
        <f t="shared" ref="T258:T321" si="13">I258*F258</f>
        <v>3256368</v>
      </c>
      <c r="U258" s="7" t="str" cm="1">
        <f t="array" ref="U258">_xlfn.IFS(F258&lt;200,"&lt;200",F258&lt;=500,"200 – 500",F258&gt;500,"&gt;500")</f>
        <v>&gt;500</v>
      </c>
      <c r="V258" s="7" t="str">
        <f t="shared" ref="V258:V321" si="14">IF(I258&lt;1000,"&lt;1000","1000 &amp; Above")</f>
        <v>1000 &amp; Above</v>
      </c>
    </row>
    <row r="259" spans="1:22" x14ac:dyDescent="0.3">
      <c r="A259" s="5" t="s">
        <v>2270</v>
      </c>
      <c r="B259" s="6" t="s">
        <v>14721</v>
      </c>
      <c r="C259" s="6" t="s">
        <v>13103</v>
      </c>
      <c r="D259" s="6" t="s">
        <v>22422</v>
      </c>
      <c r="E259" s="7">
        <v>299</v>
      </c>
      <c r="F259" s="7">
        <v>999</v>
      </c>
      <c r="G259" s="7">
        <v>0.7</v>
      </c>
      <c r="H259" s="7">
        <v>4.3</v>
      </c>
      <c r="I259" s="7">
        <v>2651</v>
      </c>
      <c r="J259" s="6" t="s">
        <v>14722</v>
      </c>
      <c r="K259" s="6" t="s">
        <v>1543</v>
      </c>
      <c r="L259" s="6" t="s">
        <v>14200</v>
      </c>
      <c r="M259" s="6" t="s">
        <v>1545</v>
      </c>
      <c r="N259" s="6" t="s">
        <v>14201</v>
      </c>
      <c r="O259" s="6" t="s">
        <v>14202</v>
      </c>
      <c r="P259" s="6" t="s">
        <v>14203</v>
      </c>
      <c r="Q259" s="6" t="s">
        <v>14723</v>
      </c>
      <c r="R259" s="6" t="str">
        <f t="shared" si="12"/>
        <v>50% &amp; Above</v>
      </c>
      <c r="S259" s="6" t="str" cm="1">
        <f t="array" ref="S259">_xlfn.IFS(H259&lt;=1,"1.0",H259&lt;=2,"2.0",H259&lt;=3,"3.0",H259&lt;=4,"4.0",H259&lt;=5,"5.0")</f>
        <v>5.0</v>
      </c>
      <c r="T259" s="6">
        <f t="shared" si="13"/>
        <v>2648349</v>
      </c>
      <c r="U259" s="7" t="str" cm="1">
        <f t="array" ref="U259">_xlfn.IFS(F259&lt;200,"&lt;200",F259&lt;=500,"200 – 500",F259&gt;500,"&gt;500")</f>
        <v>&gt;500</v>
      </c>
      <c r="V259" s="7" t="str">
        <f t="shared" si="14"/>
        <v>1000 &amp; Above</v>
      </c>
    </row>
    <row r="260" spans="1:22" x14ac:dyDescent="0.3">
      <c r="A260" s="5" t="s">
        <v>2274</v>
      </c>
      <c r="B260" s="6" t="s">
        <v>14724</v>
      </c>
      <c r="C260" s="6" t="s">
        <v>13103</v>
      </c>
      <c r="D260" s="6" t="s">
        <v>22422</v>
      </c>
      <c r="E260" s="7">
        <v>299</v>
      </c>
      <c r="F260" s="7">
        <v>799</v>
      </c>
      <c r="G260" s="7">
        <v>0.63</v>
      </c>
      <c r="H260" s="7">
        <v>4.2</v>
      </c>
      <c r="I260" s="7">
        <v>94363</v>
      </c>
      <c r="J260" s="6" t="s">
        <v>14725</v>
      </c>
      <c r="K260" s="6" t="s">
        <v>50</v>
      </c>
      <c r="L260" s="6" t="s">
        <v>13126</v>
      </c>
      <c r="M260" s="6" t="s">
        <v>52</v>
      </c>
      <c r="N260" s="6" t="s">
        <v>13127</v>
      </c>
      <c r="O260" s="6" t="s">
        <v>13128</v>
      </c>
      <c r="P260" s="6" t="s">
        <v>14726</v>
      </c>
      <c r="Q260" s="6" t="s">
        <v>14727</v>
      </c>
      <c r="R260" s="6" t="str">
        <f t="shared" si="12"/>
        <v>50% &amp; Above</v>
      </c>
      <c r="S260" s="6" t="str" cm="1">
        <f t="array" ref="S260">_xlfn.IFS(H260&lt;=1,"1.0",H260&lt;=2,"2.0",H260&lt;=3,"3.0",H260&lt;=4,"4.0",H260&lt;=5,"5.0")</f>
        <v>5.0</v>
      </c>
      <c r="T260" s="6">
        <f t="shared" si="13"/>
        <v>75396037</v>
      </c>
      <c r="U260" s="7" t="str" cm="1">
        <f t="array" ref="U260">_xlfn.IFS(F260&lt;200,"&lt;200",F260&lt;=500,"200 – 500",F260&gt;500,"&gt;500")</f>
        <v>&gt;500</v>
      </c>
      <c r="V260" s="7" t="str">
        <f t="shared" si="14"/>
        <v>1000 &amp; Above</v>
      </c>
    </row>
    <row r="261" spans="1:22" x14ac:dyDescent="0.3">
      <c r="A261" s="5" t="s">
        <v>2279</v>
      </c>
      <c r="B261" s="6" t="s">
        <v>14728</v>
      </c>
      <c r="C261" s="6" t="s">
        <v>13103</v>
      </c>
      <c r="D261" s="6" t="s">
        <v>22422</v>
      </c>
      <c r="E261" s="7">
        <v>789</v>
      </c>
      <c r="F261" s="7">
        <v>1999</v>
      </c>
      <c r="G261" s="7">
        <v>0.61</v>
      </c>
      <c r="H261" s="7">
        <v>4.2</v>
      </c>
      <c r="I261" s="7">
        <v>34540</v>
      </c>
      <c r="J261" s="6" t="s">
        <v>14729</v>
      </c>
      <c r="K261" s="6" t="s">
        <v>2282</v>
      </c>
      <c r="L261" s="6" t="s">
        <v>14730</v>
      </c>
      <c r="M261" s="6" t="s">
        <v>2284</v>
      </c>
      <c r="N261" s="6" t="s">
        <v>14731</v>
      </c>
      <c r="O261" s="6" t="s">
        <v>14732</v>
      </c>
      <c r="P261" s="6" t="s">
        <v>14733</v>
      </c>
      <c r="Q261" s="6" t="s">
        <v>14734</v>
      </c>
      <c r="R261" s="6" t="str">
        <f t="shared" si="12"/>
        <v>50% &amp; Above</v>
      </c>
      <c r="S261" s="6" t="str" cm="1">
        <f t="array" ref="S261">_xlfn.IFS(H261&lt;=1,"1.0",H261&lt;=2,"2.0",H261&lt;=3,"3.0",H261&lt;=4,"4.0",H261&lt;=5,"5.0")</f>
        <v>5.0</v>
      </c>
      <c r="T261" s="6">
        <f t="shared" si="13"/>
        <v>69045460</v>
      </c>
      <c r="U261" s="7" t="str" cm="1">
        <f t="array" ref="U261">_xlfn.IFS(F261&lt;200,"&lt;200",F261&lt;=500,"200 – 500",F261&gt;500,"&gt;500")</f>
        <v>&gt;500</v>
      </c>
      <c r="V261" s="7" t="str">
        <f t="shared" si="14"/>
        <v>1000 &amp; Above</v>
      </c>
    </row>
    <row r="262" spans="1:22" x14ac:dyDescent="0.3">
      <c r="A262" s="5" t="s">
        <v>2289</v>
      </c>
      <c r="B262" s="6" t="s">
        <v>14735</v>
      </c>
      <c r="C262" s="6" t="s">
        <v>13183</v>
      </c>
      <c r="D262" s="6" t="s">
        <v>13184</v>
      </c>
      <c r="E262" s="7">
        <v>299</v>
      </c>
      <c r="F262" s="7">
        <v>700</v>
      </c>
      <c r="G262" s="7">
        <v>0.56999999999999995</v>
      </c>
      <c r="H262" s="7">
        <v>4.4000000000000004</v>
      </c>
      <c r="I262" s="7">
        <v>8714</v>
      </c>
      <c r="J262" s="6" t="s">
        <v>14736</v>
      </c>
      <c r="K262" s="6" t="s">
        <v>2292</v>
      </c>
      <c r="L262" s="6" t="s">
        <v>14737</v>
      </c>
      <c r="M262" s="6" t="s">
        <v>2294</v>
      </c>
      <c r="N262" s="6" t="s">
        <v>14738</v>
      </c>
      <c r="O262" s="6" t="s">
        <v>14739</v>
      </c>
      <c r="P262" s="6" t="s">
        <v>14740</v>
      </c>
      <c r="Q262" s="6" t="s">
        <v>14741</v>
      </c>
      <c r="R262" s="6" t="str">
        <f t="shared" si="12"/>
        <v>50% &amp; Above</v>
      </c>
      <c r="S262" s="6" t="str" cm="1">
        <f t="array" ref="S262">_xlfn.IFS(H262&lt;=1,"1.0",H262&lt;=2,"2.0",H262&lt;=3,"3.0",H262&lt;=4,"4.0",H262&lt;=5,"5.0")</f>
        <v>5.0</v>
      </c>
      <c r="T262" s="6">
        <f t="shared" si="13"/>
        <v>6099800</v>
      </c>
      <c r="U262" s="7" t="str" cm="1">
        <f t="array" ref="U262">_xlfn.IFS(F262&lt;200,"&lt;200",F262&lt;=500,"200 – 500",F262&gt;500,"&gt;500")</f>
        <v>&gt;500</v>
      </c>
      <c r="V262" s="7" t="str">
        <f t="shared" si="14"/>
        <v>1000 &amp; Above</v>
      </c>
    </row>
    <row r="263" spans="1:22" x14ac:dyDescent="0.3">
      <c r="A263" s="5" t="s">
        <v>2299</v>
      </c>
      <c r="B263" s="6" t="s">
        <v>14742</v>
      </c>
      <c r="C263" s="6" t="s">
        <v>13103</v>
      </c>
      <c r="D263" s="6" t="s">
        <v>22422</v>
      </c>
      <c r="E263" s="7">
        <v>325</v>
      </c>
      <c r="F263" s="7">
        <v>1099</v>
      </c>
      <c r="G263" s="7">
        <v>0.7</v>
      </c>
      <c r="H263" s="7">
        <v>4.2</v>
      </c>
      <c r="I263" s="7">
        <v>10576</v>
      </c>
      <c r="J263" s="6" t="s">
        <v>14743</v>
      </c>
      <c r="K263" s="6" t="s">
        <v>791</v>
      </c>
      <c r="L263" s="6" t="s">
        <v>13660</v>
      </c>
      <c r="M263" s="6" t="s">
        <v>793</v>
      </c>
      <c r="N263" s="6" t="s">
        <v>13661</v>
      </c>
      <c r="O263" s="6" t="s">
        <v>13662</v>
      </c>
      <c r="P263" s="6" t="s">
        <v>14744</v>
      </c>
      <c r="Q263" s="6" t="s">
        <v>14745</v>
      </c>
      <c r="R263" s="6" t="str">
        <f t="shared" si="12"/>
        <v>50% &amp; Above</v>
      </c>
      <c r="S263" s="6" t="str" cm="1">
        <f t="array" ref="S263">_xlfn.IFS(H263&lt;=1,"1.0",H263&lt;=2,"2.0",H263&lt;=3,"3.0",H263&lt;=4,"4.0",H263&lt;=5,"5.0")</f>
        <v>5.0</v>
      </c>
      <c r="T263" s="6">
        <f t="shared" si="13"/>
        <v>11623024</v>
      </c>
      <c r="U263" s="7" t="str" cm="1">
        <f t="array" ref="U263">_xlfn.IFS(F263&lt;200,"&lt;200",F263&lt;=500,"200 – 500",F263&gt;500,"&gt;500")</f>
        <v>&gt;500</v>
      </c>
      <c r="V263" s="7" t="str">
        <f t="shared" si="14"/>
        <v>1000 &amp; Above</v>
      </c>
    </row>
    <row r="264" spans="1:22" x14ac:dyDescent="0.3">
      <c r="A264" s="5" t="s">
        <v>2304</v>
      </c>
      <c r="B264" s="6" t="s">
        <v>14746</v>
      </c>
      <c r="C264" s="6" t="s">
        <v>13103</v>
      </c>
      <c r="D264" s="6" t="s">
        <v>22422</v>
      </c>
      <c r="E264" s="7">
        <v>1299</v>
      </c>
      <c r="F264" s="7">
        <v>1999</v>
      </c>
      <c r="G264" s="7">
        <v>0.35</v>
      </c>
      <c r="H264" s="7">
        <v>4.4000000000000004</v>
      </c>
      <c r="I264" s="7">
        <v>7318</v>
      </c>
      <c r="J264" s="6" t="s">
        <v>14747</v>
      </c>
      <c r="K264" s="6" t="s">
        <v>1737</v>
      </c>
      <c r="L264" s="6" t="s">
        <v>14343</v>
      </c>
      <c r="M264" s="6" t="s">
        <v>1739</v>
      </c>
      <c r="N264" s="6" t="s">
        <v>14344</v>
      </c>
      <c r="O264" s="6" t="s">
        <v>14345</v>
      </c>
      <c r="P264" s="6" t="s">
        <v>14748</v>
      </c>
      <c r="Q264" s="6" t="s">
        <v>14749</v>
      </c>
      <c r="R264" s="6" t="str">
        <f t="shared" si="12"/>
        <v>Less than 50%</v>
      </c>
      <c r="S264" s="6" t="str" cm="1">
        <f t="array" ref="S264">_xlfn.IFS(H264&lt;=1,"1.0",H264&lt;=2,"2.0",H264&lt;=3,"3.0",H264&lt;=4,"4.0",H264&lt;=5,"5.0")</f>
        <v>5.0</v>
      </c>
      <c r="T264" s="6">
        <f t="shared" si="13"/>
        <v>14628682</v>
      </c>
      <c r="U264" s="7" t="str" cm="1">
        <f t="array" ref="U264">_xlfn.IFS(F264&lt;200,"&lt;200",F264&lt;=500,"200 – 500",F264&gt;500,"&gt;500")</f>
        <v>&gt;500</v>
      </c>
      <c r="V264" s="7" t="str">
        <f t="shared" si="14"/>
        <v>1000 &amp; Above</v>
      </c>
    </row>
    <row r="265" spans="1:22" x14ac:dyDescent="0.3">
      <c r="A265" s="5" t="s">
        <v>2309</v>
      </c>
      <c r="B265" s="6" t="s">
        <v>14750</v>
      </c>
      <c r="C265" s="6" t="s">
        <v>13423</v>
      </c>
      <c r="D265" s="6" t="s">
        <v>13184</v>
      </c>
      <c r="E265" s="7">
        <v>790</v>
      </c>
      <c r="F265" s="7">
        <v>1999</v>
      </c>
      <c r="G265" s="7">
        <v>0.6</v>
      </c>
      <c r="H265" s="7">
        <v>3</v>
      </c>
      <c r="I265" s="7">
        <v>103</v>
      </c>
      <c r="J265" s="6" t="s">
        <v>14751</v>
      </c>
      <c r="K265" s="6" t="s">
        <v>2312</v>
      </c>
      <c r="L265" s="6" t="s">
        <v>14752</v>
      </c>
      <c r="M265" s="6" t="s">
        <v>2314</v>
      </c>
      <c r="N265" s="6" t="s">
        <v>14753</v>
      </c>
      <c r="O265" s="6" t="s">
        <v>14754</v>
      </c>
      <c r="P265" s="6" t="s">
        <v>14755</v>
      </c>
      <c r="Q265" s="6" t="s">
        <v>14756</v>
      </c>
      <c r="R265" s="6" t="str">
        <f t="shared" si="12"/>
        <v>50% &amp; Above</v>
      </c>
      <c r="S265" s="6" t="str" cm="1">
        <f t="array" ref="S265">_xlfn.IFS(H265&lt;=1,"1.0",H265&lt;=2,"2.0",H265&lt;=3,"3.0",H265&lt;=4,"4.0",H265&lt;=5,"5.0")</f>
        <v>3.0</v>
      </c>
      <c r="T265" s="6">
        <f t="shared" si="13"/>
        <v>205897</v>
      </c>
      <c r="U265" s="7" t="str" cm="1">
        <f t="array" ref="U265">_xlfn.IFS(F265&lt;200,"&lt;200",F265&lt;=500,"200 – 500",F265&gt;500,"&gt;500")</f>
        <v>&gt;500</v>
      </c>
      <c r="V265" s="7" t="str">
        <f t="shared" si="14"/>
        <v>&lt;1000</v>
      </c>
    </row>
    <row r="266" spans="1:22" x14ac:dyDescent="0.3">
      <c r="A266" s="5" t="s">
        <v>2319</v>
      </c>
      <c r="B266" s="6" t="s">
        <v>14757</v>
      </c>
      <c r="C266" s="6" t="s">
        <v>14758</v>
      </c>
      <c r="D266" s="6" t="s">
        <v>13184</v>
      </c>
      <c r="E266" s="7">
        <v>4699</v>
      </c>
      <c r="F266" s="7">
        <v>4699</v>
      </c>
      <c r="G266" s="7">
        <v>0</v>
      </c>
      <c r="H266" s="7">
        <v>4.5</v>
      </c>
      <c r="I266" s="7">
        <v>224</v>
      </c>
      <c r="J266" s="6" t="s">
        <v>14759</v>
      </c>
      <c r="K266" s="6" t="s">
        <v>2323</v>
      </c>
      <c r="L266" s="6" t="s">
        <v>14760</v>
      </c>
      <c r="M266" s="6" t="s">
        <v>2325</v>
      </c>
      <c r="N266" s="6" t="s">
        <v>14761</v>
      </c>
      <c r="O266" s="6" t="s">
        <v>14762</v>
      </c>
      <c r="P266" s="6" t="s">
        <v>14763</v>
      </c>
      <c r="Q266" s="6" t="s">
        <v>14764</v>
      </c>
      <c r="R266" s="6" t="str">
        <f t="shared" si="12"/>
        <v>Less than 50%</v>
      </c>
      <c r="S266" s="6" t="str" cm="1">
        <f t="array" ref="S266">_xlfn.IFS(H266&lt;=1,"1.0",H266&lt;=2,"2.0",H266&lt;=3,"3.0",H266&lt;=4,"4.0",H266&lt;=5,"5.0")</f>
        <v>5.0</v>
      </c>
      <c r="T266" s="6">
        <f t="shared" si="13"/>
        <v>1052576</v>
      </c>
      <c r="U266" s="7" t="str" cm="1">
        <f t="array" ref="U266">_xlfn.IFS(F266&lt;200,"&lt;200",F266&lt;=500,"200 – 500",F266&gt;500,"&gt;500")</f>
        <v>&gt;500</v>
      </c>
      <c r="V266" s="7" t="str">
        <f t="shared" si="14"/>
        <v>&lt;1000</v>
      </c>
    </row>
    <row r="267" spans="1:22" x14ac:dyDescent="0.3">
      <c r="A267" s="5" t="s">
        <v>2330</v>
      </c>
      <c r="B267" s="6" t="s">
        <v>14765</v>
      </c>
      <c r="C267" s="6" t="s">
        <v>13212</v>
      </c>
      <c r="D267" s="6" t="s">
        <v>13184</v>
      </c>
      <c r="E267" s="7">
        <v>18999</v>
      </c>
      <c r="F267" s="7">
        <v>24990</v>
      </c>
      <c r="G267" s="7">
        <v>0.24</v>
      </c>
      <c r="H267" s="7">
        <v>4.3</v>
      </c>
      <c r="I267" s="7">
        <v>4702</v>
      </c>
      <c r="J267" s="6" t="s">
        <v>14766</v>
      </c>
      <c r="K267" s="6" t="s">
        <v>246</v>
      </c>
      <c r="L267" s="6" t="s">
        <v>13267</v>
      </c>
      <c r="M267" s="6" t="s">
        <v>248</v>
      </c>
      <c r="N267" s="6" t="s">
        <v>13268</v>
      </c>
      <c r="O267" s="6" t="s">
        <v>13269</v>
      </c>
      <c r="P267" s="6" t="s">
        <v>14767</v>
      </c>
      <c r="Q267" s="6" t="s">
        <v>14768</v>
      </c>
      <c r="R267" s="6" t="str">
        <f t="shared" si="12"/>
        <v>Less than 50%</v>
      </c>
      <c r="S267" s="6" t="str" cm="1">
        <f t="array" ref="S267">_xlfn.IFS(H267&lt;=1,"1.0",H267&lt;=2,"2.0",H267&lt;=3,"3.0",H267&lt;=4,"4.0",H267&lt;=5,"5.0")</f>
        <v>5.0</v>
      </c>
      <c r="T267" s="6">
        <f t="shared" si="13"/>
        <v>117502980</v>
      </c>
      <c r="U267" s="7" t="str" cm="1">
        <f t="array" ref="U267">_xlfn.IFS(F267&lt;200,"&lt;200",F267&lt;=500,"200 – 500",F267&gt;500,"&gt;500")</f>
        <v>&gt;500</v>
      </c>
      <c r="V267" s="7" t="str">
        <f t="shared" si="14"/>
        <v>1000 &amp; Above</v>
      </c>
    </row>
    <row r="268" spans="1:22" x14ac:dyDescent="0.3">
      <c r="A268" s="5" t="s">
        <v>2335</v>
      </c>
      <c r="B268" s="6" t="s">
        <v>14769</v>
      </c>
      <c r="C268" s="6" t="s">
        <v>13103</v>
      </c>
      <c r="D268" s="6" t="s">
        <v>22422</v>
      </c>
      <c r="E268" s="7">
        <v>199</v>
      </c>
      <c r="F268" s="7">
        <v>999</v>
      </c>
      <c r="G268" s="7">
        <v>0.8</v>
      </c>
      <c r="H268" s="7">
        <v>4.2</v>
      </c>
      <c r="I268" s="7">
        <v>85</v>
      </c>
      <c r="J268" s="6" t="s">
        <v>14770</v>
      </c>
      <c r="K268" s="6" t="s">
        <v>2338</v>
      </c>
      <c r="L268" s="6" t="s">
        <v>14771</v>
      </c>
      <c r="M268" s="6" t="s">
        <v>2340</v>
      </c>
      <c r="N268" s="6" t="s">
        <v>14772</v>
      </c>
      <c r="O268" s="6" t="s">
        <v>14773</v>
      </c>
      <c r="P268" s="6" t="s">
        <v>14774</v>
      </c>
      <c r="Q268" s="6" t="s">
        <v>14775</v>
      </c>
      <c r="R268" s="6" t="str">
        <f t="shared" si="12"/>
        <v>50% &amp; Above</v>
      </c>
      <c r="S268" s="6" t="str" cm="1">
        <f t="array" ref="S268">_xlfn.IFS(H268&lt;=1,"1.0",H268&lt;=2,"2.0",H268&lt;=3,"3.0",H268&lt;=4,"4.0",H268&lt;=5,"5.0")</f>
        <v>5.0</v>
      </c>
      <c r="T268" s="6">
        <f t="shared" si="13"/>
        <v>84915</v>
      </c>
      <c r="U268" s="7" t="str" cm="1">
        <f t="array" ref="U268">_xlfn.IFS(F268&lt;200,"&lt;200",F268&lt;=500,"200 – 500",F268&gt;500,"&gt;500")</f>
        <v>&gt;500</v>
      </c>
      <c r="V268" s="7" t="str">
        <f t="shared" si="14"/>
        <v>&lt;1000</v>
      </c>
    </row>
    <row r="269" spans="1:22" x14ac:dyDescent="0.3">
      <c r="A269" s="5" t="s">
        <v>2345</v>
      </c>
      <c r="B269" s="6" t="s">
        <v>14776</v>
      </c>
      <c r="C269" s="6" t="s">
        <v>13183</v>
      </c>
      <c r="D269" s="6" t="s">
        <v>13184</v>
      </c>
      <c r="E269" s="7">
        <v>269</v>
      </c>
      <c r="F269" s="7">
        <v>650</v>
      </c>
      <c r="G269" s="7">
        <v>0.59</v>
      </c>
      <c r="H269" s="7">
        <v>4.4000000000000004</v>
      </c>
      <c r="I269" s="7">
        <v>35877</v>
      </c>
      <c r="J269" s="6" t="s">
        <v>14777</v>
      </c>
      <c r="K269" s="6" t="s">
        <v>2348</v>
      </c>
      <c r="L269" s="6" t="s">
        <v>14778</v>
      </c>
      <c r="M269" s="6" t="s">
        <v>2350</v>
      </c>
      <c r="N269" s="6" t="s">
        <v>14779</v>
      </c>
      <c r="O269" s="6" t="s">
        <v>14780</v>
      </c>
      <c r="P269" s="6" t="s">
        <v>14781</v>
      </c>
      <c r="Q269" s="6" t="s">
        <v>14782</v>
      </c>
      <c r="R269" s="6" t="str">
        <f t="shared" si="12"/>
        <v>50% &amp; Above</v>
      </c>
      <c r="S269" s="6" t="str" cm="1">
        <f t="array" ref="S269">_xlfn.IFS(H269&lt;=1,"1.0",H269&lt;=2,"2.0",H269&lt;=3,"3.0",H269&lt;=4,"4.0",H269&lt;=5,"5.0")</f>
        <v>5.0</v>
      </c>
      <c r="T269" s="6">
        <f t="shared" si="13"/>
        <v>23320050</v>
      </c>
      <c r="U269" s="7" t="str" cm="1">
        <f t="array" ref="U269">_xlfn.IFS(F269&lt;200,"&lt;200",F269&lt;=500,"200 – 500",F269&gt;500,"&gt;500")</f>
        <v>&gt;500</v>
      </c>
      <c r="V269" s="7" t="str">
        <f t="shared" si="14"/>
        <v>1000 &amp; Above</v>
      </c>
    </row>
    <row r="270" spans="1:22" x14ac:dyDescent="0.3">
      <c r="A270" s="5" t="s">
        <v>2355</v>
      </c>
      <c r="B270" s="6" t="s">
        <v>14783</v>
      </c>
      <c r="C270" s="6" t="s">
        <v>14784</v>
      </c>
      <c r="D270" s="6" t="s">
        <v>13184</v>
      </c>
      <c r="E270" s="7">
        <v>1990</v>
      </c>
      <c r="F270" s="7">
        <v>3100</v>
      </c>
      <c r="G270" s="7">
        <v>0.36</v>
      </c>
      <c r="H270" s="7">
        <v>4</v>
      </c>
      <c r="I270" s="7">
        <v>897</v>
      </c>
      <c r="J270" s="6" t="s">
        <v>14785</v>
      </c>
      <c r="K270" s="6" t="s">
        <v>2359</v>
      </c>
      <c r="L270" s="6" t="s">
        <v>14786</v>
      </c>
      <c r="M270" s="6" t="s">
        <v>2361</v>
      </c>
      <c r="N270" s="6" t="s">
        <v>14787</v>
      </c>
      <c r="O270" s="6" t="s">
        <v>14788</v>
      </c>
      <c r="P270" s="6" t="s">
        <v>14789</v>
      </c>
      <c r="Q270" s="6" t="s">
        <v>14790</v>
      </c>
      <c r="R270" s="6" t="str">
        <f t="shared" si="12"/>
        <v>Less than 50%</v>
      </c>
      <c r="S270" s="6" t="str" cm="1">
        <f t="array" ref="S270">_xlfn.IFS(H270&lt;=1,"1.0",H270&lt;=2,"2.0",H270&lt;=3,"3.0",H270&lt;=4,"4.0",H270&lt;=5,"5.0")</f>
        <v>4.0</v>
      </c>
      <c r="T270" s="6">
        <f t="shared" si="13"/>
        <v>2780700</v>
      </c>
      <c r="U270" s="7" t="str" cm="1">
        <f t="array" ref="U270">_xlfn.IFS(F270&lt;200,"&lt;200",F270&lt;=500,"200 – 500",F270&gt;500,"&gt;500")</f>
        <v>&gt;500</v>
      </c>
      <c r="V270" s="7" t="str">
        <f t="shared" si="14"/>
        <v>&lt;1000</v>
      </c>
    </row>
    <row r="271" spans="1:22" x14ac:dyDescent="0.3">
      <c r="A271" s="5" t="s">
        <v>2366</v>
      </c>
      <c r="B271" s="6" t="s">
        <v>14791</v>
      </c>
      <c r="C271" s="6" t="s">
        <v>14792</v>
      </c>
      <c r="D271" s="6" t="s">
        <v>13184</v>
      </c>
      <c r="E271" s="7">
        <v>2299</v>
      </c>
      <c r="F271" s="7">
        <v>3999</v>
      </c>
      <c r="G271" s="7">
        <v>0.43</v>
      </c>
      <c r="H271" s="7">
        <v>3.8</v>
      </c>
      <c r="I271" s="7">
        <v>282</v>
      </c>
      <c r="J271" s="6" t="s">
        <v>14793</v>
      </c>
      <c r="K271" s="6" t="s">
        <v>2370</v>
      </c>
      <c r="L271" s="6" t="s">
        <v>14794</v>
      </c>
      <c r="M271" s="6" t="s">
        <v>2372</v>
      </c>
      <c r="N271" s="6" t="s">
        <v>14795</v>
      </c>
      <c r="O271" s="6" t="s">
        <v>14796</v>
      </c>
      <c r="P271" s="6" t="s">
        <v>14797</v>
      </c>
      <c r="Q271" s="6" t="s">
        <v>14798</v>
      </c>
      <c r="R271" s="6" t="str">
        <f t="shared" si="12"/>
        <v>Less than 50%</v>
      </c>
      <c r="S271" s="6" t="str" cm="1">
        <f t="array" ref="S271">_xlfn.IFS(H271&lt;=1,"1.0",H271&lt;=2,"2.0",H271&lt;=3,"3.0",H271&lt;=4,"4.0",H271&lt;=5,"5.0")</f>
        <v>4.0</v>
      </c>
      <c r="T271" s="6">
        <f t="shared" si="13"/>
        <v>1127718</v>
      </c>
      <c r="U271" s="7" t="str" cm="1">
        <f t="array" ref="U271">_xlfn.IFS(F271&lt;200,"&lt;200",F271&lt;=500,"200 – 500",F271&gt;500,"&gt;500")</f>
        <v>&gt;500</v>
      </c>
      <c r="V271" s="7" t="str">
        <f t="shared" si="14"/>
        <v>&lt;1000</v>
      </c>
    </row>
    <row r="272" spans="1:22" x14ac:dyDescent="0.3">
      <c r="A272" s="5" t="s">
        <v>2377</v>
      </c>
      <c r="B272" s="6" t="s">
        <v>14799</v>
      </c>
      <c r="C272" s="6" t="s">
        <v>13212</v>
      </c>
      <c r="D272" s="6" t="s">
        <v>13184</v>
      </c>
      <c r="E272" s="7">
        <v>35999</v>
      </c>
      <c r="F272" s="7">
        <v>49990</v>
      </c>
      <c r="G272" s="7">
        <v>0.28000000000000003</v>
      </c>
      <c r="H272" s="7">
        <v>4.3</v>
      </c>
      <c r="I272" s="7">
        <v>1611</v>
      </c>
      <c r="J272" s="6" t="s">
        <v>14800</v>
      </c>
      <c r="K272" s="6" t="s">
        <v>1504</v>
      </c>
      <c r="L272" s="6" t="s">
        <v>14172</v>
      </c>
      <c r="M272" s="6" t="s">
        <v>1506</v>
      </c>
      <c r="N272" s="6" t="s">
        <v>14173</v>
      </c>
      <c r="O272" s="6" t="s">
        <v>14174</v>
      </c>
      <c r="P272" s="6" t="s">
        <v>14801</v>
      </c>
      <c r="Q272" s="6" t="s">
        <v>14802</v>
      </c>
      <c r="R272" s="6" t="str">
        <f t="shared" si="12"/>
        <v>Less than 50%</v>
      </c>
      <c r="S272" s="6" t="str" cm="1">
        <f t="array" ref="S272">_xlfn.IFS(H272&lt;=1,"1.0",H272&lt;=2,"2.0",H272&lt;=3,"3.0",H272&lt;=4,"4.0",H272&lt;=5,"5.0")</f>
        <v>5.0</v>
      </c>
      <c r="T272" s="6">
        <f t="shared" si="13"/>
        <v>80533890</v>
      </c>
      <c r="U272" s="7" t="str" cm="1">
        <f t="array" ref="U272">_xlfn.IFS(F272&lt;200,"&lt;200",F272&lt;=500,"200 – 500",F272&gt;500,"&gt;500")</f>
        <v>&gt;500</v>
      </c>
      <c r="V272" s="7" t="str">
        <f t="shared" si="14"/>
        <v>1000 &amp; Above</v>
      </c>
    </row>
    <row r="273" spans="1:22" x14ac:dyDescent="0.3">
      <c r="A273" s="5" t="s">
        <v>2382</v>
      </c>
      <c r="B273" s="6" t="s">
        <v>14803</v>
      </c>
      <c r="C273" s="6" t="s">
        <v>13423</v>
      </c>
      <c r="D273" s="6" t="s">
        <v>13184</v>
      </c>
      <c r="E273" s="7">
        <v>349</v>
      </c>
      <c r="F273" s="7">
        <v>999</v>
      </c>
      <c r="G273" s="7">
        <v>0.65</v>
      </c>
      <c r="H273" s="7">
        <v>4.2</v>
      </c>
      <c r="I273" s="7">
        <v>513</v>
      </c>
      <c r="J273" s="6" t="s">
        <v>14804</v>
      </c>
      <c r="K273" s="6" t="s">
        <v>2385</v>
      </c>
      <c r="L273" s="6" t="s">
        <v>14805</v>
      </c>
      <c r="M273" s="6" t="s">
        <v>2387</v>
      </c>
      <c r="N273" s="6" t="s">
        <v>14806</v>
      </c>
      <c r="O273" s="6" t="s">
        <v>14807</v>
      </c>
      <c r="P273" s="6" t="s">
        <v>14808</v>
      </c>
      <c r="Q273" s="6" t="s">
        <v>14809</v>
      </c>
      <c r="R273" s="6" t="str">
        <f t="shared" si="12"/>
        <v>50% &amp; Above</v>
      </c>
      <c r="S273" s="6" t="str" cm="1">
        <f t="array" ref="S273">_xlfn.IFS(H273&lt;=1,"1.0",H273&lt;=2,"2.0",H273&lt;=3,"3.0",H273&lt;=4,"4.0",H273&lt;=5,"5.0")</f>
        <v>5.0</v>
      </c>
      <c r="T273" s="6">
        <f t="shared" si="13"/>
        <v>512487</v>
      </c>
      <c r="U273" s="7" t="str" cm="1">
        <f t="array" ref="U273">_xlfn.IFS(F273&lt;200,"&lt;200",F273&lt;=500,"200 – 500",F273&gt;500,"&gt;500")</f>
        <v>&gt;500</v>
      </c>
      <c r="V273" s="7" t="str">
        <f t="shared" si="14"/>
        <v>&lt;1000</v>
      </c>
    </row>
    <row r="274" spans="1:22" x14ac:dyDescent="0.3">
      <c r="A274" s="5" t="s">
        <v>2392</v>
      </c>
      <c r="B274" s="6" t="s">
        <v>14810</v>
      </c>
      <c r="C274" s="6" t="s">
        <v>13103</v>
      </c>
      <c r="D274" s="6" t="s">
        <v>22422</v>
      </c>
      <c r="E274" s="7">
        <v>719</v>
      </c>
      <c r="F274" s="7">
        <v>1499</v>
      </c>
      <c r="G274" s="7">
        <v>0.52</v>
      </c>
      <c r="H274" s="7">
        <v>4.0999999999999996</v>
      </c>
      <c r="I274" s="7">
        <v>1045</v>
      </c>
      <c r="J274" s="6" t="s">
        <v>14811</v>
      </c>
      <c r="K274" s="6" t="s">
        <v>910</v>
      </c>
      <c r="L274" s="6" t="s">
        <v>13746</v>
      </c>
      <c r="M274" s="6" t="s">
        <v>912</v>
      </c>
      <c r="N274" s="6" t="s">
        <v>13747</v>
      </c>
      <c r="O274" s="6" t="s">
        <v>13748</v>
      </c>
      <c r="P274" s="6" t="s">
        <v>14812</v>
      </c>
      <c r="Q274" s="6" t="s">
        <v>14813</v>
      </c>
      <c r="R274" s="6" t="str">
        <f t="shared" si="12"/>
        <v>50% &amp; Above</v>
      </c>
      <c r="S274" s="6" t="str" cm="1">
        <f t="array" ref="S274">_xlfn.IFS(H274&lt;=1,"1.0",H274&lt;=2,"2.0",H274&lt;=3,"3.0",H274&lt;=4,"4.0",H274&lt;=5,"5.0")</f>
        <v>5.0</v>
      </c>
      <c r="T274" s="6">
        <f t="shared" si="13"/>
        <v>1566455</v>
      </c>
      <c r="U274" s="7" t="str" cm="1">
        <f t="array" ref="U274">_xlfn.IFS(F274&lt;200,"&lt;200",F274&lt;=500,"200 – 500",F274&gt;500,"&gt;500")</f>
        <v>&gt;500</v>
      </c>
      <c r="V274" s="7" t="str">
        <f t="shared" si="14"/>
        <v>1000 &amp; Above</v>
      </c>
    </row>
    <row r="275" spans="1:22" x14ac:dyDescent="0.3">
      <c r="A275" s="5" t="s">
        <v>2397</v>
      </c>
      <c r="B275" s="6" t="s">
        <v>14814</v>
      </c>
      <c r="C275" s="6" t="s">
        <v>13212</v>
      </c>
      <c r="D275" s="6" t="s">
        <v>13184</v>
      </c>
      <c r="E275" s="7">
        <v>8999</v>
      </c>
      <c r="F275" s="7">
        <v>18999</v>
      </c>
      <c r="G275" s="7">
        <v>0.53</v>
      </c>
      <c r="H275" s="7">
        <v>4</v>
      </c>
      <c r="I275" s="7">
        <v>6347</v>
      </c>
      <c r="J275" s="6" t="s">
        <v>14815</v>
      </c>
      <c r="K275" s="6" t="s">
        <v>2400</v>
      </c>
      <c r="L275" s="6" t="s">
        <v>14816</v>
      </c>
      <c r="M275" s="6" t="s">
        <v>2402</v>
      </c>
      <c r="N275" s="6" t="s">
        <v>14817</v>
      </c>
      <c r="O275" s="6" t="s">
        <v>14818</v>
      </c>
      <c r="P275" s="6" t="s">
        <v>14819</v>
      </c>
      <c r="Q275" s="6" t="s">
        <v>14820</v>
      </c>
      <c r="R275" s="6" t="str">
        <f t="shared" si="12"/>
        <v>50% &amp; Above</v>
      </c>
      <c r="S275" s="6" t="str" cm="1">
        <f t="array" ref="S275">_xlfn.IFS(H275&lt;=1,"1.0",H275&lt;=2,"2.0",H275&lt;=3,"3.0",H275&lt;=4,"4.0",H275&lt;=5,"5.0")</f>
        <v>4.0</v>
      </c>
      <c r="T275" s="6">
        <f t="shared" si="13"/>
        <v>120586653</v>
      </c>
      <c r="U275" s="7" t="str" cm="1">
        <f t="array" ref="U275">_xlfn.IFS(F275&lt;200,"&lt;200",F275&lt;=500,"200 – 500",F275&gt;500,"&gt;500")</f>
        <v>&gt;500</v>
      </c>
      <c r="V275" s="7" t="str">
        <f t="shared" si="14"/>
        <v>1000 &amp; Above</v>
      </c>
    </row>
    <row r="276" spans="1:22" x14ac:dyDescent="0.3">
      <c r="A276" s="5" t="s">
        <v>2407</v>
      </c>
      <c r="B276" s="6" t="s">
        <v>14821</v>
      </c>
      <c r="C276" s="6" t="s">
        <v>14518</v>
      </c>
      <c r="D276" s="6" t="s">
        <v>13184</v>
      </c>
      <c r="E276" s="7">
        <v>917</v>
      </c>
      <c r="F276" s="7">
        <v>2299</v>
      </c>
      <c r="G276" s="7">
        <v>0.6</v>
      </c>
      <c r="H276" s="7">
        <v>4.2</v>
      </c>
      <c r="I276" s="7">
        <v>3300</v>
      </c>
      <c r="J276" s="6" t="s">
        <v>14822</v>
      </c>
      <c r="K276" s="6" t="s">
        <v>2410</v>
      </c>
      <c r="L276" s="6" t="s">
        <v>14823</v>
      </c>
      <c r="M276" s="6" t="s">
        <v>2412</v>
      </c>
      <c r="N276" s="6" t="s">
        <v>14824</v>
      </c>
      <c r="O276" s="6" t="s">
        <v>14825</v>
      </c>
      <c r="P276" s="6" t="s">
        <v>14826</v>
      </c>
      <c r="Q276" s="6" t="s">
        <v>14827</v>
      </c>
      <c r="R276" s="6" t="str">
        <f t="shared" si="12"/>
        <v>50% &amp; Above</v>
      </c>
      <c r="S276" s="6" t="str" cm="1">
        <f t="array" ref="S276">_xlfn.IFS(H276&lt;=1,"1.0",H276&lt;=2,"2.0",H276&lt;=3,"3.0",H276&lt;=4,"4.0",H276&lt;=5,"5.0")</f>
        <v>5.0</v>
      </c>
      <c r="T276" s="6">
        <f t="shared" si="13"/>
        <v>7586700</v>
      </c>
      <c r="U276" s="7" t="str" cm="1">
        <f t="array" ref="U276">_xlfn.IFS(F276&lt;200,"&lt;200",F276&lt;=500,"200 – 500",F276&gt;500,"&gt;500")</f>
        <v>&gt;500</v>
      </c>
      <c r="V276" s="7" t="str">
        <f t="shared" si="14"/>
        <v>1000 &amp; Above</v>
      </c>
    </row>
    <row r="277" spans="1:22" x14ac:dyDescent="0.3">
      <c r="A277" s="5" t="s">
        <v>2417</v>
      </c>
      <c r="B277" s="6" t="s">
        <v>14828</v>
      </c>
      <c r="C277" s="6" t="s">
        <v>13423</v>
      </c>
      <c r="D277" s="6" t="s">
        <v>13184</v>
      </c>
      <c r="E277" s="7">
        <v>399</v>
      </c>
      <c r="F277" s="7">
        <v>999</v>
      </c>
      <c r="G277" s="7">
        <v>0.6</v>
      </c>
      <c r="H277" s="7">
        <v>3.3</v>
      </c>
      <c r="I277" s="7">
        <v>23</v>
      </c>
      <c r="J277" s="6" t="s">
        <v>14829</v>
      </c>
      <c r="K277" s="6" t="s">
        <v>2420</v>
      </c>
      <c r="L277" s="6" t="s">
        <v>14830</v>
      </c>
      <c r="M277" s="6" t="s">
        <v>2422</v>
      </c>
      <c r="N277" s="6" t="s">
        <v>14831</v>
      </c>
      <c r="O277" s="6" t="s">
        <v>14832</v>
      </c>
      <c r="P277" s="6" t="s">
        <v>14833</v>
      </c>
      <c r="Q277" s="6" t="s">
        <v>14834</v>
      </c>
      <c r="R277" s="6" t="str">
        <f t="shared" si="12"/>
        <v>50% &amp; Above</v>
      </c>
      <c r="S277" s="6" t="str" cm="1">
        <f t="array" ref="S277">_xlfn.IFS(H277&lt;=1,"1.0",H277&lt;=2,"2.0",H277&lt;=3,"3.0",H277&lt;=4,"4.0",H277&lt;=5,"5.0")</f>
        <v>4.0</v>
      </c>
      <c r="T277" s="6">
        <f t="shared" si="13"/>
        <v>22977</v>
      </c>
      <c r="U277" s="7" t="str" cm="1">
        <f t="array" ref="U277">_xlfn.IFS(F277&lt;200,"&lt;200",F277&lt;=500,"200 – 500",F277&gt;500,"&gt;500")</f>
        <v>&gt;500</v>
      </c>
      <c r="V277" s="7" t="str">
        <f t="shared" si="14"/>
        <v>&lt;1000</v>
      </c>
    </row>
    <row r="278" spans="1:22" x14ac:dyDescent="0.3">
      <c r="A278" s="5" t="s">
        <v>2427</v>
      </c>
      <c r="B278" s="6" t="s">
        <v>14835</v>
      </c>
      <c r="C278" s="6" t="s">
        <v>13212</v>
      </c>
      <c r="D278" s="6" t="s">
        <v>13184</v>
      </c>
      <c r="E278" s="7">
        <v>45999</v>
      </c>
      <c r="F278" s="7">
        <v>69900</v>
      </c>
      <c r="G278" s="7">
        <v>0.34</v>
      </c>
      <c r="H278" s="7">
        <v>4.3</v>
      </c>
      <c r="I278" s="7">
        <v>7109</v>
      </c>
      <c r="J278" s="6" t="s">
        <v>14836</v>
      </c>
      <c r="K278" s="6" t="s">
        <v>579</v>
      </c>
      <c r="L278" s="6" t="s">
        <v>13508</v>
      </c>
      <c r="M278" s="6" t="s">
        <v>581</v>
      </c>
      <c r="N278" s="6" t="s">
        <v>13509</v>
      </c>
      <c r="O278" s="6" t="s">
        <v>13510</v>
      </c>
      <c r="P278" s="6" t="s">
        <v>14837</v>
      </c>
      <c r="Q278" s="6" t="s">
        <v>14838</v>
      </c>
      <c r="R278" s="6" t="str">
        <f t="shared" si="12"/>
        <v>Less than 50%</v>
      </c>
      <c r="S278" s="6" t="str" cm="1">
        <f t="array" ref="S278">_xlfn.IFS(H278&lt;=1,"1.0",H278&lt;=2,"2.0",H278&lt;=3,"3.0",H278&lt;=4,"4.0",H278&lt;=5,"5.0")</f>
        <v>5.0</v>
      </c>
      <c r="T278" s="6">
        <f t="shared" si="13"/>
        <v>496919100</v>
      </c>
      <c r="U278" s="7" t="str" cm="1">
        <f t="array" ref="U278">_xlfn.IFS(F278&lt;200,"&lt;200",F278&lt;=500,"200 – 500",F278&gt;500,"&gt;500")</f>
        <v>&gt;500</v>
      </c>
      <c r="V278" s="7" t="str">
        <f t="shared" si="14"/>
        <v>1000 &amp; Above</v>
      </c>
    </row>
    <row r="279" spans="1:22" x14ac:dyDescent="0.3">
      <c r="A279" s="5" t="s">
        <v>2432</v>
      </c>
      <c r="B279" s="6" t="s">
        <v>14839</v>
      </c>
      <c r="C279" s="6" t="s">
        <v>13103</v>
      </c>
      <c r="D279" s="6" t="s">
        <v>22422</v>
      </c>
      <c r="E279" s="7">
        <v>119</v>
      </c>
      <c r="F279" s="7">
        <v>299</v>
      </c>
      <c r="G279" s="7">
        <v>0.6</v>
      </c>
      <c r="H279" s="7">
        <v>3.8</v>
      </c>
      <c r="I279" s="7">
        <v>51</v>
      </c>
      <c r="J279" s="6" t="s">
        <v>14840</v>
      </c>
      <c r="K279" s="6" t="s">
        <v>2435</v>
      </c>
      <c r="L279" s="6" t="s">
        <v>14841</v>
      </c>
      <c r="M279" s="6" t="s">
        <v>2437</v>
      </c>
      <c r="N279" s="6" t="s">
        <v>14842</v>
      </c>
      <c r="O279" s="6" t="s">
        <v>14843</v>
      </c>
      <c r="P279" s="6" t="s">
        <v>14844</v>
      </c>
      <c r="Q279" s="6" t="s">
        <v>14845</v>
      </c>
      <c r="R279" s="6" t="str">
        <f t="shared" si="12"/>
        <v>50% &amp; Above</v>
      </c>
      <c r="S279" s="6" t="str" cm="1">
        <f t="array" ref="S279">_xlfn.IFS(H279&lt;=1,"1.0",H279&lt;=2,"2.0",H279&lt;=3,"3.0",H279&lt;=4,"4.0",H279&lt;=5,"5.0")</f>
        <v>4.0</v>
      </c>
      <c r="T279" s="6">
        <f t="shared" si="13"/>
        <v>15249</v>
      </c>
      <c r="U279" s="7" t="str" cm="1">
        <f t="array" ref="U279">_xlfn.IFS(F279&lt;200,"&lt;200",F279&lt;=500,"200 – 500",F279&gt;500,"&gt;500")</f>
        <v>200 – 500</v>
      </c>
      <c r="V279" s="7" t="str">
        <f t="shared" si="14"/>
        <v>&lt;1000</v>
      </c>
    </row>
    <row r="280" spans="1:22" x14ac:dyDescent="0.3">
      <c r="A280" s="5" t="s">
        <v>2442</v>
      </c>
      <c r="B280" s="6" t="s">
        <v>14846</v>
      </c>
      <c r="C280" s="6" t="s">
        <v>13212</v>
      </c>
      <c r="D280" s="6" t="s">
        <v>13184</v>
      </c>
      <c r="E280" s="7">
        <v>21999</v>
      </c>
      <c r="F280" s="7">
        <v>29999</v>
      </c>
      <c r="G280" s="7">
        <v>0.27</v>
      </c>
      <c r="H280" s="7">
        <v>4.2</v>
      </c>
      <c r="I280" s="7">
        <v>32840</v>
      </c>
      <c r="J280" s="6" t="s">
        <v>14847</v>
      </c>
      <c r="K280" s="6" t="s">
        <v>171</v>
      </c>
      <c r="L280" s="6" t="s">
        <v>13214</v>
      </c>
      <c r="M280" s="6" t="s">
        <v>173</v>
      </c>
      <c r="N280" s="6" t="s">
        <v>13215</v>
      </c>
      <c r="O280" s="6" t="s">
        <v>13772</v>
      </c>
      <c r="P280" s="6" t="s">
        <v>14848</v>
      </c>
      <c r="Q280" s="6" t="s">
        <v>14849</v>
      </c>
      <c r="R280" s="6" t="str">
        <f t="shared" si="12"/>
        <v>Less than 50%</v>
      </c>
      <c r="S280" s="6" t="str" cm="1">
        <f t="array" ref="S280">_xlfn.IFS(H280&lt;=1,"1.0",H280&lt;=2,"2.0",H280&lt;=3,"3.0",H280&lt;=4,"4.0",H280&lt;=5,"5.0")</f>
        <v>5.0</v>
      </c>
      <c r="T280" s="6">
        <f t="shared" si="13"/>
        <v>985167160</v>
      </c>
      <c r="U280" s="7" t="str" cm="1">
        <f t="array" ref="U280">_xlfn.IFS(F280&lt;200,"&lt;200",F280&lt;=500,"200 – 500",F280&gt;500,"&gt;500")</f>
        <v>&gt;500</v>
      </c>
      <c r="V280" s="7" t="str">
        <f t="shared" si="14"/>
        <v>1000 &amp; Above</v>
      </c>
    </row>
    <row r="281" spans="1:22" x14ac:dyDescent="0.3">
      <c r="A281" s="5" t="s">
        <v>2447</v>
      </c>
      <c r="B281" s="6" t="s">
        <v>14850</v>
      </c>
      <c r="C281" s="6" t="s">
        <v>13423</v>
      </c>
      <c r="D281" s="6" t="s">
        <v>13184</v>
      </c>
      <c r="E281" s="7">
        <v>299</v>
      </c>
      <c r="F281" s="7">
        <v>599</v>
      </c>
      <c r="G281" s="7">
        <v>0.5</v>
      </c>
      <c r="H281" s="7">
        <v>3.7</v>
      </c>
      <c r="I281" s="7">
        <v>708</v>
      </c>
      <c r="J281" s="6" t="s">
        <v>14851</v>
      </c>
      <c r="K281" s="6" t="s">
        <v>2450</v>
      </c>
      <c r="L281" s="6" t="s">
        <v>14852</v>
      </c>
      <c r="M281" s="6" t="s">
        <v>2452</v>
      </c>
      <c r="N281" s="6" t="s">
        <v>14853</v>
      </c>
      <c r="O281" s="6" t="s">
        <v>14854</v>
      </c>
      <c r="P281" s="6" t="s">
        <v>14855</v>
      </c>
      <c r="Q281" s="6" t="s">
        <v>14856</v>
      </c>
      <c r="R281" s="6" t="str">
        <f t="shared" si="12"/>
        <v>50% &amp; Above</v>
      </c>
      <c r="S281" s="6" t="str" cm="1">
        <f t="array" ref="S281">_xlfn.IFS(H281&lt;=1,"1.0",H281&lt;=2,"2.0",H281&lt;=3,"3.0",H281&lt;=4,"4.0",H281&lt;=5,"5.0")</f>
        <v>4.0</v>
      </c>
      <c r="T281" s="6">
        <f t="shared" si="13"/>
        <v>424092</v>
      </c>
      <c r="U281" s="7" t="str" cm="1">
        <f t="array" ref="U281">_xlfn.IFS(F281&lt;200,"&lt;200",F281&lt;=500,"200 – 500",F281&gt;500,"&gt;500")</f>
        <v>&gt;500</v>
      </c>
      <c r="V281" s="7" t="str">
        <f t="shared" si="14"/>
        <v>&lt;1000</v>
      </c>
    </row>
    <row r="282" spans="1:22" x14ac:dyDescent="0.3">
      <c r="A282" s="5" t="s">
        <v>2457</v>
      </c>
      <c r="B282" s="6" t="s">
        <v>14857</v>
      </c>
      <c r="C282" s="6" t="s">
        <v>13212</v>
      </c>
      <c r="D282" s="6" t="s">
        <v>13184</v>
      </c>
      <c r="E282" s="7">
        <v>21990</v>
      </c>
      <c r="F282" s="7">
        <v>34990</v>
      </c>
      <c r="G282" s="7">
        <v>0.37</v>
      </c>
      <c r="H282" s="7">
        <v>4.3</v>
      </c>
      <c r="I282" s="7">
        <v>1657</v>
      </c>
      <c r="J282" s="6" t="s">
        <v>14858</v>
      </c>
      <c r="K282" s="6" t="s">
        <v>2460</v>
      </c>
      <c r="L282" s="6" t="s">
        <v>14859</v>
      </c>
      <c r="M282" s="6" t="s">
        <v>2462</v>
      </c>
      <c r="N282" s="6" t="s">
        <v>14860</v>
      </c>
      <c r="O282" s="6" t="s">
        <v>14861</v>
      </c>
      <c r="P282" s="6" t="s">
        <v>14862</v>
      </c>
      <c r="Q282" s="6" t="s">
        <v>14863</v>
      </c>
      <c r="R282" s="6" t="str">
        <f t="shared" si="12"/>
        <v>Less than 50%</v>
      </c>
      <c r="S282" s="6" t="str" cm="1">
        <f t="array" ref="S282">_xlfn.IFS(H282&lt;=1,"1.0",H282&lt;=2,"2.0",H282&lt;=3,"3.0",H282&lt;=4,"4.0",H282&lt;=5,"5.0")</f>
        <v>5.0</v>
      </c>
      <c r="T282" s="6">
        <f t="shared" si="13"/>
        <v>57978430</v>
      </c>
      <c r="U282" s="7" t="str" cm="1">
        <f t="array" ref="U282">_xlfn.IFS(F282&lt;200,"&lt;200",F282&lt;=500,"200 – 500",F282&gt;500,"&gt;500")</f>
        <v>&gt;500</v>
      </c>
      <c r="V282" s="7" t="str">
        <f t="shared" si="14"/>
        <v>1000 &amp; Above</v>
      </c>
    </row>
    <row r="283" spans="1:22" x14ac:dyDescent="0.3">
      <c r="A283" s="5" t="s">
        <v>2467</v>
      </c>
      <c r="B283" s="6" t="s">
        <v>14864</v>
      </c>
      <c r="C283" s="6" t="s">
        <v>13103</v>
      </c>
      <c r="D283" s="6" t="s">
        <v>22422</v>
      </c>
      <c r="E283" s="7">
        <v>417.44</v>
      </c>
      <c r="F283" s="7">
        <v>670</v>
      </c>
      <c r="G283" s="7">
        <v>0.38</v>
      </c>
      <c r="H283" s="7">
        <v>3.9</v>
      </c>
      <c r="I283" s="7">
        <v>523</v>
      </c>
      <c r="J283" s="6" t="s">
        <v>14865</v>
      </c>
      <c r="K283" s="6" t="s">
        <v>2470</v>
      </c>
      <c r="L283" s="6" t="s">
        <v>14866</v>
      </c>
      <c r="M283" s="6" t="s">
        <v>2472</v>
      </c>
      <c r="N283" s="6" t="s">
        <v>14867</v>
      </c>
      <c r="O283" s="6" t="s">
        <v>14868</v>
      </c>
      <c r="P283" s="6" t="s">
        <v>14869</v>
      </c>
      <c r="Q283" s="6" t="s">
        <v>14870</v>
      </c>
      <c r="R283" s="6" t="str">
        <f t="shared" si="12"/>
        <v>Less than 50%</v>
      </c>
      <c r="S283" s="6" t="str" cm="1">
        <f t="array" ref="S283">_xlfn.IFS(H283&lt;=1,"1.0",H283&lt;=2,"2.0",H283&lt;=3,"3.0",H283&lt;=4,"4.0",H283&lt;=5,"5.0")</f>
        <v>4.0</v>
      </c>
      <c r="T283" s="6">
        <f t="shared" si="13"/>
        <v>350410</v>
      </c>
      <c r="U283" s="7" t="str" cm="1">
        <f t="array" ref="U283">_xlfn.IFS(F283&lt;200,"&lt;200",F283&lt;=500,"200 – 500",F283&gt;500,"&gt;500")</f>
        <v>&gt;500</v>
      </c>
      <c r="V283" s="7" t="str">
        <f t="shared" si="14"/>
        <v>&lt;1000</v>
      </c>
    </row>
    <row r="284" spans="1:22" x14ac:dyDescent="0.3">
      <c r="A284" s="5" t="s">
        <v>2477</v>
      </c>
      <c r="B284" s="6" t="s">
        <v>14871</v>
      </c>
      <c r="C284" s="6" t="s">
        <v>13103</v>
      </c>
      <c r="D284" s="6" t="s">
        <v>22422</v>
      </c>
      <c r="E284" s="7">
        <v>199</v>
      </c>
      <c r="F284" s="7">
        <v>999</v>
      </c>
      <c r="G284" s="7">
        <v>0.8</v>
      </c>
      <c r="H284" s="7">
        <v>3</v>
      </c>
      <c r="I284" s="6">
        <v>3</v>
      </c>
      <c r="J284" s="6" t="s">
        <v>14872</v>
      </c>
      <c r="K284" s="6" t="s">
        <v>2480</v>
      </c>
      <c r="L284" s="6" t="s">
        <v>14873</v>
      </c>
      <c r="M284" s="6" t="s">
        <v>2482</v>
      </c>
      <c r="N284" s="6" t="s">
        <v>14874</v>
      </c>
      <c r="O284" s="6" t="s">
        <v>14875</v>
      </c>
      <c r="P284" s="6" t="s">
        <v>14876</v>
      </c>
      <c r="Q284" s="6" t="s">
        <v>14877</v>
      </c>
      <c r="R284" s="6" t="str">
        <f t="shared" si="12"/>
        <v>50% &amp; Above</v>
      </c>
      <c r="S284" s="6" t="str" cm="1">
        <f t="array" ref="S284">_xlfn.IFS(H284&lt;=1,"1.0",H284&lt;=2,"2.0",H284&lt;=3,"3.0",H284&lt;=4,"4.0",H284&lt;=5,"5.0")</f>
        <v>3.0</v>
      </c>
      <c r="T284" s="6">
        <f t="shared" si="13"/>
        <v>2997</v>
      </c>
      <c r="U284" s="7" t="str" cm="1">
        <f t="array" ref="U284">_xlfn.IFS(F284&lt;200,"&lt;200",F284&lt;=500,"200 – 500",F284&gt;500,"&gt;500")</f>
        <v>&gt;500</v>
      </c>
      <c r="V284" s="7" t="str">
        <f t="shared" si="14"/>
        <v>&lt;1000</v>
      </c>
    </row>
    <row r="285" spans="1:22" x14ac:dyDescent="0.3">
      <c r="A285" s="5" t="s">
        <v>2487</v>
      </c>
      <c r="B285" s="6" t="s">
        <v>14878</v>
      </c>
      <c r="C285" s="6" t="s">
        <v>13212</v>
      </c>
      <c r="D285" s="6" t="s">
        <v>13184</v>
      </c>
      <c r="E285" s="7">
        <v>47990</v>
      </c>
      <c r="F285" s="7">
        <v>79990</v>
      </c>
      <c r="G285" s="7">
        <v>0.4</v>
      </c>
      <c r="H285" s="7">
        <v>4.3</v>
      </c>
      <c r="I285" s="7">
        <v>1376</v>
      </c>
      <c r="J285" s="6" t="s">
        <v>13969</v>
      </c>
      <c r="K285" s="6" t="s">
        <v>1225</v>
      </c>
      <c r="L285" s="6" t="s">
        <v>13970</v>
      </c>
      <c r="M285" s="6" t="s">
        <v>1227</v>
      </c>
      <c r="N285" s="6" t="s">
        <v>13971</v>
      </c>
      <c r="O285" s="6" t="s">
        <v>13972</v>
      </c>
      <c r="P285" s="6" t="s">
        <v>14879</v>
      </c>
      <c r="Q285" s="6" t="s">
        <v>14880</v>
      </c>
      <c r="R285" s="6" t="str">
        <f t="shared" si="12"/>
        <v>Less than 50%</v>
      </c>
      <c r="S285" s="6" t="str" cm="1">
        <f t="array" ref="S285">_xlfn.IFS(H285&lt;=1,"1.0",H285&lt;=2,"2.0",H285&lt;=3,"3.0",H285&lt;=4,"4.0",H285&lt;=5,"5.0")</f>
        <v>5.0</v>
      </c>
      <c r="T285" s="6">
        <f t="shared" si="13"/>
        <v>110066240</v>
      </c>
      <c r="U285" s="7" t="str" cm="1">
        <f t="array" ref="U285">_xlfn.IFS(F285&lt;200,"&lt;200",F285&lt;=500,"200 – 500",F285&gt;500,"&gt;500")</f>
        <v>&gt;500</v>
      </c>
      <c r="V285" s="7" t="str">
        <f t="shared" si="14"/>
        <v>1000 &amp; Above</v>
      </c>
    </row>
    <row r="286" spans="1:22" x14ac:dyDescent="0.3">
      <c r="A286" s="5" t="s">
        <v>2491</v>
      </c>
      <c r="B286" s="6" t="s">
        <v>14881</v>
      </c>
      <c r="C286" s="6" t="s">
        <v>13423</v>
      </c>
      <c r="D286" s="6" t="s">
        <v>13184</v>
      </c>
      <c r="E286" s="7">
        <v>215</v>
      </c>
      <c r="F286" s="7">
        <v>499</v>
      </c>
      <c r="G286" s="7">
        <v>0.56999999999999995</v>
      </c>
      <c r="H286" s="7">
        <v>3.5</v>
      </c>
      <c r="I286" s="7">
        <v>121</v>
      </c>
      <c r="J286" s="6" t="s">
        <v>14882</v>
      </c>
      <c r="K286" s="6" t="s">
        <v>2494</v>
      </c>
      <c r="L286" s="6" t="s">
        <v>14883</v>
      </c>
      <c r="M286" s="6" t="s">
        <v>2496</v>
      </c>
      <c r="N286" s="6" t="s">
        <v>14884</v>
      </c>
      <c r="O286" s="6" t="s">
        <v>14885</v>
      </c>
      <c r="P286" s="6" t="s">
        <v>14886</v>
      </c>
      <c r="Q286" s="6" t="s">
        <v>14887</v>
      </c>
      <c r="R286" s="6" t="str">
        <f t="shared" si="12"/>
        <v>50% &amp; Above</v>
      </c>
      <c r="S286" s="6" t="str" cm="1">
        <f t="array" ref="S286">_xlfn.IFS(H286&lt;=1,"1.0",H286&lt;=2,"2.0",H286&lt;=3,"3.0",H286&lt;=4,"4.0",H286&lt;=5,"5.0")</f>
        <v>4.0</v>
      </c>
      <c r="T286" s="6">
        <f t="shared" si="13"/>
        <v>60379</v>
      </c>
      <c r="U286" s="7" t="str" cm="1">
        <f t="array" ref="U286">_xlfn.IFS(F286&lt;200,"&lt;200",F286&lt;=500,"200 – 500",F286&gt;500,"&gt;500")</f>
        <v>200 – 500</v>
      </c>
      <c r="V286" s="7" t="str">
        <f t="shared" si="14"/>
        <v>&lt;1000</v>
      </c>
    </row>
    <row r="287" spans="1:22" x14ac:dyDescent="0.3">
      <c r="A287" s="5" t="s">
        <v>2501</v>
      </c>
      <c r="B287" s="6" t="s">
        <v>14888</v>
      </c>
      <c r="C287" s="6" t="s">
        <v>13103</v>
      </c>
      <c r="D287" s="6" t="s">
        <v>22422</v>
      </c>
      <c r="E287" s="7">
        <v>99</v>
      </c>
      <c r="F287" s="7">
        <v>800</v>
      </c>
      <c r="G287" s="7">
        <v>0.88</v>
      </c>
      <c r="H287" s="7">
        <v>3.9</v>
      </c>
      <c r="I287" s="7">
        <v>1075</v>
      </c>
      <c r="J287" s="6" t="s">
        <v>13807</v>
      </c>
      <c r="K287" s="6" t="s">
        <v>343</v>
      </c>
      <c r="L287" s="6" t="s">
        <v>13337</v>
      </c>
      <c r="M287" s="6" t="s">
        <v>345</v>
      </c>
      <c r="N287" s="6" t="s">
        <v>13338</v>
      </c>
      <c r="O287" s="6" t="s">
        <v>14889</v>
      </c>
      <c r="P287" s="6" t="s">
        <v>14890</v>
      </c>
      <c r="Q287" s="6" t="s">
        <v>14891</v>
      </c>
      <c r="R287" s="6" t="str">
        <f t="shared" si="12"/>
        <v>50% &amp; Above</v>
      </c>
      <c r="S287" s="6" t="str" cm="1">
        <f t="array" ref="S287">_xlfn.IFS(H287&lt;=1,"1.0",H287&lt;=2,"2.0",H287&lt;=3,"3.0",H287&lt;=4,"4.0",H287&lt;=5,"5.0")</f>
        <v>4.0</v>
      </c>
      <c r="T287" s="6">
        <f t="shared" si="13"/>
        <v>860000</v>
      </c>
      <c r="U287" s="7" t="str" cm="1">
        <f t="array" ref="U287">_xlfn.IFS(F287&lt;200,"&lt;200",F287&lt;=500,"200 – 500",F287&gt;500,"&gt;500")</f>
        <v>&gt;500</v>
      </c>
      <c r="V287" s="7" t="str">
        <f t="shared" si="14"/>
        <v>1000 &amp; Above</v>
      </c>
    </row>
    <row r="288" spans="1:22" x14ac:dyDescent="0.3">
      <c r="A288" s="5" t="s">
        <v>2506</v>
      </c>
      <c r="B288" s="6" t="s">
        <v>14892</v>
      </c>
      <c r="C288" s="6" t="s">
        <v>13212</v>
      </c>
      <c r="D288" s="6" t="s">
        <v>13184</v>
      </c>
      <c r="E288" s="7">
        <v>18999</v>
      </c>
      <c r="F288" s="7">
        <v>35000</v>
      </c>
      <c r="G288" s="7">
        <v>0.46</v>
      </c>
      <c r="H288" s="7">
        <v>4</v>
      </c>
      <c r="I288" s="7">
        <v>1001</v>
      </c>
      <c r="J288" s="6" t="s">
        <v>14893</v>
      </c>
      <c r="K288" s="6" t="s">
        <v>2509</v>
      </c>
      <c r="L288" s="6" t="s">
        <v>14894</v>
      </c>
      <c r="M288" s="6" t="s">
        <v>2511</v>
      </c>
      <c r="N288" s="6" t="s">
        <v>14895</v>
      </c>
      <c r="O288" s="6" t="s">
        <v>14896</v>
      </c>
      <c r="P288" s="6" t="s">
        <v>14897</v>
      </c>
      <c r="Q288" s="6" t="s">
        <v>14898</v>
      </c>
      <c r="R288" s="6" t="str">
        <f t="shared" si="12"/>
        <v>Less than 50%</v>
      </c>
      <c r="S288" s="6" t="str" cm="1">
        <f t="array" ref="S288">_xlfn.IFS(H288&lt;=1,"1.0",H288&lt;=2,"2.0",H288&lt;=3,"3.0",H288&lt;=4,"4.0",H288&lt;=5,"5.0")</f>
        <v>4.0</v>
      </c>
      <c r="T288" s="6">
        <f t="shared" si="13"/>
        <v>35035000</v>
      </c>
      <c r="U288" s="7" t="str" cm="1">
        <f t="array" ref="U288">_xlfn.IFS(F288&lt;200,"&lt;200",F288&lt;=500,"200 – 500",F288&gt;500,"&gt;500")</f>
        <v>&gt;500</v>
      </c>
      <c r="V288" s="7" t="str">
        <f t="shared" si="14"/>
        <v>1000 &amp; Above</v>
      </c>
    </row>
    <row r="289" spans="1:22" x14ac:dyDescent="0.3">
      <c r="A289" s="5" t="s">
        <v>2516</v>
      </c>
      <c r="B289" s="6" t="s">
        <v>14899</v>
      </c>
      <c r="C289" s="6" t="s">
        <v>13103</v>
      </c>
      <c r="D289" s="6" t="s">
        <v>22422</v>
      </c>
      <c r="E289" s="7">
        <v>249</v>
      </c>
      <c r="F289" s="7">
        <v>999</v>
      </c>
      <c r="G289" s="7">
        <v>0.75</v>
      </c>
      <c r="H289" s="7">
        <v>4.3</v>
      </c>
      <c r="I289" s="7">
        <v>112</v>
      </c>
      <c r="J289" s="6" t="s">
        <v>14900</v>
      </c>
      <c r="K289" s="6" t="s">
        <v>2519</v>
      </c>
      <c r="L289" s="6" t="s">
        <v>14901</v>
      </c>
      <c r="M289" s="6" t="s">
        <v>2521</v>
      </c>
      <c r="N289" s="6" t="s">
        <v>14902</v>
      </c>
      <c r="O289" s="6" t="s">
        <v>14903</v>
      </c>
      <c r="P289" s="6" t="s">
        <v>14904</v>
      </c>
      <c r="Q289" s="6" t="s">
        <v>14905</v>
      </c>
      <c r="R289" s="6" t="str">
        <f t="shared" si="12"/>
        <v>50% &amp; Above</v>
      </c>
      <c r="S289" s="6" t="str" cm="1">
        <f t="array" ref="S289">_xlfn.IFS(H289&lt;=1,"1.0",H289&lt;=2,"2.0",H289&lt;=3,"3.0",H289&lt;=4,"4.0",H289&lt;=5,"5.0")</f>
        <v>5.0</v>
      </c>
      <c r="T289" s="6">
        <f t="shared" si="13"/>
        <v>111888</v>
      </c>
      <c r="U289" s="7" t="str" cm="1">
        <f t="array" ref="U289">_xlfn.IFS(F289&lt;200,"&lt;200",F289&lt;=500,"200 – 500",F289&gt;500,"&gt;500")</f>
        <v>&gt;500</v>
      </c>
      <c r="V289" s="7" t="str">
        <f t="shared" si="14"/>
        <v>&lt;1000</v>
      </c>
    </row>
    <row r="290" spans="1:22" x14ac:dyDescent="0.3">
      <c r="A290" s="5" t="s">
        <v>2526</v>
      </c>
      <c r="B290" s="6" t="s">
        <v>14906</v>
      </c>
      <c r="C290" s="6" t="s">
        <v>13456</v>
      </c>
      <c r="D290" s="6" t="s">
        <v>13184</v>
      </c>
      <c r="E290" s="7">
        <v>7999</v>
      </c>
      <c r="F290" s="7">
        <v>15999</v>
      </c>
      <c r="G290" s="7">
        <v>0.5</v>
      </c>
      <c r="H290" s="7">
        <v>3.8</v>
      </c>
      <c r="I290" s="7">
        <v>3022</v>
      </c>
      <c r="J290" s="6" t="s">
        <v>14907</v>
      </c>
      <c r="K290" s="6" t="s">
        <v>2529</v>
      </c>
      <c r="L290" s="6" t="s">
        <v>14908</v>
      </c>
      <c r="M290" s="6" t="s">
        <v>2531</v>
      </c>
      <c r="N290" s="6" t="s">
        <v>14909</v>
      </c>
      <c r="O290" s="6" t="s">
        <v>14910</v>
      </c>
      <c r="P290" s="6" t="s">
        <v>14911</v>
      </c>
      <c r="Q290" s="6" t="s">
        <v>14912</v>
      </c>
      <c r="R290" s="6" t="str">
        <f t="shared" si="12"/>
        <v>50% &amp; Above</v>
      </c>
      <c r="S290" s="6" t="str" cm="1">
        <f t="array" ref="S290">_xlfn.IFS(H290&lt;=1,"1.0",H290&lt;=2,"2.0",H290&lt;=3,"3.0",H290&lt;=4,"4.0",H290&lt;=5,"5.0")</f>
        <v>4.0</v>
      </c>
      <c r="T290" s="6">
        <f t="shared" si="13"/>
        <v>48348978</v>
      </c>
      <c r="U290" s="7" t="str" cm="1">
        <f t="array" ref="U290">_xlfn.IFS(F290&lt;200,"&lt;200",F290&lt;=500,"200 – 500",F290&gt;500,"&gt;500")</f>
        <v>&gt;500</v>
      </c>
      <c r="V290" s="7" t="str">
        <f t="shared" si="14"/>
        <v>1000 &amp; Above</v>
      </c>
    </row>
    <row r="291" spans="1:22" x14ac:dyDescent="0.3">
      <c r="A291" s="5" t="s">
        <v>2536</v>
      </c>
      <c r="B291" s="6" t="s">
        <v>14913</v>
      </c>
      <c r="C291" s="6" t="s">
        <v>13103</v>
      </c>
      <c r="D291" s="6" t="s">
        <v>22422</v>
      </c>
      <c r="E291" s="7">
        <v>649</v>
      </c>
      <c r="F291" s="7">
        <v>1600</v>
      </c>
      <c r="G291" s="7">
        <v>0.59</v>
      </c>
      <c r="H291" s="7">
        <v>4.3</v>
      </c>
      <c r="I291" s="7">
        <v>5451</v>
      </c>
      <c r="J291" s="6" t="s">
        <v>14914</v>
      </c>
      <c r="K291" s="6" t="s">
        <v>1634</v>
      </c>
      <c r="L291" s="6" t="s">
        <v>14266</v>
      </c>
      <c r="M291" s="6" t="s">
        <v>1636</v>
      </c>
      <c r="N291" s="6" t="s">
        <v>14267</v>
      </c>
      <c r="O291" s="6" t="s">
        <v>14268</v>
      </c>
      <c r="P291" s="6" t="s">
        <v>14915</v>
      </c>
      <c r="Q291" s="6" t="s">
        <v>14916</v>
      </c>
      <c r="R291" s="6" t="str">
        <f t="shared" si="12"/>
        <v>50% &amp; Above</v>
      </c>
      <c r="S291" s="6" t="str" cm="1">
        <f t="array" ref="S291">_xlfn.IFS(H291&lt;=1,"1.0",H291&lt;=2,"2.0",H291&lt;=3,"3.0",H291&lt;=4,"4.0",H291&lt;=5,"5.0")</f>
        <v>5.0</v>
      </c>
      <c r="T291" s="6">
        <f t="shared" si="13"/>
        <v>8721600</v>
      </c>
      <c r="U291" s="7" t="str" cm="1">
        <f t="array" ref="U291">_xlfn.IFS(F291&lt;200,"&lt;200",F291&lt;=500,"200 – 500",F291&gt;500,"&gt;500")</f>
        <v>&gt;500</v>
      </c>
      <c r="V291" s="7" t="str">
        <f t="shared" si="14"/>
        <v>1000 &amp; Above</v>
      </c>
    </row>
    <row r="292" spans="1:22" x14ac:dyDescent="0.3">
      <c r="A292" s="5" t="s">
        <v>2541</v>
      </c>
      <c r="B292" s="6" t="s">
        <v>13627</v>
      </c>
      <c r="C292" s="6" t="s">
        <v>13423</v>
      </c>
      <c r="D292" s="6" t="s">
        <v>13184</v>
      </c>
      <c r="E292" s="7">
        <v>1289</v>
      </c>
      <c r="F292" s="7">
        <v>2499</v>
      </c>
      <c r="G292" s="7">
        <v>0.48</v>
      </c>
      <c r="H292" s="7">
        <v>3.3</v>
      </c>
      <c r="I292" s="7">
        <v>73</v>
      </c>
      <c r="J292" s="6" t="s">
        <v>14917</v>
      </c>
      <c r="K292" s="6" t="s">
        <v>2543</v>
      </c>
      <c r="L292" s="6" t="s">
        <v>14918</v>
      </c>
      <c r="M292" s="6" t="s">
        <v>2545</v>
      </c>
      <c r="N292" s="6" t="s">
        <v>14919</v>
      </c>
      <c r="O292" s="6" t="s">
        <v>14920</v>
      </c>
      <c r="P292" s="6" t="s">
        <v>14921</v>
      </c>
      <c r="Q292" s="6" t="s">
        <v>14922</v>
      </c>
      <c r="R292" s="6" t="str">
        <f t="shared" si="12"/>
        <v>Less than 50%</v>
      </c>
      <c r="S292" s="6" t="str" cm="1">
        <f t="array" ref="S292">_xlfn.IFS(H292&lt;=1,"1.0",H292&lt;=2,"2.0",H292&lt;=3,"3.0",H292&lt;=4,"4.0",H292&lt;=5,"5.0")</f>
        <v>4.0</v>
      </c>
      <c r="T292" s="6">
        <f t="shared" si="13"/>
        <v>182427</v>
      </c>
      <c r="U292" s="7" t="str" cm="1">
        <f t="array" ref="U292">_xlfn.IFS(F292&lt;200,"&lt;200",F292&lt;=500,"200 – 500",F292&gt;500,"&gt;500")</f>
        <v>&gt;500</v>
      </c>
      <c r="V292" s="7" t="str">
        <f t="shared" si="14"/>
        <v>&lt;1000</v>
      </c>
    </row>
    <row r="293" spans="1:22" x14ac:dyDescent="0.3">
      <c r="A293" s="5" t="s">
        <v>2550</v>
      </c>
      <c r="B293" s="6" t="s">
        <v>14923</v>
      </c>
      <c r="C293" s="6" t="s">
        <v>13183</v>
      </c>
      <c r="D293" s="6" t="s">
        <v>13184</v>
      </c>
      <c r="E293" s="7">
        <v>609</v>
      </c>
      <c r="F293" s="7">
        <v>1500</v>
      </c>
      <c r="G293" s="7">
        <v>0.59</v>
      </c>
      <c r="H293" s="7">
        <v>4.5</v>
      </c>
      <c r="I293" s="7">
        <v>1029</v>
      </c>
      <c r="J293" s="6" t="s">
        <v>14924</v>
      </c>
      <c r="K293" s="6" t="s">
        <v>2553</v>
      </c>
      <c r="L293" s="6" t="s">
        <v>14925</v>
      </c>
      <c r="M293" s="6" t="s">
        <v>2555</v>
      </c>
      <c r="N293" s="6" t="s">
        <v>14926</v>
      </c>
      <c r="O293" s="6" t="s">
        <v>14927</v>
      </c>
      <c r="P293" s="6" t="s">
        <v>14928</v>
      </c>
      <c r="Q293" s="6" t="s">
        <v>14929</v>
      </c>
      <c r="R293" s="6" t="str">
        <f t="shared" si="12"/>
        <v>50% &amp; Above</v>
      </c>
      <c r="S293" s="6" t="str" cm="1">
        <f t="array" ref="S293">_xlfn.IFS(H293&lt;=1,"1.0",H293&lt;=2,"2.0",H293&lt;=3,"3.0",H293&lt;=4,"4.0",H293&lt;=5,"5.0")</f>
        <v>5.0</v>
      </c>
      <c r="T293" s="6">
        <f t="shared" si="13"/>
        <v>1543500</v>
      </c>
      <c r="U293" s="7" t="str" cm="1">
        <f t="array" ref="U293">_xlfn.IFS(F293&lt;200,"&lt;200",F293&lt;=500,"200 – 500",F293&gt;500,"&gt;500")</f>
        <v>&gt;500</v>
      </c>
      <c r="V293" s="7" t="str">
        <f t="shared" si="14"/>
        <v>1000 &amp; Above</v>
      </c>
    </row>
    <row r="294" spans="1:22" x14ac:dyDescent="0.3">
      <c r="A294" s="5" t="s">
        <v>2560</v>
      </c>
      <c r="B294" s="6" t="s">
        <v>14930</v>
      </c>
      <c r="C294" s="6" t="s">
        <v>13212</v>
      </c>
      <c r="D294" s="6" t="s">
        <v>13184</v>
      </c>
      <c r="E294" s="7">
        <v>32990</v>
      </c>
      <c r="F294" s="7">
        <v>54990</v>
      </c>
      <c r="G294" s="7">
        <v>0.4</v>
      </c>
      <c r="H294" s="7">
        <v>4.0999999999999996</v>
      </c>
      <c r="I294" s="7">
        <v>1555</v>
      </c>
      <c r="J294" s="6" t="s">
        <v>14931</v>
      </c>
      <c r="K294" s="6" t="s">
        <v>2563</v>
      </c>
      <c r="L294" s="6" t="s">
        <v>14932</v>
      </c>
      <c r="M294" s="6" t="s">
        <v>2565</v>
      </c>
      <c r="N294" s="6" t="s">
        <v>14933</v>
      </c>
      <c r="O294" s="6" t="s">
        <v>14934</v>
      </c>
      <c r="P294" s="6" t="s">
        <v>14935</v>
      </c>
      <c r="Q294" s="6" t="s">
        <v>14936</v>
      </c>
      <c r="R294" s="6" t="str">
        <f t="shared" si="12"/>
        <v>Less than 50%</v>
      </c>
      <c r="S294" s="6" t="str" cm="1">
        <f t="array" ref="S294">_xlfn.IFS(H294&lt;=1,"1.0",H294&lt;=2,"2.0",H294&lt;=3,"3.0",H294&lt;=4,"4.0",H294&lt;=5,"5.0")</f>
        <v>5.0</v>
      </c>
      <c r="T294" s="6">
        <f t="shared" si="13"/>
        <v>85509450</v>
      </c>
      <c r="U294" s="7" t="str" cm="1">
        <f t="array" ref="U294">_xlfn.IFS(F294&lt;200,"&lt;200",F294&lt;=500,"200 – 500",F294&gt;500,"&gt;500")</f>
        <v>&gt;500</v>
      </c>
      <c r="V294" s="7" t="str">
        <f t="shared" si="14"/>
        <v>1000 &amp; Above</v>
      </c>
    </row>
    <row r="295" spans="1:22" x14ac:dyDescent="0.3">
      <c r="A295" s="5" t="s">
        <v>2570</v>
      </c>
      <c r="B295" s="6" t="s">
        <v>14937</v>
      </c>
      <c r="C295" s="6" t="s">
        <v>13183</v>
      </c>
      <c r="D295" s="6" t="s">
        <v>13184</v>
      </c>
      <c r="E295" s="7">
        <v>599</v>
      </c>
      <c r="F295" s="7">
        <v>1999</v>
      </c>
      <c r="G295" s="7">
        <v>0.7</v>
      </c>
      <c r="H295" s="7">
        <v>4.2</v>
      </c>
      <c r="I295" s="7">
        <v>47</v>
      </c>
      <c r="J295" s="6" t="s">
        <v>14938</v>
      </c>
      <c r="K295" s="6" t="s">
        <v>2573</v>
      </c>
      <c r="L295" s="6" t="s">
        <v>14939</v>
      </c>
      <c r="M295" s="6" t="s">
        <v>2575</v>
      </c>
      <c r="N295" s="6" t="s">
        <v>14940</v>
      </c>
      <c r="O295" s="6" t="s">
        <v>14941</v>
      </c>
      <c r="P295" s="6" t="s">
        <v>14942</v>
      </c>
      <c r="Q295" s="6" t="s">
        <v>14943</v>
      </c>
      <c r="R295" s="6" t="str">
        <f t="shared" si="12"/>
        <v>50% &amp; Above</v>
      </c>
      <c r="S295" s="6" t="str" cm="1">
        <f t="array" ref="S295">_xlfn.IFS(H295&lt;=1,"1.0",H295&lt;=2,"2.0",H295&lt;=3,"3.0",H295&lt;=4,"4.0",H295&lt;=5,"5.0")</f>
        <v>5.0</v>
      </c>
      <c r="T295" s="6">
        <f t="shared" si="13"/>
        <v>93953</v>
      </c>
      <c r="U295" s="7" t="str" cm="1">
        <f t="array" ref="U295">_xlfn.IFS(F295&lt;200,"&lt;200",F295&lt;=500,"200 – 500",F295&gt;500,"&gt;500")</f>
        <v>&gt;500</v>
      </c>
      <c r="V295" s="7" t="str">
        <f t="shared" si="14"/>
        <v>&lt;1000</v>
      </c>
    </row>
    <row r="296" spans="1:22" x14ac:dyDescent="0.3">
      <c r="A296" s="5" t="s">
        <v>2580</v>
      </c>
      <c r="B296" s="6" t="s">
        <v>14944</v>
      </c>
      <c r="C296" s="6" t="s">
        <v>13103</v>
      </c>
      <c r="D296" s="6" t="s">
        <v>22422</v>
      </c>
      <c r="E296" s="7">
        <v>349</v>
      </c>
      <c r="F296" s="7">
        <v>899</v>
      </c>
      <c r="G296" s="7">
        <v>0.61</v>
      </c>
      <c r="H296" s="7">
        <v>4.0999999999999996</v>
      </c>
      <c r="I296" s="7">
        <v>14896</v>
      </c>
      <c r="J296" s="6" t="s">
        <v>14945</v>
      </c>
      <c r="K296" s="6" t="s">
        <v>2583</v>
      </c>
      <c r="L296" s="6" t="s">
        <v>14946</v>
      </c>
      <c r="M296" s="6" t="s">
        <v>2585</v>
      </c>
      <c r="N296" s="6" t="s">
        <v>14947</v>
      </c>
      <c r="O296" s="6" t="s">
        <v>14948</v>
      </c>
      <c r="P296" s="6" t="s">
        <v>14949</v>
      </c>
      <c r="Q296" s="6" t="s">
        <v>14950</v>
      </c>
      <c r="R296" s="6" t="str">
        <f t="shared" si="12"/>
        <v>50% &amp; Above</v>
      </c>
      <c r="S296" s="6" t="str" cm="1">
        <f t="array" ref="S296">_xlfn.IFS(H296&lt;=1,"1.0",H296&lt;=2,"2.0",H296&lt;=3,"3.0",H296&lt;=4,"4.0",H296&lt;=5,"5.0")</f>
        <v>5.0</v>
      </c>
      <c r="T296" s="6">
        <f t="shared" si="13"/>
        <v>13391504</v>
      </c>
      <c r="U296" s="7" t="str" cm="1">
        <f t="array" ref="U296">_xlfn.IFS(F296&lt;200,"&lt;200",F296&lt;=500,"200 – 500",F296&gt;500,"&gt;500")</f>
        <v>&gt;500</v>
      </c>
      <c r="V296" s="7" t="str">
        <f t="shared" si="14"/>
        <v>1000 &amp; Above</v>
      </c>
    </row>
    <row r="297" spans="1:22" x14ac:dyDescent="0.3">
      <c r="A297" s="5" t="s">
        <v>2590</v>
      </c>
      <c r="B297" s="6" t="s">
        <v>14951</v>
      </c>
      <c r="C297" s="6" t="s">
        <v>13212</v>
      </c>
      <c r="D297" s="6" t="s">
        <v>13184</v>
      </c>
      <c r="E297" s="7">
        <v>29999</v>
      </c>
      <c r="F297" s="7">
        <v>50999</v>
      </c>
      <c r="G297" s="7">
        <v>0.41</v>
      </c>
      <c r="H297" s="7">
        <v>4.4000000000000004</v>
      </c>
      <c r="I297" s="7">
        <v>1712</v>
      </c>
      <c r="J297" s="6" t="s">
        <v>14952</v>
      </c>
      <c r="K297" s="6" t="s">
        <v>2593</v>
      </c>
      <c r="L297" s="6" t="s">
        <v>14953</v>
      </c>
      <c r="M297" s="6" t="s">
        <v>2595</v>
      </c>
      <c r="N297" s="6" t="s">
        <v>14954</v>
      </c>
      <c r="O297" s="6" t="s">
        <v>14955</v>
      </c>
      <c r="P297" s="6" t="s">
        <v>14956</v>
      </c>
      <c r="Q297" s="6" t="s">
        <v>14957</v>
      </c>
      <c r="R297" s="6" t="str">
        <f t="shared" si="12"/>
        <v>Less than 50%</v>
      </c>
      <c r="S297" s="6" t="str" cm="1">
        <f t="array" ref="S297">_xlfn.IFS(H297&lt;=1,"1.0",H297&lt;=2,"2.0",H297&lt;=3,"3.0",H297&lt;=4,"4.0",H297&lt;=5,"5.0")</f>
        <v>5.0</v>
      </c>
      <c r="T297" s="6">
        <f t="shared" si="13"/>
        <v>87310288</v>
      </c>
      <c r="U297" s="7" t="str" cm="1">
        <f t="array" ref="U297">_xlfn.IFS(F297&lt;200,"&lt;200",F297&lt;=500,"200 – 500",F297&gt;500,"&gt;500")</f>
        <v>&gt;500</v>
      </c>
      <c r="V297" s="7" t="str">
        <f t="shared" si="14"/>
        <v>1000 &amp; Above</v>
      </c>
    </row>
    <row r="298" spans="1:22" x14ac:dyDescent="0.3">
      <c r="A298" s="5" t="s">
        <v>2600</v>
      </c>
      <c r="B298" s="6" t="s">
        <v>14640</v>
      </c>
      <c r="C298" s="6" t="s">
        <v>13423</v>
      </c>
      <c r="D298" s="6" t="s">
        <v>13184</v>
      </c>
      <c r="E298" s="7">
        <v>199</v>
      </c>
      <c r="F298" s="7">
        <v>399</v>
      </c>
      <c r="G298" s="7">
        <v>0.5</v>
      </c>
      <c r="H298" s="7">
        <v>4.2</v>
      </c>
      <c r="I298" s="7">
        <v>1335</v>
      </c>
      <c r="J298" s="6" t="s">
        <v>14641</v>
      </c>
      <c r="K298" s="6" t="s">
        <v>2160</v>
      </c>
      <c r="L298" s="6" t="s">
        <v>14642</v>
      </c>
      <c r="M298" s="6" t="s">
        <v>2162</v>
      </c>
      <c r="N298" s="6" t="s">
        <v>14643</v>
      </c>
      <c r="O298" s="6" t="s">
        <v>14644</v>
      </c>
      <c r="P298" s="6" t="s">
        <v>14645</v>
      </c>
      <c r="Q298" s="6" t="s">
        <v>14958</v>
      </c>
      <c r="R298" s="6" t="str">
        <f t="shared" si="12"/>
        <v>50% &amp; Above</v>
      </c>
      <c r="S298" s="6" t="str" cm="1">
        <f t="array" ref="S298">_xlfn.IFS(H298&lt;=1,"1.0",H298&lt;=2,"2.0",H298&lt;=3,"3.0",H298&lt;=4,"4.0",H298&lt;=5,"5.0")</f>
        <v>5.0</v>
      </c>
      <c r="T298" s="6">
        <f t="shared" si="13"/>
        <v>532665</v>
      </c>
      <c r="U298" s="7" t="str" cm="1">
        <f t="array" ref="U298">_xlfn.IFS(F298&lt;200,"&lt;200",F298&lt;=500,"200 – 500",F298&gt;500,"&gt;500")</f>
        <v>200 – 500</v>
      </c>
      <c r="V298" s="7" t="str">
        <f t="shared" si="14"/>
        <v>1000 &amp; Above</v>
      </c>
    </row>
    <row r="299" spans="1:22" x14ac:dyDescent="0.3">
      <c r="A299" s="5" t="s">
        <v>2602</v>
      </c>
      <c r="B299" s="6" t="s">
        <v>14959</v>
      </c>
      <c r="C299" s="6" t="s">
        <v>13423</v>
      </c>
      <c r="D299" s="6" t="s">
        <v>13184</v>
      </c>
      <c r="E299" s="7">
        <v>349</v>
      </c>
      <c r="F299" s="7">
        <v>699</v>
      </c>
      <c r="G299" s="7">
        <v>0.5</v>
      </c>
      <c r="H299" s="7">
        <v>3.9</v>
      </c>
      <c r="I299" s="7">
        <v>214</v>
      </c>
      <c r="J299" s="6" t="s">
        <v>14960</v>
      </c>
      <c r="K299" s="6" t="s">
        <v>2605</v>
      </c>
      <c r="L299" s="6" t="s">
        <v>14961</v>
      </c>
      <c r="M299" s="6" t="s">
        <v>2607</v>
      </c>
      <c r="N299" s="6" t="s">
        <v>14962</v>
      </c>
      <c r="O299" s="6" t="s">
        <v>14963</v>
      </c>
      <c r="P299" s="6" t="s">
        <v>14964</v>
      </c>
      <c r="Q299" s="6" t="s">
        <v>14965</v>
      </c>
      <c r="R299" s="6" t="str">
        <f t="shared" si="12"/>
        <v>50% &amp; Above</v>
      </c>
      <c r="S299" s="6" t="str" cm="1">
        <f t="array" ref="S299">_xlfn.IFS(H299&lt;=1,"1.0",H299&lt;=2,"2.0",H299&lt;=3,"3.0",H299&lt;=4,"4.0",H299&lt;=5,"5.0")</f>
        <v>4.0</v>
      </c>
      <c r="T299" s="6">
        <f t="shared" si="13"/>
        <v>149586</v>
      </c>
      <c r="U299" s="7" t="str" cm="1">
        <f t="array" ref="U299">_xlfn.IFS(F299&lt;200,"&lt;200",F299&lt;=500,"200 – 500",F299&gt;500,"&gt;500")</f>
        <v>&gt;500</v>
      </c>
      <c r="V299" s="7" t="str">
        <f t="shared" si="14"/>
        <v>&lt;1000</v>
      </c>
    </row>
    <row r="300" spans="1:22" x14ac:dyDescent="0.3">
      <c r="A300" s="5" t="s">
        <v>2612</v>
      </c>
      <c r="B300" s="6" t="s">
        <v>14966</v>
      </c>
      <c r="C300" s="6" t="s">
        <v>13553</v>
      </c>
      <c r="D300" s="6" t="s">
        <v>13184</v>
      </c>
      <c r="E300" s="7">
        <v>1850</v>
      </c>
      <c r="F300" s="7">
        <v>4500</v>
      </c>
      <c r="G300" s="7">
        <v>0.59</v>
      </c>
      <c r="H300" s="7">
        <v>4</v>
      </c>
      <c r="I300" s="7">
        <v>184</v>
      </c>
      <c r="J300" s="6" t="s">
        <v>14967</v>
      </c>
      <c r="K300" s="6" t="s">
        <v>2615</v>
      </c>
      <c r="L300" s="6" t="s">
        <v>14968</v>
      </c>
      <c r="M300" s="6" t="s">
        <v>2617</v>
      </c>
      <c r="N300" s="6" t="s">
        <v>14969</v>
      </c>
      <c r="O300" s="6" t="s">
        <v>14970</v>
      </c>
      <c r="P300" s="6" t="s">
        <v>14971</v>
      </c>
      <c r="Q300" s="6" t="s">
        <v>14972</v>
      </c>
      <c r="R300" s="6" t="str">
        <f t="shared" si="12"/>
        <v>50% &amp; Above</v>
      </c>
      <c r="S300" s="6" t="str" cm="1">
        <f t="array" ref="S300">_xlfn.IFS(H300&lt;=1,"1.0",H300&lt;=2,"2.0",H300&lt;=3,"3.0",H300&lt;=4,"4.0",H300&lt;=5,"5.0")</f>
        <v>4.0</v>
      </c>
      <c r="T300" s="6">
        <f t="shared" si="13"/>
        <v>828000</v>
      </c>
      <c r="U300" s="7" t="str" cm="1">
        <f t="array" ref="U300">_xlfn.IFS(F300&lt;200,"&lt;200",F300&lt;=500,"200 – 500",F300&gt;500,"&gt;500")</f>
        <v>&gt;500</v>
      </c>
      <c r="V300" s="7" t="str">
        <f t="shared" si="14"/>
        <v>&lt;1000</v>
      </c>
    </row>
    <row r="301" spans="1:22" x14ac:dyDescent="0.3">
      <c r="A301" s="5" t="s">
        <v>2622</v>
      </c>
      <c r="B301" s="6" t="s">
        <v>14973</v>
      </c>
      <c r="C301" s="6" t="s">
        <v>14099</v>
      </c>
      <c r="D301" s="6" t="s">
        <v>13184</v>
      </c>
      <c r="E301" s="7">
        <v>13990</v>
      </c>
      <c r="F301" s="7">
        <v>28900</v>
      </c>
      <c r="G301" s="7">
        <v>0.52</v>
      </c>
      <c r="H301" s="7">
        <v>4.5</v>
      </c>
      <c r="I301" s="7">
        <v>7</v>
      </c>
      <c r="J301" s="6" t="s">
        <v>14974</v>
      </c>
      <c r="K301" s="6" t="s">
        <v>2625</v>
      </c>
      <c r="L301" s="6" t="s">
        <v>14975</v>
      </c>
      <c r="M301" s="6" t="s">
        <v>2627</v>
      </c>
      <c r="N301" s="6" t="s">
        <v>14976</v>
      </c>
      <c r="O301" s="6" t="s">
        <v>14977</v>
      </c>
      <c r="P301" s="6" t="s">
        <v>14978</v>
      </c>
      <c r="Q301" s="6" t="s">
        <v>14979</v>
      </c>
      <c r="R301" s="6" t="str">
        <f t="shared" si="12"/>
        <v>50% &amp; Above</v>
      </c>
      <c r="S301" s="6" t="str" cm="1">
        <f t="array" ref="S301">_xlfn.IFS(H301&lt;=1,"1.0",H301&lt;=2,"2.0",H301&lt;=3,"3.0",H301&lt;=4,"4.0",H301&lt;=5,"5.0")</f>
        <v>5.0</v>
      </c>
      <c r="T301" s="6">
        <f t="shared" si="13"/>
        <v>202300</v>
      </c>
      <c r="U301" s="7" t="str" cm="1">
        <f t="array" ref="U301">_xlfn.IFS(F301&lt;200,"&lt;200",F301&lt;=500,"200 – 500",F301&gt;500,"&gt;500")</f>
        <v>&gt;500</v>
      </c>
      <c r="V301" s="7" t="str">
        <f t="shared" si="14"/>
        <v>&lt;1000</v>
      </c>
    </row>
    <row r="302" spans="1:22" x14ac:dyDescent="0.3">
      <c r="A302" s="5" t="s">
        <v>2632</v>
      </c>
      <c r="B302" s="6" t="s">
        <v>14980</v>
      </c>
      <c r="C302" s="6" t="s">
        <v>13103</v>
      </c>
      <c r="D302" s="6" t="s">
        <v>22422</v>
      </c>
      <c r="E302" s="7">
        <v>129</v>
      </c>
      <c r="F302" s="7">
        <v>449</v>
      </c>
      <c r="G302" s="7">
        <v>0.71</v>
      </c>
      <c r="H302" s="7">
        <v>3.7</v>
      </c>
      <c r="I302" s="7">
        <v>41</v>
      </c>
      <c r="J302" s="6" t="s">
        <v>14981</v>
      </c>
      <c r="K302" s="6" t="s">
        <v>2635</v>
      </c>
      <c r="L302" s="6" t="s">
        <v>14982</v>
      </c>
      <c r="M302" s="6" t="s">
        <v>2637</v>
      </c>
      <c r="N302" s="6" t="s">
        <v>14983</v>
      </c>
      <c r="O302" s="6" t="s">
        <v>14984</v>
      </c>
      <c r="P302" s="6" t="s">
        <v>14985</v>
      </c>
      <c r="Q302" s="6" t="s">
        <v>14986</v>
      </c>
      <c r="R302" s="6" t="str">
        <f t="shared" si="12"/>
        <v>50% &amp; Above</v>
      </c>
      <c r="S302" s="6" t="str" cm="1">
        <f t="array" ref="S302">_xlfn.IFS(H302&lt;=1,"1.0",H302&lt;=2,"2.0",H302&lt;=3,"3.0",H302&lt;=4,"4.0",H302&lt;=5,"5.0")</f>
        <v>4.0</v>
      </c>
      <c r="T302" s="6">
        <f t="shared" si="13"/>
        <v>18409</v>
      </c>
      <c r="U302" s="7" t="str" cm="1">
        <f t="array" ref="U302">_xlfn.IFS(F302&lt;200,"&lt;200",F302&lt;=500,"200 – 500",F302&gt;500,"&gt;500")</f>
        <v>200 – 500</v>
      </c>
      <c r="V302" s="7" t="str">
        <f t="shared" si="14"/>
        <v>&lt;1000</v>
      </c>
    </row>
    <row r="303" spans="1:22" x14ac:dyDescent="0.3">
      <c r="A303" s="5" t="s">
        <v>2642</v>
      </c>
      <c r="B303" s="6" t="s">
        <v>14987</v>
      </c>
      <c r="C303" s="6" t="s">
        <v>13183</v>
      </c>
      <c r="D303" s="6" t="s">
        <v>13184</v>
      </c>
      <c r="E303" s="7">
        <v>379</v>
      </c>
      <c r="F303" s="7">
        <v>999</v>
      </c>
      <c r="G303" s="7">
        <v>0.62</v>
      </c>
      <c r="H303" s="7">
        <v>4.2</v>
      </c>
      <c r="I303" s="7">
        <v>12153</v>
      </c>
      <c r="J303" s="6" t="s">
        <v>14988</v>
      </c>
      <c r="K303" s="6" t="s">
        <v>255</v>
      </c>
      <c r="L303" s="6" t="s">
        <v>13274</v>
      </c>
      <c r="M303" s="6" t="s">
        <v>257</v>
      </c>
      <c r="N303" s="6" t="s">
        <v>13275</v>
      </c>
      <c r="O303" s="6" t="s">
        <v>13276</v>
      </c>
      <c r="P303" s="6" t="s">
        <v>14989</v>
      </c>
      <c r="Q303" s="6" t="s">
        <v>14990</v>
      </c>
      <c r="R303" s="6" t="str">
        <f t="shared" si="12"/>
        <v>50% &amp; Above</v>
      </c>
      <c r="S303" s="6" t="str" cm="1">
        <f t="array" ref="S303">_xlfn.IFS(H303&lt;=1,"1.0",H303&lt;=2,"2.0",H303&lt;=3,"3.0",H303&lt;=4,"4.0",H303&lt;=5,"5.0")</f>
        <v>5.0</v>
      </c>
      <c r="T303" s="6">
        <f t="shared" si="13"/>
        <v>12140847</v>
      </c>
      <c r="U303" s="7" t="str" cm="1">
        <f t="array" ref="U303">_xlfn.IFS(F303&lt;200,"&lt;200",F303&lt;=500,"200 – 500",F303&gt;500,"&gt;500")</f>
        <v>&gt;500</v>
      </c>
      <c r="V303" s="7" t="str">
        <f t="shared" si="14"/>
        <v>1000 &amp; Above</v>
      </c>
    </row>
    <row r="304" spans="1:22" x14ac:dyDescent="0.3">
      <c r="A304" s="5" t="s">
        <v>2647</v>
      </c>
      <c r="B304" s="6" t="s">
        <v>14991</v>
      </c>
      <c r="C304" s="6" t="s">
        <v>13183</v>
      </c>
      <c r="D304" s="6" t="s">
        <v>13184</v>
      </c>
      <c r="E304" s="7">
        <v>185</v>
      </c>
      <c r="F304" s="7">
        <v>499</v>
      </c>
      <c r="G304" s="7">
        <v>0.63</v>
      </c>
      <c r="H304" s="7">
        <v>4.2</v>
      </c>
      <c r="I304" s="7">
        <v>25</v>
      </c>
      <c r="J304" s="6" t="s">
        <v>14992</v>
      </c>
      <c r="K304" s="6" t="s">
        <v>2650</v>
      </c>
      <c r="L304" s="6" t="s">
        <v>14993</v>
      </c>
      <c r="M304" s="6" t="s">
        <v>2652</v>
      </c>
      <c r="N304" s="6" t="s">
        <v>14994</v>
      </c>
      <c r="O304" s="6" t="s">
        <v>14995</v>
      </c>
      <c r="P304" s="6" t="s">
        <v>14996</v>
      </c>
      <c r="Q304" s="6" t="s">
        <v>14997</v>
      </c>
      <c r="R304" s="6" t="str">
        <f t="shared" si="12"/>
        <v>50% &amp; Above</v>
      </c>
      <c r="S304" s="6" t="str" cm="1">
        <f t="array" ref="S304">_xlfn.IFS(H304&lt;=1,"1.0",H304&lt;=2,"2.0",H304&lt;=3,"3.0",H304&lt;=4,"4.0",H304&lt;=5,"5.0")</f>
        <v>5.0</v>
      </c>
      <c r="T304" s="6">
        <f t="shared" si="13"/>
        <v>12475</v>
      </c>
      <c r="U304" s="7" t="str" cm="1">
        <f t="array" ref="U304">_xlfn.IFS(F304&lt;200,"&lt;200",F304&lt;=500,"200 – 500",F304&gt;500,"&gt;500")</f>
        <v>200 – 500</v>
      </c>
      <c r="V304" s="7" t="str">
        <f t="shared" si="14"/>
        <v>&lt;1000</v>
      </c>
    </row>
    <row r="305" spans="1:22" x14ac:dyDescent="0.3">
      <c r="A305" s="5" t="s">
        <v>2657</v>
      </c>
      <c r="B305" s="6" t="s">
        <v>14998</v>
      </c>
      <c r="C305" s="6" t="s">
        <v>13160</v>
      </c>
      <c r="D305" s="6" t="s">
        <v>22422</v>
      </c>
      <c r="E305" s="7">
        <v>218</v>
      </c>
      <c r="F305" s="7">
        <v>999</v>
      </c>
      <c r="G305" s="7">
        <v>0.78</v>
      </c>
      <c r="H305" s="7">
        <v>4.2</v>
      </c>
      <c r="I305" s="7">
        <v>163</v>
      </c>
      <c r="J305" s="6" t="s">
        <v>14999</v>
      </c>
      <c r="K305" s="6" t="s">
        <v>2660</v>
      </c>
      <c r="L305" s="6" t="s">
        <v>15000</v>
      </c>
      <c r="M305" s="6" t="s">
        <v>2662</v>
      </c>
      <c r="N305" s="6" t="s">
        <v>15001</v>
      </c>
      <c r="O305" s="6" t="s">
        <v>15002</v>
      </c>
      <c r="P305" s="6" t="s">
        <v>15003</v>
      </c>
      <c r="Q305" s="6" t="s">
        <v>15004</v>
      </c>
      <c r="R305" s="6" t="str">
        <f t="shared" si="12"/>
        <v>50% &amp; Above</v>
      </c>
      <c r="S305" s="6" t="str" cm="1">
        <f t="array" ref="S305">_xlfn.IFS(H305&lt;=1,"1.0",H305&lt;=2,"2.0",H305&lt;=3,"3.0",H305&lt;=4,"4.0",H305&lt;=5,"5.0")</f>
        <v>5.0</v>
      </c>
      <c r="T305" s="6">
        <f t="shared" si="13"/>
        <v>162837</v>
      </c>
      <c r="U305" s="7" t="str" cm="1">
        <f t="array" ref="U305">_xlfn.IFS(F305&lt;200,"&lt;200",F305&lt;=500,"200 – 500",F305&gt;500,"&gt;500")</f>
        <v>&gt;500</v>
      </c>
      <c r="V305" s="7" t="str">
        <f t="shared" si="14"/>
        <v>&lt;1000</v>
      </c>
    </row>
    <row r="306" spans="1:22" x14ac:dyDescent="0.3">
      <c r="A306" s="5" t="s">
        <v>2667</v>
      </c>
      <c r="B306" s="6" t="s">
        <v>15005</v>
      </c>
      <c r="C306" s="6" t="s">
        <v>13103</v>
      </c>
      <c r="D306" s="6" t="s">
        <v>22422</v>
      </c>
      <c r="E306" s="7">
        <v>199</v>
      </c>
      <c r="F306" s="7">
        <v>999</v>
      </c>
      <c r="G306" s="7">
        <v>0.8</v>
      </c>
      <c r="H306" s="7">
        <v>4.3</v>
      </c>
      <c r="I306" s="7">
        <v>87</v>
      </c>
      <c r="J306" s="6" t="s">
        <v>15006</v>
      </c>
      <c r="K306" s="6" t="s">
        <v>2670</v>
      </c>
      <c r="L306" s="6" t="s">
        <v>15007</v>
      </c>
      <c r="M306" s="6" t="s">
        <v>2672</v>
      </c>
      <c r="N306" s="6" t="s">
        <v>15008</v>
      </c>
      <c r="O306" s="6" t="s">
        <v>15009</v>
      </c>
      <c r="P306" s="6" t="s">
        <v>15010</v>
      </c>
      <c r="Q306" s="6" t="s">
        <v>15011</v>
      </c>
      <c r="R306" s="6" t="str">
        <f t="shared" si="12"/>
        <v>50% &amp; Above</v>
      </c>
      <c r="S306" s="6" t="str" cm="1">
        <f t="array" ref="S306">_xlfn.IFS(H306&lt;=1,"1.0",H306&lt;=2,"2.0",H306&lt;=3,"3.0",H306&lt;=4,"4.0",H306&lt;=5,"5.0")</f>
        <v>5.0</v>
      </c>
      <c r="T306" s="6">
        <f t="shared" si="13"/>
        <v>86913</v>
      </c>
      <c r="U306" s="7" t="str" cm="1">
        <f t="array" ref="U306">_xlfn.IFS(F306&lt;200,"&lt;200",F306&lt;=500,"200 – 500",F306&gt;500,"&gt;500")</f>
        <v>&gt;500</v>
      </c>
      <c r="V306" s="7" t="str">
        <f t="shared" si="14"/>
        <v>&lt;1000</v>
      </c>
    </row>
    <row r="307" spans="1:22" x14ac:dyDescent="0.3">
      <c r="A307" s="5" t="s">
        <v>2677</v>
      </c>
      <c r="B307" s="6" t="s">
        <v>15012</v>
      </c>
      <c r="C307" s="6" t="s">
        <v>13183</v>
      </c>
      <c r="D307" s="6" t="s">
        <v>13184</v>
      </c>
      <c r="E307" s="7">
        <v>499</v>
      </c>
      <c r="F307" s="7">
        <v>900</v>
      </c>
      <c r="G307" s="7">
        <v>0.45</v>
      </c>
      <c r="H307" s="7">
        <v>4.4000000000000004</v>
      </c>
      <c r="I307" s="7">
        <v>2165</v>
      </c>
      <c r="J307" s="6" t="s">
        <v>15013</v>
      </c>
      <c r="K307" s="6" t="s">
        <v>2680</v>
      </c>
      <c r="L307" s="6" t="s">
        <v>15014</v>
      </c>
      <c r="M307" s="6" t="s">
        <v>2682</v>
      </c>
      <c r="N307" s="6" t="s">
        <v>15015</v>
      </c>
      <c r="O307" s="6" t="s">
        <v>15016</v>
      </c>
      <c r="P307" s="6" t="s">
        <v>14928</v>
      </c>
      <c r="Q307" s="6" t="s">
        <v>15017</v>
      </c>
      <c r="R307" s="6" t="str">
        <f t="shared" si="12"/>
        <v>Less than 50%</v>
      </c>
      <c r="S307" s="6" t="str" cm="1">
        <f t="array" ref="S307">_xlfn.IFS(H307&lt;=1,"1.0",H307&lt;=2,"2.0",H307&lt;=3,"3.0",H307&lt;=4,"4.0",H307&lt;=5,"5.0")</f>
        <v>5.0</v>
      </c>
      <c r="T307" s="6">
        <f t="shared" si="13"/>
        <v>1948500</v>
      </c>
      <c r="U307" s="7" t="str" cm="1">
        <f t="array" ref="U307">_xlfn.IFS(F307&lt;200,"&lt;200",F307&lt;=500,"200 – 500",F307&gt;500,"&gt;500")</f>
        <v>&gt;500</v>
      </c>
      <c r="V307" s="7" t="str">
        <f t="shared" si="14"/>
        <v>1000 &amp; Above</v>
      </c>
    </row>
    <row r="308" spans="1:22" x14ac:dyDescent="0.3">
      <c r="A308" s="5" t="s">
        <v>2686</v>
      </c>
      <c r="B308" s="6" t="s">
        <v>15018</v>
      </c>
      <c r="C308" s="6" t="s">
        <v>13212</v>
      </c>
      <c r="D308" s="6" t="s">
        <v>13184</v>
      </c>
      <c r="E308" s="7">
        <v>26999</v>
      </c>
      <c r="F308" s="7">
        <v>42999</v>
      </c>
      <c r="G308" s="7">
        <v>0.37</v>
      </c>
      <c r="H308" s="7">
        <v>4.2</v>
      </c>
      <c r="I308" s="7">
        <v>1510</v>
      </c>
      <c r="J308" s="6" t="s">
        <v>15019</v>
      </c>
      <c r="K308" s="6" t="s">
        <v>2689</v>
      </c>
      <c r="L308" s="6" t="s">
        <v>15020</v>
      </c>
      <c r="M308" s="6" t="s">
        <v>2691</v>
      </c>
      <c r="N308" s="6" t="s">
        <v>15021</v>
      </c>
      <c r="O308" s="6" t="s">
        <v>15022</v>
      </c>
      <c r="P308" s="6" t="s">
        <v>15023</v>
      </c>
      <c r="Q308" s="6" t="s">
        <v>15024</v>
      </c>
      <c r="R308" s="6" t="str">
        <f t="shared" si="12"/>
        <v>Less than 50%</v>
      </c>
      <c r="S308" s="6" t="str" cm="1">
        <f t="array" ref="S308">_xlfn.IFS(H308&lt;=1,"1.0",H308&lt;=2,"2.0",H308&lt;=3,"3.0",H308&lt;=4,"4.0",H308&lt;=5,"5.0")</f>
        <v>5.0</v>
      </c>
      <c r="T308" s="6">
        <f t="shared" si="13"/>
        <v>64928490</v>
      </c>
      <c r="U308" s="7" t="str" cm="1">
        <f t="array" ref="U308">_xlfn.IFS(F308&lt;200,"&lt;200",F308&lt;=500,"200 – 500",F308&gt;500,"&gt;500")</f>
        <v>&gt;500</v>
      </c>
      <c r="V308" s="7" t="str">
        <f t="shared" si="14"/>
        <v>1000 &amp; Above</v>
      </c>
    </row>
    <row r="309" spans="1:22" x14ac:dyDescent="0.3">
      <c r="A309" s="5" t="s">
        <v>2696</v>
      </c>
      <c r="B309" s="6" t="s">
        <v>15025</v>
      </c>
      <c r="C309" s="6" t="s">
        <v>13553</v>
      </c>
      <c r="D309" s="6" t="s">
        <v>13184</v>
      </c>
      <c r="E309" s="7">
        <v>893</v>
      </c>
      <c r="F309" s="7">
        <v>1052</v>
      </c>
      <c r="G309" s="7">
        <v>0.15</v>
      </c>
      <c r="H309" s="7">
        <v>4.3</v>
      </c>
      <c r="I309" s="7">
        <v>106</v>
      </c>
      <c r="J309" s="6" t="s">
        <v>15026</v>
      </c>
      <c r="K309" s="6" t="s">
        <v>2699</v>
      </c>
      <c r="L309" s="6" t="s">
        <v>15027</v>
      </c>
      <c r="M309" s="6" t="s">
        <v>2701</v>
      </c>
      <c r="N309" s="6" t="s">
        <v>15028</v>
      </c>
      <c r="O309" s="6" t="s">
        <v>15029</v>
      </c>
      <c r="P309" s="6" t="s">
        <v>15030</v>
      </c>
      <c r="Q309" s="6" t="s">
        <v>15031</v>
      </c>
      <c r="R309" s="6" t="str">
        <f t="shared" si="12"/>
        <v>Less than 50%</v>
      </c>
      <c r="S309" s="6" t="str" cm="1">
        <f t="array" ref="S309">_xlfn.IFS(H309&lt;=1,"1.0",H309&lt;=2,"2.0",H309&lt;=3,"3.0",H309&lt;=4,"4.0",H309&lt;=5,"5.0")</f>
        <v>5.0</v>
      </c>
      <c r="T309" s="6">
        <f t="shared" si="13"/>
        <v>111512</v>
      </c>
      <c r="U309" s="7" t="str" cm="1">
        <f t="array" ref="U309">_xlfn.IFS(F309&lt;200,"&lt;200",F309&lt;=500,"200 – 500",F309&gt;500,"&gt;500")</f>
        <v>&gt;500</v>
      </c>
      <c r="V309" s="7" t="str">
        <f t="shared" si="14"/>
        <v>&lt;1000</v>
      </c>
    </row>
    <row r="310" spans="1:22" x14ac:dyDescent="0.3">
      <c r="A310" s="5" t="s">
        <v>2706</v>
      </c>
      <c r="B310" s="6" t="s">
        <v>15032</v>
      </c>
      <c r="C310" s="6" t="s">
        <v>13212</v>
      </c>
      <c r="D310" s="6" t="s">
        <v>13184</v>
      </c>
      <c r="E310" s="7">
        <v>10990</v>
      </c>
      <c r="F310" s="7">
        <v>19990</v>
      </c>
      <c r="G310" s="7">
        <v>0.45</v>
      </c>
      <c r="H310" s="7">
        <v>3.7</v>
      </c>
      <c r="I310" s="7">
        <v>129</v>
      </c>
      <c r="J310" s="6" t="s">
        <v>15033</v>
      </c>
      <c r="K310" s="6" t="s">
        <v>2709</v>
      </c>
      <c r="L310" s="6" t="s">
        <v>15034</v>
      </c>
      <c r="M310" s="6" t="s">
        <v>2711</v>
      </c>
      <c r="N310" s="6" t="s">
        <v>15035</v>
      </c>
      <c r="O310" s="6" t="s">
        <v>15036</v>
      </c>
      <c r="P310" s="6" t="s">
        <v>15037</v>
      </c>
      <c r="Q310" s="6" t="s">
        <v>15038</v>
      </c>
      <c r="R310" s="6" t="str">
        <f t="shared" si="12"/>
        <v>Less than 50%</v>
      </c>
      <c r="S310" s="6" t="str" cm="1">
        <f t="array" ref="S310">_xlfn.IFS(H310&lt;=1,"1.0",H310&lt;=2,"2.0",H310&lt;=3,"3.0",H310&lt;=4,"4.0",H310&lt;=5,"5.0")</f>
        <v>4.0</v>
      </c>
      <c r="T310" s="6">
        <f t="shared" si="13"/>
        <v>2578710</v>
      </c>
      <c r="U310" s="7" t="str" cm="1">
        <f t="array" ref="U310">_xlfn.IFS(F310&lt;200,"&lt;200",F310&lt;=500,"200 – 500",F310&gt;500,"&gt;500")</f>
        <v>&gt;500</v>
      </c>
      <c r="V310" s="7" t="str">
        <f t="shared" si="14"/>
        <v>&lt;1000</v>
      </c>
    </row>
    <row r="311" spans="1:22" x14ac:dyDescent="0.3">
      <c r="A311" s="5" t="s">
        <v>2716</v>
      </c>
      <c r="B311" s="6" t="s">
        <v>15039</v>
      </c>
      <c r="C311" s="6" t="s">
        <v>13103</v>
      </c>
      <c r="D311" s="6" t="s">
        <v>22422</v>
      </c>
      <c r="E311" s="7">
        <v>379</v>
      </c>
      <c r="F311" s="7">
        <v>1099</v>
      </c>
      <c r="G311" s="7">
        <v>0.66</v>
      </c>
      <c r="H311" s="7">
        <v>4.3</v>
      </c>
      <c r="I311" s="7">
        <v>3049</v>
      </c>
      <c r="J311" s="6" t="s">
        <v>15040</v>
      </c>
      <c r="K311" s="6" t="s">
        <v>2719</v>
      </c>
      <c r="L311" s="6" t="s">
        <v>15041</v>
      </c>
      <c r="M311" s="6" t="s">
        <v>2721</v>
      </c>
      <c r="N311" s="6" t="s">
        <v>15042</v>
      </c>
      <c r="O311" s="6" t="s">
        <v>15043</v>
      </c>
      <c r="P311" s="6" t="s">
        <v>15044</v>
      </c>
      <c r="Q311" s="6" t="s">
        <v>15045</v>
      </c>
      <c r="R311" s="6" t="str">
        <f t="shared" si="12"/>
        <v>50% &amp; Above</v>
      </c>
      <c r="S311" s="6" t="str" cm="1">
        <f t="array" ref="S311">_xlfn.IFS(H311&lt;=1,"1.0",H311&lt;=2,"2.0",H311&lt;=3,"3.0",H311&lt;=4,"4.0",H311&lt;=5,"5.0")</f>
        <v>5.0</v>
      </c>
      <c r="T311" s="6">
        <f t="shared" si="13"/>
        <v>3350851</v>
      </c>
      <c r="U311" s="7" t="str" cm="1">
        <f t="array" ref="U311">_xlfn.IFS(F311&lt;200,"&lt;200",F311&lt;=500,"200 – 500",F311&gt;500,"&gt;500")</f>
        <v>&gt;500</v>
      </c>
      <c r="V311" s="7" t="str">
        <f t="shared" si="14"/>
        <v>1000 &amp; Above</v>
      </c>
    </row>
    <row r="312" spans="1:22" x14ac:dyDescent="0.3">
      <c r="A312" s="5" t="s">
        <v>2726</v>
      </c>
      <c r="B312" s="6" t="s">
        <v>15046</v>
      </c>
      <c r="C312" s="6" t="s">
        <v>13212</v>
      </c>
      <c r="D312" s="6" t="s">
        <v>13184</v>
      </c>
      <c r="E312" s="7">
        <v>16999</v>
      </c>
      <c r="F312" s="7">
        <v>25999</v>
      </c>
      <c r="G312" s="7">
        <v>0.35</v>
      </c>
      <c r="H312" s="7">
        <v>4.2</v>
      </c>
      <c r="I312" s="7">
        <v>32840</v>
      </c>
      <c r="J312" s="6" t="s">
        <v>15047</v>
      </c>
      <c r="K312" s="6" t="s">
        <v>171</v>
      </c>
      <c r="L312" s="6" t="s">
        <v>13214</v>
      </c>
      <c r="M312" s="6" t="s">
        <v>173</v>
      </c>
      <c r="N312" s="6" t="s">
        <v>13215</v>
      </c>
      <c r="O312" s="6" t="s">
        <v>13216</v>
      </c>
      <c r="P312" s="6" t="s">
        <v>15048</v>
      </c>
      <c r="Q312" s="6" t="s">
        <v>15049</v>
      </c>
      <c r="R312" s="6" t="str">
        <f t="shared" si="12"/>
        <v>Less than 50%</v>
      </c>
      <c r="S312" s="6" t="str" cm="1">
        <f t="array" ref="S312">_xlfn.IFS(H312&lt;=1,"1.0",H312&lt;=2,"2.0",H312&lt;=3,"3.0",H312&lt;=4,"4.0",H312&lt;=5,"5.0")</f>
        <v>5.0</v>
      </c>
      <c r="T312" s="6">
        <f t="shared" si="13"/>
        <v>853807160</v>
      </c>
      <c r="U312" s="7" t="str" cm="1">
        <f t="array" ref="U312">_xlfn.IFS(F312&lt;200,"&lt;200",F312&lt;=500,"200 – 500",F312&gt;500,"&gt;500")</f>
        <v>&gt;500</v>
      </c>
      <c r="V312" s="7" t="str">
        <f t="shared" si="14"/>
        <v>1000 &amp; Above</v>
      </c>
    </row>
    <row r="313" spans="1:22" x14ac:dyDescent="0.3">
      <c r="A313" s="5" t="s">
        <v>2731</v>
      </c>
      <c r="B313" s="6" t="s">
        <v>15050</v>
      </c>
      <c r="C313" s="6" t="s">
        <v>13183</v>
      </c>
      <c r="D313" s="6" t="s">
        <v>13184</v>
      </c>
      <c r="E313" s="7">
        <v>699</v>
      </c>
      <c r="F313" s="7">
        <v>1899</v>
      </c>
      <c r="G313" s="7">
        <v>0.63</v>
      </c>
      <c r="H313" s="7">
        <v>4.4000000000000004</v>
      </c>
      <c r="I313" s="7">
        <v>390</v>
      </c>
      <c r="J313" s="6" t="s">
        <v>15051</v>
      </c>
      <c r="K313" s="6" t="s">
        <v>2734</v>
      </c>
      <c r="L313" s="6" t="s">
        <v>15052</v>
      </c>
      <c r="M313" s="6" t="s">
        <v>2736</v>
      </c>
      <c r="N313" s="6" t="s">
        <v>15053</v>
      </c>
      <c r="O313" s="6" t="s">
        <v>15054</v>
      </c>
      <c r="P313" s="6" t="s">
        <v>15055</v>
      </c>
      <c r="Q313" s="6" t="s">
        <v>15056</v>
      </c>
      <c r="R313" s="6" t="str">
        <f t="shared" si="12"/>
        <v>50% &amp; Above</v>
      </c>
      <c r="S313" s="6" t="str" cm="1">
        <f t="array" ref="S313">_xlfn.IFS(H313&lt;=1,"1.0",H313&lt;=2,"2.0",H313&lt;=3,"3.0",H313&lt;=4,"4.0",H313&lt;=5,"5.0")</f>
        <v>5.0</v>
      </c>
      <c r="T313" s="6">
        <f t="shared" si="13"/>
        <v>740610</v>
      </c>
      <c r="U313" s="7" t="str" cm="1">
        <f t="array" ref="U313">_xlfn.IFS(F313&lt;200,"&lt;200",F313&lt;=500,"200 – 500",F313&gt;500,"&gt;500")</f>
        <v>&gt;500</v>
      </c>
      <c r="V313" s="7" t="str">
        <f t="shared" si="14"/>
        <v>&lt;1000</v>
      </c>
    </row>
    <row r="314" spans="1:22" x14ac:dyDescent="0.3">
      <c r="A314" s="5" t="s">
        <v>2741</v>
      </c>
      <c r="B314" s="6" t="s">
        <v>15057</v>
      </c>
      <c r="C314" s="6" t="s">
        <v>15058</v>
      </c>
      <c r="D314" s="6" t="s">
        <v>13184</v>
      </c>
      <c r="E314" s="7">
        <v>2699</v>
      </c>
      <c r="F314" s="7">
        <v>3500</v>
      </c>
      <c r="G314" s="7">
        <v>0.23</v>
      </c>
      <c r="H314" s="7">
        <v>3.5</v>
      </c>
      <c r="I314" s="7">
        <v>621</v>
      </c>
      <c r="J314" s="6" t="s">
        <v>15059</v>
      </c>
      <c r="K314" s="6" t="s">
        <v>2745</v>
      </c>
      <c r="L314" s="6" t="s">
        <v>15060</v>
      </c>
      <c r="M314" s="6" t="s">
        <v>2747</v>
      </c>
      <c r="N314" s="6" t="s">
        <v>15061</v>
      </c>
      <c r="O314" s="6" t="s">
        <v>15062</v>
      </c>
      <c r="P314" s="6" t="s">
        <v>15063</v>
      </c>
      <c r="Q314" s="6" t="s">
        <v>15064</v>
      </c>
      <c r="R314" s="6" t="str">
        <f t="shared" si="12"/>
        <v>Less than 50%</v>
      </c>
      <c r="S314" s="6" t="str" cm="1">
        <f t="array" ref="S314">_xlfn.IFS(H314&lt;=1,"1.0",H314&lt;=2,"2.0",H314&lt;=3,"3.0",H314&lt;=4,"4.0",H314&lt;=5,"5.0")</f>
        <v>4.0</v>
      </c>
      <c r="T314" s="6">
        <f t="shared" si="13"/>
        <v>2173500</v>
      </c>
      <c r="U314" s="7" t="str" cm="1">
        <f t="array" ref="U314">_xlfn.IFS(F314&lt;200,"&lt;200",F314&lt;=500,"200 – 500",F314&gt;500,"&gt;500")</f>
        <v>&gt;500</v>
      </c>
      <c r="V314" s="7" t="str">
        <f t="shared" si="14"/>
        <v>&lt;1000</v>
      </c>
    </row>
    <row r="315" spans="1:22" x14ac:dyDescent="0.3">
      <c r="A315" s="5" t="s">
        <v>2752</v>
      </c>
      <c r="B315" s="6" t="s">
        <v>15065</v>
      </c>
      <c r="C315" s="6" t="s">
        <v>13103</v>
      </c>
      <c r="D315" s="6" t="s">
        <v>22422</v>
      </c>
      <c r="E315" s="7">
        <v>129</v>
      </c>
      <c r="F315" s="7">
        <v>599</v>
      </c>
      <c r="G315" s="7">
        <v>0.78</v>
      </c>
      <c r="H315" s="7">
        <v>4.0999999999999996</v>
      </c>
      <c r="I315" s="7">
        <v>265</v>
      </c>
      <c r="J315" s="6" t="s">
        <v>15066</v>
      </c>
      <c r="K315" s="6" t="s">
        <v>2755</v>
      </c>
      <c r="L315" s="6" t="s">
        <v>15067</v>
      </c>
      <c r="M315" s="6" t="s">
        <v>2757</v>
      </c>
      <c r="N315" s="6" t="s">
        <v>15068</v>
      </c>
      <c r="O315" s="6" t="s">
        <v>15069</v>
      </c>
      <c r="P315" s="6" t="s">
        <v>15070</v>
      </c>
      <c r="Q315" s="6" t="s">
        <v>15071</v>
      </c>
      <c r="R315" s="6" t="str">
        <f t="shared" si="12"/>
        <v>50% &amp; Above</v>
      </c>
      <c r="S315" s="6" t="str" cm="1">
        <f t="array" ref="S315">_xlfn.IFS(H315&lt;=1,"1.0",H315&lt;=2,"2.0",H315&lt;=3,"3.0",H315&lt;=4,"4.0",H315&lt;=5,"5.0")</f>
        <v>5.0</v>
      </c>
      <c r="T315" s="6">
        <f t="shared" si="13"/>
        <v>158735</v>
      </c>
      <c r="U315" s="7" t="str" cm="1">
        <f t="array" ref="U315">_xlfn.IFS(F315&lt;200,"&lt;200",F315&lt;=500,"200 – 500",F315&gt;500,"&gt;500")</f>
        <v>&gt;500</v>
      </c>
      <c r="V315" s="7" t="str">
        <f t="shared" si="14"/>
        <v>&lt;1000</v>
      </c>
    </row>
    <row r="316" spans="1:22" x14ac:dyDescent="0.3">
      <c r="A316" s="5" t="s">
        <v>2762</v>
      </c>
      <c r="B316" s="6" t="s">
        <v>15072</v>
      </c>
      <c r="C316" s="6" t="s">
        <v>13103</v>
      </c>
      <c r="D316" s="6" t="s">
        <v>22422</v>
      </c>
      <c r="E316" s="7">
        <v>389</v>
      </c>
      <c r="F316" s="7">
        <v>999</v>
      </c>
      <c r="G316" s="7">
        <v>0.61</v>
      </c>
      <c r="H316" s="7">
        <v>4.3</v>
      </c>
      <c r="I316" s="7">
        <v>838</v>
      </c>
      <c r="J316" s="6" t="s">
        <v>15073</v>
      </c>
      <c r="K316" s="6" t="s">
        <v>2765</v>
      </c>
      <c r="L316" s="6" t="s">
        <v>15074</v>
      </c>
      <c r="M316" s="6" t="s">
        <v>2767</v>
      </c>
      <c r="N316" s="6" t="s">
        <v>15075</v>
      </c>
      <c r="O316" s="6" t="s">
        <v>15076</v>
      </c>
      <c r="P316" s="6" t="s">
        <v>15077</v>
      </c>
      <c r="Q316" s="6" t="s">
        <v>15078</v>
      </c>
      <c r="R316" s="6" t="str">
        <f t="shared" si="12"/>
        <v>50% &amp; Above</v>
      </c>
      <c r="S316" s="6" t="str" cm="1">
        <f t="array" ref="S316">_xlfn.IFS(H316&lt;=1,"1.0",H316&lt;=2,"2.0",H316&lt;=3,"3.0",H316&lt;=4,"4.0",H316&lt;=5,"5.0")</f>
        <v>5.0</v>
      </c>
      <c r="T316" s="6">
        <f t="shared" si="13"/>
        <v>837162</v>
      </c>
      <c r="U316" s="7" t="str" cm="1">
        <f t="array" ref="U316">_xlfn.IFS(F316&lt;200,"&lt;200",F316&lt;=500,"200 – 500",F316&gt;500,"&gt;500")</f>
        <v>&gt;500</v>
      </c>
      <c r="V316" s="7" t="str">
        <f t="shared" si="14"/>
        <v>&lt;1000</v>
      </c>
    </row>
    <row r="317" spans="1:22" x14ac:dyDescent="0.3">
      <c r="A317" s="5" t="s">
        <v>2772</v>
      </c>
      <c r="B317" s="6" t="s">
        <v>15079</v>
      </c>
      <c r="C317" s="6" t="s">
        <v>13423</v>
      </c>
      <c r="D317" s="6" t="s">
        <v>13184</v>
      </c>
      <c r="E317" s="7">
        <v>246</v>
      </c>
      <c r="F317" s="7">
        <v>600</v>
      </c>
      <c r="G317" s="7">
        <v>0.59</v>
      </c>
      <c r="H317" s="7">
        <v>4.2</v>
      </c>
      <c r="I317" s="7">
        <v>143</v>
      </c>
      <c r="J317" s="6" t="s">
        <v>15080</v>
      </c>
      <c r="K317" s="6" t="s">
        <v>2775</v>
      </c>
      <c r="L317" s="6" t="s">
        <v>15081</v>
      </c>
      <c r="M317" s="6" t="s">
        <v>2777</v>
      </c>
      <c r="N317" s="6" t="s">
        <v>15082</v>
      </c>
      <c r="O317" s="6" t="s">
        <v>15083</v>
      </c>
      <c r="P317" s="6" t="s">
        <v>15084</v>
      </c>
      <c r="Q317" s="6" t="s">
        <v>15085</v>
      </c>
      <c r="R317" s="6" t="str">
        <f t="shared" si="12"/>
        <v>50% &amp; Above</v>
      </c>
      <c r="S317" s="6" t="str" cm="1">
        <f t="array" ref="S317">_xlfn.IFS(H317&lt;=1,"1.0",H317&lt;=2,"2.0",H317&lt;=3,"3.0",H317&lt;=4,"4.0",H317&lt;=5,"5.0")</f>
        <v>5.0</v>
      </c>
      <c r="T317" s="6">
        <f t="shared" si="13"/>
        <v>85800</v>
      </c>
      <c r="U317" s="7" t="str" cm="1">
        <f t="array" ref="U317">_xlfn.IFS(F317&lt;200,"&lt;200",F317&lt;=500,"200 – 500",F317&gt;500,"&gt;500")</f>
        <v>&gt;500</v>
      </c>
      <c r="V317" s="7" t="str">
        <f t="shared" si="14"/>
        <v>&lt;1000</v>
      </c>
    </row>
    <row r="318" spans="1:22" x14ac:dyDescent="0.3">
      <c r="A318" s="5" t="s">
        <v>2782</v>
      </c>
      <c r="B318" s="6" t="s">
        <v>15086</v>
      </c>
      <c r="C318" s="6" t="s">
        <v>13103</v>
      </c>
      <c r="D318" s="6" t="s">
        <v>22422</v>
      </c>
      <c r="E318" s="7">
        <v>299</v>
      </c>
      <c r="F318" s="7">
        <v>799</v>
      </c>
      <c r="G318" s="7">
        <v>0.63</v>
      </c>
      <c r="H318" s="7">
        <v>4</v>
      </c>
      <c r="I318" s="7">
        <v>151</v>
      </c>
      <c r="J318" s="6" t="s">
        <v>15087</v>
      </c>
      <c r="K318" s="6" t="s">
        <v>2785</v>
      </c>
      <c r="L318" s="6" t="s">
        <v>15088</v>
      </c>
      <c r="M318" s="6" t="s">
        <v>2787</v>
      </c>
      <c r="N318" s="6" t="s">
        <v>15089</v>
      </c>
      <c r="O318" s="6" t="s">
        <v>15090</v>
      </c>
      <c r="P318" s="6" t="s">
        <v>15091</v>
      </c>
      <c r="Q318" s="6" t="s">
        <v>15092</v>
      </c>
      <c r="R318" s="6" t="str">
        <f t="shared" si="12"/>
        <v>50% &amp; Above</v>
      </c>
      <c r="S318" s="6" t="str" cm="1">
        <f t="array" ref="S318">_xlfn.IFS(H318&lt;=1,"1.0",H318&lt;=2,"2.0",H318&lt;=3,"3.0",H318&lt;=4,"4.0",H318&lt;=5,"5.0")</f>
        <v>4.0</v>
      </c>
      <c r="T318" s="6">
        <f t="shared" si="13"/>
        <v>120649</v>
      </c>
      <c r="U318" s="7" t="str" cm="1">
        <f t="array" ref="U318">_xlfn.IFS(F318&lt;200,"&lt;200",F318&lt;=500,"200 – 500",F318&gt;500,"&gt;500")</f>
        <v>&gt;500</v>
      </c>
      <c r="V318" s="7" t="str">
        <f t="shared" si="14"/>
        <v>&lt;1000</v>
      </c>
    </row>
    <row r="319" spans="1:22" x14ac:dyDescent="0.3">
      <c r="A319" s="5" t="s">
        <v>2792</v>
      </c>
      <c r="B319" s="6" t="s">
        <v>15093</v>
      </c>
      <c r="C319" s="6" t="s">
        <v>13423</v>
      </c>
      <c r="D319" s="6" t="s">
        <v>13184</v>
      </c>
      <c r="E319" s="7">
        <v>247</v>
      </c>
      <c r="F319" s="7">
        <v>399</v>
      </c>
      <c r="G319" s="7">
        <v>0.38</v>
      </c>
      <c r="H319" s="7">
        <v>3.9</v>
      </c>
      <c r="I319" s="7">
        <v>200</v>
      </c>
      <c r="J319" s="6" t="s">
        <v>15094</v>
      </c>
      <c r="K319" s="6" t="s">
        <v>2795</v>
      </c>
      <c r="L319" s="6" t="s">
        <v>15095</v>
      </c>
      <c r="M319" s="6" t="s">
        <v>2797</v>
      </c>
      <c r="N319" s="6" t="s">
        <v>15096</v>
      </c>
      <c r="O319" s="6" t="s">
        <v>15097</v>
      </c>
      <c r="P319" s="6" t="s">
        <v>15098</v>
      </c>
      <c r="Q319" s="6" t="s">
        <v>15099</v>
      </c>
      <c r="R319" s="6" t="str">
        <f t="shared" si="12"/>
        <v>Less than 50%</v>
      </c>
      <c r="S319" s="6" t="str" cm="1">
        <f t="array" ref="S319">_xlfn.IFS(H319&lt;=1,"1.0",H319&lt;=2,"2.0",H319&lt;=3,"3.0",H319&lt;=4,"4.0",H319&lt;=5,"5.0")</f>
        <v>4.0</v>
      </c>
      <c r="T319" s="6">
        <f t="shared" si="13"/>
        <v>79800</v>
      </c>
      <c r="U319" s="7" t="str" cm="1">
        <f t="array" ref="U319">_xlfn.IFS(F319&lt;200,"&lt;200",F319&lt;=500,"200 – 500",F319&gt;500,"&gt;500")</f>
        <v>200 – 500</v>
      </c>
      <c r="V319" s="7" t="str">
        <f t="shared" si="14"/>
        <v>&lt;1000</v>
      </c>
    </row>
    <row r="320" spans="1:22" x14ac:dyDescent="0.3">
      <c r="A320" s="5" t="s">
        <v>2801</v>
      </c>
      <c r="B320" s="6" t="s">
        <v>15100</v>
      </c>
      <c r="C320" s="6" t="s">
        <v>13423</v>
      </c>
      <c r="D320" s="6" t="s">
        <v>13184</v>
      </c>
      <c r="E320" s="7">
        <v>1369</v>
      </c>
      <c r="F320" s="7">
        <v>2999</v>
      </c>
      <c r="G320" s="7">
        <v>0.54</v>
      </c>
      <c r="H320" s="7">
        <v>3.3</v>
      </c>
      <c r="I320" s="7">
        <v>227</v>
      </c>
      <c r="J320" s="6" t="s">
        <v>15101</v>
      </c>
      <c r="K320" s="6" t="s">
        <v>2804</v>
      </c>
      <c r="L320" s="6" t="s">
        <v>15102</v>
      </c>
      <c r="M320" s="6" t="s">
        <v>2806</v>
      </c>
      <c r="N320" s="6" t="s">
        <v>15103</v>
      </c>
      <c r="O320" s="6" t="s">
        <v>15104</v>
      </c>
      <c r="P320" s="6" t="s">
        <v>15105</v>
      </c>
      <c r="Q320" s="6" t="s">
        <v>15106</v>
      </c>
      <c r="R320" s="6" t="str">
        <f t="shared" si="12"/>
        <v>50% &amp; Above</v>
      </c>
      <c r="S320" s="6" t="str" cm="1">
        <f t="array" ref="S320">_xlfn.IFS(H320&lt;=1,"1.0",H320&lt;=2,"2.0",H320&lt;=3,"3.0",H320&lt;=4,"4.0",H320&lt;=5,"5.0")</f>
        <v>4.0</v>
      </c>
      <c r="T320" s="6">
        <f t="shared" si="13"/>
        <v>680773</v>
      </c>
      <c r="U320" s="7" t="str" cm="1">
        <f t="array" ref="U320">_xlfn.IFS(F320&lt;200,"&lt;200",F320&lt;=500,"200 – 500",F320&gt;500,"&gt;500")</f>
        <v>&gt;500</v>
      </c>
      <c r="V320" s="7" t="str">
        <f t="shared" si="14"/>
        <v>&lt;1000</v>
      </c>
    </row>
    <row r="321" spans="1:22" x14ac:dyDescent="0.3">
      <c r="A321" s="5" t="s">
        <v>2811</v>
      </c>
      <c r="B321" s="6" t="s">
        <v>15107</v>
      </c>
      <c r="C321" s="6" t="s">
        <v>13423</v>
      </c>
      <c r="D321" s="6" t="s">
        <v>13184</v>
      </c>
      <c r="E321" s="7">
        <v>199</v>
      </c>
      <c r="F321" s="7">
        <v>499</v>
      </c>
      <c r="G321" s="7">
        <v>0.6</v>
      </c>
      <c r="H321" s="7">
        <v>3.8</v>
      </c>
      <c r="I321" s="7">
        <v>538</v>
      </c>
      <c r="J321" s="6" t="s">
        <v>15108</v>
      </c>
      <c r="K321" s="6" t="s">
        <v>2814</v>
      </c>
      <c r="L321" s="6" t="s">
        <v>15109</v>
      </c>
      <c r="M321" s="6" t="s">
        <v>2816</v>
      </c>
      <c r="N321" s="6" t="s">
        <v>15110</v>
      </c>
      <c r="O321" s="6" t="s">
        <v>15111</v>
      </c>
      <c r="P321" s="6" t="s">
        <v>15112</v>
      </c>
      <c r="Q321" s="6" t="s">
        <v>15113</v>
      </c>
      <c r="R321" s="6" t="str">
        <f t="shared" si="12"/>
        <v>50% &amp; Above</v>
      </c>
      <c r="S321" s="6" t="str" cm="1">
        <f t="array" ref="S321">_xlfn.IFS(H321&lt;=1,"1.0",H321&lt;=2,"2.0",H321&lt;=3,"3.0",H321&lt;=4,"4.0",H321&lt;=5,"5.0")</f>
        <v>4.0</v>
      </c>
      <c r="T321" s="6">
        <f t="shared" si="13"/>
        <v>268462</v>
      </c>
      <c r="U321" s="7" t="str" cm="1">
        <f t="array" ref="U321">_xlfn.IFS(F321&lt;200,"&lt;200",F321&lt;=500,"200 – 500",F321&gt;500,"&gt;500")</f>
        <v>200 – 500</v>
      </c>
      <c r="V321" s="7" t="str">
        <f t="shared" si="14"/>
        <v>&lt;1000</v>
      </c>
    </row>
    <row r="322" spans="1:22" x14ac:dyDescent="0.3">
      <c r="A322" s="5" t="s">
        <v>2821</v>
      </c>
      <c r="B322" s="6" t="s">
        <v>15114</v>
      </c>
      <c r="C322" s="6" t="s">
        <v>13183</v>
      </c>
      <c r="D322" s="6" t="s">
        <v>13184</v>
      </c>
      <c r="E322" s="7">
        <v>299</v>
      </c>
      <c r="F322" s="7">
        <v>599</v>
      </c>
      <c r="G322" s="7">
        <v>0.5</v>
      </c>
      <c r="H322" s="7">
        <v>4</v>
      </c>
      <c r="I322" s="7">
        <v>171</v>
      </c>
      <c r="J322" s="6" t="s">
        <v>15115</v>
      </c>
      <c r="K322" s="6" t="s">
        <v>2824</v>
      </c>
      <c r="L322" s="6" t="s">
        <v>15116</v>
      </c>
      <c r="M322" s="6" t="s">
        <v>2826</v>
      </c>
      <c r="N322" s="6" t="s">
        <v>15117</v>
      </c>
      <c r="O322" s="6" t="s">
        <v>15118</v>
      </c>
      <c r="P322" s="6" t="s">
        <v>15119</v>
      </c>
      <c r="Q322" s="6" t="s">
        <v>15120</v>
      </c>
      <c r="R322" s="6" t="str">
        <f t="shared" ref="R322:R385" si="15">IF(G322&lt;0.5,"Less than 50%","50% &amp; Above")</f>
        <v>50% &amp; Above</v>
      </c>
      <c r="S322" s="6" t="str" cm="1">
        <f t="array" ref="S322">_xlfn.IFS(H322&lt;=1,"1.0",H322&lt;=2,"2.0",H322&lt;=3,"3.0",H322&lt;=4,"4.0",H322&lt;=5,"5.0")</f>
        <v>4.0</v>
      </c>
      <c r="T322" s="6">
        <f t="shared" ref="T322:T385" si="16">I322*F322</f>
        <v>102429</v>
      </c>
      <c r="U322" s="7" t="str" cm="1">
        <f t="array" ref="U322">_xlfn.IFS(F322&lt;200,"&lt;200",F322&lt;=500,"200 – 500",F322&gt;500,"&gt;500")</f>
        <v>&gt;500</v>
      </c>
      <c r="V322" s="7" t="str">
        <f t="shared" ref="V322:V385" si="17">IF(I322&lt;1000,"&lt;1000","1000 &amp; Above")</f>
        <v>&lt;1000</v>
      </c>
    </row>
    <row r="323" spans="1:22" x14ac:dyDescent="0.3">
      <c r="A323" s="5" t="s">
        <v>2831</v>
      </c>
      <c r="B323" s="6" t="s">
        <v>15121</v>
      </c>
      <c r="C323" s="6" t="s">
        <v>13212</v>
      </c>
      <c r="D323" s="6" t="s">
        <v>13184</v>
      </c>
      <c r="E323" s="7">
        <v>14999</v>
      </c>
      <c r="F323" s="7">
        <v>14999</v>
      </c>
      <c r="G323" s="7">
        <v>0</v>
      </c>
      <c r="H323" s="7">
        <v>4.3</v>
      </c>
      <c r="I323" s="7">
        <v>27508</v>
      </c>
      <c r="J323" s="6" t="s">
        <v>15122</v>
      </c>
      <c r="K323" s="6" t="s">
        <v>2834</v>
      </c>
      <c r="L323" s="6" t="s">
        <v>15123</v>
      </c>
      <c r="M323" s="6" t="s">
        <v>2836</v>
      </c>
      <c r="N323" s="6" t="s">
        <v>15124</v>
      </c>
      <c r="O323" s="6" t="s">
        <v>15125</v>
      </c>
      <c r="P323" s="6" t="s">
        <v>15126</v>
      </c>
      <c r="Q323" s="6" t="s">
        <v>15127</v>
      </c>
      <c r="R323" s="6" t="str">
        <f t="shared" si="15"/>
        <v>Less than 50%</v>
      </c>
      <c r="S323" s="6" t="str" cm="1">
        <f t="array" ref="S323">_xlfn.IFS(H323&lt;=1,"1.0",H323&lt;=2,"2.0",H323&lt;=3,"3.0",H323&lt;=4,"4.0",H323&lt;=5,"5.0")</f>
        <v>5.0</v>
      </c>
      <c r="T323" s="6">
        <f t="shared" si="16"/>
        <v>412592492</v>
      </c>
      <c r="U323" s="7" t="str" cm="1">
        <f t="array" ref="U323">_xlfn.IFS(F323&lt;200,"&lt;200",F323&lt;=500,"200 – 500",F323&gt;500,"&gt;500")</f>
        <v>&gt;500</v>
      </c>
      <c r="V323" s="7" t="str">
        <f t="shared" si="17"/>
        <v>1000 &amp; Above</v>
      </c>
    </row>
    <row r="324" spans="1:22" x14ac:dyDescent="0.3">
      <c r="A324" s="5" t="s">
        <v>2841</v>
      </c>
      <c r="B324" s="6" t="s">
        <v>15128</v>
      </c>
      <c r="C324" s="6" t="s">
        <v>13103</v>
      </c>
      <c r="D324" s="6" t="s">
        <v>22422</v>
      </c>
      <c r="E324" s="7">
        <v>299</v>
      </c>
      <c r="F324" s="7">
        <v>699</v>
      </c>
      <c r="G324" s="7">
        <v>0.56999999999999995</v>
      </c>
      <c r="H324" s="7">
        <v>3.9</v>
      </c>
      <c r="I324" s="7">
        <v>1454</v>
      </c>
      <c r="J324" s="6" t="s">
        <v>15129</v>
      </c>
      <c r="K324" s="6" t="s">
        <v>2844</v>
      </c>
      <c r="L324" s="6" t="s">
        <v>15130</v>
      </c>
      <c r="M324" s="6" t="s">
        <v>2846</v>
      </c>
      <c r="N324" s="6" t="s">
        <v>15131</v>
      </c>
      <c r="O324" s="6" t="s">
        <v>15132</v>
      </c>
      <c r="P324" s="6" t="s">
        <v>15133</v>
      </c>
      <c r="Q324" s="6" t="s">
        <v>15134</v>
      </c>
      <c r="R324" s="6" t="str">
        <f t="shared" si="15"/>
        <v>50% &amp; Above</v>
      </c>
      <c r="S324" s="6" t="str" cm="1">
        <f t="array" ref="S324">_xlfn.IFS(H324&lt;=1,"1.0",H324&lt;=2,"2.0",H324&lt;=3,"3.0",H324&lt;=4,"4.0",H324&lt;=5,"5.0")</f>
        <v>4.0</v>
      </c>
      <c r="T324" s="6">
        <f t="shared" si="16"/>
        <v>1016346</v>
      </c>
      <c r="U324" s="7" t="str" cm="1">
        <f t="array" ref="U324">_xlfn.IFS(F324&lt;200,"&lt;200",F324&lt;=500,"200 – 500",F324&gt;500,"&gt;500")</f>
        <v>&gt;500</v>
      </c>
      <c r="V324" s="7" t="str">
        <f t="shared" si="17"/>
        <v>1000 &amp; Above</v>
      </c>
    </row>
    <row r="325" spans="1:22" x14ac:dyDescent="0.3">
      <c r="A325" s="5" t="s">
        <v>2851</v>
      </c>
      <c r="B325" s="6" t="s">
        <v>15135</v>
      </c>
      <c r="C325" s="6" t="s">
        <v>13212</v>
      </c>
      <c r="D325" s="6" t="s">
        <v>13184</v>
      </c>
      <c r="E325" s="7">
        <v>24990</v>
      </c>
      <c r="F325" s="7">
        <v>51990</v>
      </c>
      <c r="G325" s="7">
        <v>0.52</v>
      </c>
      <c r="H325" s="7">
        <v>4.2</v>
      </c>
      <c r="I325" s="7">
        <v>2951</v>
      </c>
      <c r="J325" s="6" t="s">
        <v>15136</v>
      </c>
      <c r="K325" s="6" t="s">
        <v>2854</v>
      </c>
      <c r="L325" s="6" t="s">
        <v>15137</v>
      </c>
      <c r="M325" s="6" t="s">
        <v>2856</v>
      </c>
      <c r="N325" s="6" t="s">
        <v>15138</v>
      </c>
      <c r="O325" s="6" t="s">
        <v>15139</v>
      </c>
      <c r="P325" s="6" t="s">
        <v>15140</v>
      </c>
      <c r="Q325" s="6" t="s">
        <v>15141</v>
      </c>
      <c r="R325" s="6" t="str">
        <f t="shared" si="15"/>
        <v>50% &amp; Above</v>
      </c>
      <c r="S325" s="6" t="str" cm="1">
        <f t="array" ref="S325">_xlfn.IFS(H325&lt;=1,"1.0",H325&lt;=2,"2.0",H325&lt;=3,"3.0",H325&lt;=4,"4.0",H325&lt;=5,"5.0")</f>
        <v>5.0</v>
      </c>
      <c r="T325" s="6">
        <f t="shared" si="16"/>
        <v>153422490</v>
      </c>
      <c r="U325" s="7" t="str" cm="1">
        <f t="array" ref="U325">_xlfn.IFS(F325&lt;200,"&lt;200",F325&lt;=500,"200 – 500",F325&gt;500,"&gt;500")</f>
        <v>&gt;500</v>
      </c>
      <c r="V325" s="7" t="str">
        <f t="shared" si="17"/>
        <v>1000 &amp; Above</v>
      </c>
    </row>
    <row r="326" spans="1:22" x14ac:dyDescent="0.3">
      <c r="A326" s="5" t="s">
        <v>2861</v>
      </c>
      <c r="B326" s="6" t="s">
        <v>15142</v>
      </c>
      <c r="C326" s="6" t="s">
        <v>13103</v>
      </c>
      <c r="D326" s="6" t="s">
        <v>22422</v>
      </c>
      <c r="E326" s="7">
        <v>249</v>
      </c>
      <c r="F326" s="7">
        <v>999</v>
      </c>
      <c r="G326" s="7">
        <v>0.75</v>
      </c>
      <c r="H326" s="7">
        <v>5</v>
      </c>
      <c r="I326" s="6">
        <v>3</v>
      </c>
      <c r="J326" s="6" t="s">
        <v>15143</v>
      </c>
      <c r="K326" s="6" t="s">
        <v>2864</v>
      </c>
      <c r="L326" s="6" t="s">
        <v>15144</v>
      </c>
      <c r="M326" s="6" t="s">
        <v>2866</v>
      </c>
      <c r="N326" s="6" t="s">
        <v>15145</v>
      </c>
      <c r="O326" s="6" t="s">
        <v>15146</v>
      </c>
      <c r="P326" s="6" t="s">
        <v>15147</v>
      </c>
      <c r="Q326" s="6" t="s">
        <v>15148</v>
      </c>
      <c r="R326" s="6" t="str">
        <f t="shared" si="15"/>
        <v>50% &amp; Above</v>
      </c>
      <c r="S326" s="6" t="str" cm="1">
        <f t="array" ref="S326">_xlfn.IFS(H326&lt;=1,"1.0",H326&lt;=2,"2.0",H326&lt;=3,"3.0",H326&lt;=4,"4.0",H326&lt;=5,"5.0")</f>
        <v>5.0</v>
      </c>
      <c r="T326" s="6">
        <f t="shared" si="16"/>
        <v>2997</v>
      </c>
      <c r="U326" s="7" t="str" cm="1">
        <f t="array" ref="U326">_xlfn.IFS(F326&lt;200,"&lt;200",F326&lt;=500,"200 – 500",F326&gt;500,"&gt;500")</f>
        <v>&gt;500</v>
      </c>
      <c r="V326" s="7" t="str">
        <f t="shared" si="17"/>
        <v>&lt;1000</v>
      </c>
    </row>
    <row r="327" spans="1:22" x14ac:dyDescent="0.3">
      <c r="A327" s="5" t="s">
        <v>2871</v>
      </c>
      <c r="B327" s="6" t="s">
        <v>15149</v>
      </c>
      <c r="C327" s="6" t="s">
        <v>13212</v>
      </c>
      <c r="D327" s="6" t="s">
        <v>13184</v>
      </c>
      <c r="E327" s="7">
        <v>61999</v>
      </c>
      <c r="F327" s="7">
        <v>69999</v>
      </c>
      <c r="G327" s="7">
        <v>0.11</v>
      </c>
      <c r="H327" s="7">
        <v>4.0999999999999996</v>
      </c>
      <c r="I327" s="7">
        <v>6753</v>
      </c>
      <c r="J327" s="6" t="s">
        <v>15150</v>
      </c>
      <c r="K327" s="6" t="s">
        <v>1911</v>
      </c>
      <c r="L327" s="6" t="s">
        <v>14465</v>
      </c>
      <c r="M327" s="6" t="s">
        <v>1913</v>
      </c>
      <c r="N327" s="6" t="s">
        <v>14466</v>
      </c>
      <c r="O327" s="6" t="s">
        <v>14467</v>
      </c>
      <c r="P327" s="6" t="s">
        <v>15151</v>
      </c>
      <c r="Q327" s="6" t="s">
        <v>15152</v>
      </c>
      <c r="R327" s="6" t="str">
        <f t="shared" si="15"/>
        <v>Less than 50%</v>
      </c>
      <c r="S327" s="6" t="str" cm="1">
        <f t="array" ref="S327">_xlfn.IFS(H327&lt;=1,"1.0",H327&lt;=2,"2.0",H327&lt;=3,"3.0",H327&lt;=4,"4.0",H327&lt;=5,"5.0")</f>
        <v>5.0</v>
      </c>
      <c r="T327" s="6">
        <f t="shared" si="16"/>
        <v>472703247</v>
      </c>
      <c r="U327" s="7" t="str" cm="1">
        <f t="array" ref="U327">_xlfn.IFS(F327&lt;200,"&lt;200",F327&lt;=500,"200 – 500",F327&gt;500,"&gt;500")</f>
        <v>&gt;500</v>
      </c>
      <c r="V327" s="7" t="str">
        <f t="shared" si="17"/>
        <v>1000 &amp; Above</v>
      </c>
    </row>
    <row r="328" spans="1:22" x14ac:dyDescent="0.3">
      <c r="A328" s="5" t="s">
        <v>2876</v>
      </c>
      <c r="B328" s="6" t="s">
        <v>15153</v>
      </c>
      <c r="C328" s="6" t="s">
        <v>13212</v>
      </c>
      <c r="D328" s="6" t="s">
        <v>13184</v>
      </c>
      <c r="E328" s="7">
        <v>24499</v>
      </c>
      <c r="F328" s="7">
        <v>50000</v>
      </c>
      <c r="G328" s="7">
        <v>0.51</v>
      </c>
      <c r="H328" s="7">
        <v>3.9</v>
      </c>
      <c r="I328" s="7">
        <v>3518</v>
      </c>
      <c r="J328" s="6" t="s">
        <v>15154</v>
      </c>
      <c r="K328" s="6" t="s">
        <v>2879</v>
      </c>
      <c r="L328" s="6" t="s">
        <v>15155</v>
      </c>
      <c r="M328" s="6" t="s">
        <v>2881</v>
      </c>
      <c r="N328" s="6" t="s">
        <v>15156</v>
      </c>
      <c r="O328" s="6" t="s">
        <v>15157</v>
      </c>
      <c r="P328" s="6" t="s">
        <v>15158</v>
      </c>
      <c r="Q328" s="6" t="s">
        <v>15159</v>
      </c>
      <c r="R328" s="6" t="str">
        <f t="shared" si="15"/>
        <v>50% &amp; Above</v>
      </c>
      <c r="S328" s="6" t="str" cm="1">
        <f t="array" ref="S328">_xlfn.IFS(H328&lt;=1,"1.0",H328&lt;=2,"2.0",H328&lt;=3,"3.0",H328&lt;=4,"4.0",H328&lt;=5,"5.0")</f>
        <v>4.0</v>
      </c>
      <c r="T328" s="6">
        <f t="shared" si="16"/>
        <v>175900000</v>
      </c>
      <c r="U328" s="7" t="str" cm="1">
        <f t="array" ref="U328">_xlfn.IFS(F328&lt;200,"&lt;200",F328&lt;=500,"200 – 500",F328&gt;500,"&gt;500")</f>
        <v>&gt;500</v>
      </c>
      <c r="V328" s="7" t="str">
        <f t="shared" si="17"/>
        <v>1000 &amp; Above</v>
      </c>
    </row>
    <row r="329" spans="1:22" x14ac:dyDescent="0.3">
      <c r="A329" s="5" t="s">
        <v>2886</v>
      </c>
      <c r="B329" s="6" t="s">
        <v>15160</v>
      </c>
      <c r="C329" s="6" t="s">
        <v>13212</v>
      </c>
      <c r="D329" s="6" t="s">
        <v>13184</v>
      </c>
      <c r="E329" s="7">
        <v>10499</v>
      </c>
      <c r="F329" s="7">
        <v>19499</v>
      </c>
      <c r="G329" s="7">
        <v>0.46</v>
      </c>
      <c r="H329" s="7">
        <v>4.2</v>
      </c>
      <c r="I329" s="7">
        <v>1510</v>
      </c>
      <c r="J329" s="6" t="s">
        <v>15161</v>
      </c>
      <c r="K329" s="6" t="s">
        <v>2689</v>
      </c>
      <c r="L329" s="6" t="s">
        <v>15020</v>
      </c>
      <c r="M329" s="6" t="s">
        <v>2691</v>
      </c>
      <c r="N329" s="6" t="s">
        <v>15021</v>
      </c>
      <c r="O329" s="6" t="s">
        <v>15022</v>
      </c>
      <c r="P329" s="6" t="s">
        <v>15162</v>
      </c>
      <c r="Q329" s="6" t="s">
        <v>15163</v>
      </c>
      <c r="R329" s="6" t="str">
        <f t="shared" si="15"/>
        <v>Less than 50%</v>
      </c>
      <c r="S329" s="6" t="str" cm="1">
        <f t="array" ref="S329">_xlfn.IFS(H329&lt;=1,"1.0",H329&lt;=2,"2.0",H329&lt;=3,"3.0",H329&lt;=4,"4.0",H329&lt;=5,"5.0")</f>
        <v>5.0</v>
      </c>
      <c r="T329" s="6">
        <f t="shared" si="16"/>
        <v>29443490</v>
      </c>
      <c r="U329" s="7" t="str" cm="1">
        <f t="array" ref="U329">_xlfn.IFS(F329&lt;200,"&lt;200",F329&lt;=500,"200 – 500",F329&gt;500,"&gt;500")</f>
        <v>&gt;500</v>
      </c>
      <c r="V329" s="7" t="str">
        <f t="shared" si="17"/>
        <v>1000 &amp; Above</v>
      </c>
    </row>
    <row r="330" spans="1:22" x14ac:dyDescent="0.3">
      <c r="A330" s="5" t="s">
        <v>2891</v>
      </c>
      <c r="B330" s="6" t="s">
        <v>15164</v>
      </c>
      <c r="C330" s="6" t="s">
        <v>13103</v>
      </c>
      <c r="D330" s="6" t="s">
        <v>22422</v>
      </c>
      <c r="E330" s="7">
        <v>349</v>
      </c>
      <c r="F330" s="7">
        <v>999</v>
      </c>
      <c r="G330" s="7">
        <v>0.65</v>
      </c>
      <c r="H330" s="7">
        <v>4.3</v>
      </c>
      <c r="I330" s="7">
        <v>838</v>
      </c>
      <c r="J330" s="6" t="s">
        <v>15165</v>
      </c>
      <c r="K330" s="6" t="s">
        <v>2765</v>
      </c>
      <c r="L330" s="6" t="s">
        <v>15074</v>
      </c>
      <c r="M330" s="6" t="s">
        <v>2767</v>
      </c>
      <c r="N330" s="6" t="s">
        <v>15075</v>
      </c>
      <c r="O330" s="6" t="s">
        <v>15076</v>
      </c>
      <c r="P330" s="6" t="s">
        <v>15166</v>
      </c>
      <c r="Q330" s="6" t="s">
        <v>15167</v>
      </c>
      <c r="R330" s="6" t="str">
        <f t="shared" si="15"/>
        <v>50% &amp; Above</v>
      </c>
      <c r="S330" s="6" t="str" cm="1">
        <f t="array" ref="S330">_xlfn.IFS(H330&lt;=1,"1.0",H330&lt;=2,"2.0",H330&lt;=3,"3.0",H330&lt;=4,"4.0",H330&lt;=5,"5.0")</f>
        <v>5.0</v>
      </c>
      <c r="T330" s="6">
        <f t="shared" si="16"/>
        <v>837162</v>
      </c>
      <c r="U330" s="7" t="str" cm="1">
        <f t="array" ref="U330">_xlfn.IFS(F330&lt;200,"&lt;200",F330&lt;=500,"200 – 500",F330&gt;500,"&gt;500")</f>
        <v>&gt;500</v>
      </c>
      <c r="V330" s="7" t="str">
        <f t="shared" si="17"/>
        <v>&lt;1000</v>
      </c>
    </row>
    <row r="331" spans="1:22" x14ac:dyDescent="0.3">
      <c r="A331" s="5" t="s">
        <v>2896</v>
      </c>
      <c r="B331" s="6" t="s">
        <v>15168</v>
      </c>
      <c r="C331" s="6" t="s">
        <v>13423</v>
      </c>
      <c r="D331" s="6" t="s">
        <v>13184</v>
      </c>
      <c r="E331" s="7">
        <v>197</v>
      </c>
      <c r="F331" s="7">
        <v>499</v>
      </c>
      <c r="G331" s="7">
        <v>0.61</v>
      </c>
      <c r="H331" s="7">
        <v>3.8</v>
      </c>
      <c r="I331" s="7">
        <v>136</v>
      </c>
      <c r="J331" s="6" t="s">
        <v>15169</v>
      </c>
      <c r="K331" s="6" t="s">
        <v>2899</v>
      </c>
      <c r="L331" s="6" t="s">
        <v>15170</v>
      </c>
      <c r="M331" s="6" t="s">
        <v>2901</v>
      </c>
      <c r="N331" s="6" t="s">
        <v>15171</v>
      </c>
      <c r="O331" s="6" t="s">
        <v>15172</v>
      </c>
      <c r="P331" s="6" t="s">
        <v>15173</v>
      </c>
      <c r="Q331" s="6" t="s">
        <v>15174</v>
      </c>
      <c r="R331" s="6" t="str">
        <f t="shared" si="15"/>
        <v>50% &amp; Above</v>
      </c>
      <c r="S331" s="6" t="str" cm="1">
        <f t="array" ref="S331">_xlfn.IFS(H331&lt;=1,"1.0",H331&lt;=2,"2.0",H331&lt;=3,"3.0",H331&lt;=4,"4.0",H331&lt;=5,"5.0")</f>
        <v>4.0</v>
      </c>
      <c r="T331" s="6">
        <f t="shared" si="16"/>
        <v>67864</v>
      </c>
      <c r="U331" s="7" t="str" cm="1">
        <f t="array" ref="U331">_xlfn.IFS(F331&lt;200,"&lt;200",F331&lt;=500,"200 – 500",F331&gt;500,"&gt;500")</f>
        <v>200 – 500</v>
      </c>
      <c r="V331" s="7" t="str">
        <f t="shared" si="17"/>
        <v>&lt;1000</v>
      </c>
    </row>
    <row r="332" spans="1:22" x14ac:dyDescent="0.3">
      <c r="A332" s="5" t="s">
        <v>2906</v>
      </c>
      <c r="B332" s="6" t="s">
        <v>15175</v>
      </c>
      <c r="C332" s="6" t="s">
        <v>14518</v>
      </c>
      <c r="D332" s="6" t="s">
        <v>13184</v>
      </c>
      <c r="E332" s="7">
        <v>1299</v>
      </c>
      <c r="F332" s="7">
        <v>2499</v>
      </c>
      <c r="G332" s="7">
        <v>0.48</v>
      </c>
      <c r="H332" s="7">
        <v>4.3</v>
      </c>
      <c r="I332" s="7">
        <v>301</v>
      </c>
      <c r="J332" s="6" t="s">
        <v>15176</v>
      </c>
      <c r="K332" s="6" t="s">
        <v>2909</v>
      </c>
      <c r="L332" s="6" t="s">
        <v>15177</v>
      </c>
      <c r="M332" s="6" t="s">
        <v>2911</v>
      </c>
      <c r="N332" s="6" t="s">
        <v>15178</v>
      </c>
      <c r="O332" s="6" t="s">
        <v>15179</v>
      </c>
      <c r="P332" s="6" t="s">
        <v>15180</v>
      </c>
      <c r="Q332" s="6" t="s">
        <v>15181</v>
      </c>
      <c r="R332" s="6" t="str">
        <f t="shared" si="15"/>
        <v>Less than 50%</v>
      </c>
      <c r="S332" s="6" t="str" cm="1">
        <f t="array" ref="S332">_xlfn.IFS(H332&lt;=1,"1.0",H332&lt;=2,"2.0",H332&lt;=3,"3.0",H332&lt;=4,"4.0",H332&lt;=5,"5.0")</f>
        <v>5.0</v>
      </c>
      <c r="T332" s="6">
        <f t="shared" si="16"/>
        <v>752199</v>
      </c>
      <c r="U332" s="7" t="str" cm="1">
        <f t="array" ref="U332">_xlfn.IFS(F332&lt;200,"&lt;200",F332&lt;=500,"200 – 500",F332&gt;500,"&gt;500")</f>
        <v>&gt;500</v>
      </c>
      <c r="V332" s="7" t="str">
        <f t="shared" si="17"/>
        <v>&lt;1000</v>
      </c>
    </row>
    <row r="333" spans="1:22" x14ac:dyDescent="0.3">
      <c r="A333" s="5" t="s">
        <v>2916</v>
      </c>
      <c r="B333" s="6" t="s">
        <v>15182</v>
      </c>
      <c r="C333" s="6" t="s">
        <v>13103</v>
      </c>
      <c r="D333" s="6" t="s">
        <v>22422</v>
      </c>
      <c r="E333" s="7">
        <v>1519</v>
      </c>
      <c r="F333" s="7">
        <v>1899</v>
      </c>
      <c r="G333" s="7">
        <v>0.2</v>
      </c>
      <c r="H333" s="7">
        <v>4.4000000000000004</v>
      </c>
      <c r="I333" s="7">
        <v>19763</v>
      </c>
      <c r="J333" s="6" t="s">
        <v>15183</v>
      </c>
      <c r="K333" s="6" t="s">
        <v>2919</v>
      </c>
      <c r="L333" s="6" t="s">
        <v>15184</v>
      </c>
      <c r="M333" s="6" t="s">
        <v>2921</v>
      </c>
      <c r="N333" s="6" t="s">
        <v>15185</v>
      </c>
      <c r="O333" s="6" t="s">
        <v>15186</v>
      </c>
      <c r="P333" s="6" t="s">
        <v>15187</v>
      </c>
      <c r="Q333" s="6" t="s">
        <v>15188</v>
      </c>
      <c r="R333" s="6" t="str">
        <f t="shared" si="15"/>
        <v>Less than 50%</v>
      </c>
      <c r="S333" s="6" t="str" cm="1">
        <f t="array" ref="S333">_xlfn.IFS(H333&lt;=1,"1.0",H333&lt;=2,"2.0",H333&lt;=3,"3.0",H333&lt;=4,"4.0",H333&lt;=5,"5.0")</f>
        <v>5.0</v>
      </c>
      <c r="T333" s="6">
        <f t="shared" si="16"/>
        <v>37529937</v>
      </c>
      <c r="U333" s="7" t="str" cm="1">
        <f t="array" ref="U333">_xlfn.IFS(F333&lt;200,"&lt;200",F333&lt;=500,"200 – 500",F333&gt;500,"&gt;500")</f>
        <v>&gt;500</v>
      </c>
      <c r="V333" s="7" t="str">
        <f t="shared" si="17"/>
        <v>1000 &amp; Above</v>
      </c>
    </row>
    <row r="334" spans="1:22" x14ac:dyDescent="0.3">
      <c r="A334" s="5" t="s">
        <v>2926</v>
      </c>
      <c r="B334" s="6" t="s">
        <v>15189</v>
      </c>
      <c r="C334" s="6" t="s">
        <v>13212</v>
      </c>
      <c r="D334" s="6" t="s">
        <v>13184</v>
      </c>
      <c r="E334" s="7">
        <v>46999</v>
      </c>
      <c r="F334" s="7">
        <v>69999</v>
      </c>
      <c r="G334" s="7">
        <v>0.33</v>
      </c>
      <c r="H334" s="7">
        <v>4.3</v>
      </c>
      <c r="I334" s="7">
        <v>21252</v>
      </c>
      <c r="J334" s="6" t="s">
        <v>15190</v>
      </c>
      <c r="K334" s="6" t="s">
        <v>2929</v>
      </c>
      <c r="L334" s="6" t="s">
        <v>15191</v>
      </c>
      <c r="M334" s="6" t="s">
        <v>2931</v>
      </c>
      <c r="N334" s="6" t="s">
        <v>15192</v>
      </c>
      <c r="O334" s="6" t="s">
        <v>15193</v>
      </c>
      <c r="P334" s="6" t="s">
        <v>15194</v>
      </c>
      <c r="Q334" s="6" t="s">
        <v>15195</v>
      </c>
      <c r="R334" s="6" t="str">
        <f t="shared" si="15"/>
        <v>Less than 50%</v>
      </c>
      <c r="S334" s="6" t="str" cm="1">
        <f t="array" ref="S334">_xlfn.IFS(H334&lt;=1,"1.0",H334&lt;=2,"2.0",H334&lt;=3,"3.0",H334&lt;=4,"4.0",H334&lt;=5,"5.0")</f>
        <v>5.0</v>
      </c>
      <c r="T334" s="6">
        <f t="shared" si="16"/>
        <v>1487618748</v>
      </c>
      <c r="U334" s="7" t="str" cm="1">
        <f t="array" ref="U334">_xlfn.IFS(F334&lt;200,"&lt;200",F334&lt;=500,"200 – 500",F334&gt;500,"&gt;500")</f>
        <v>&gt;500</v>
      </c>
      <c r="V334" s="7" t="str">
        <f t="shared" si="17"/>
        <v>1000 &amp; Above</v>
      </c>
    </row>
    <row r="335" spans="1:22" x14ac:dyDescent="0.3">
      <c r="A335" s="5" t="s">
        <v>2936</v>
      </c>
      <c r="B335" s="6" t="s">
        <v>15196</v>
      </c>
      <c r="C335" s="6" t="s">
        <v>13103</v>
      </c>
      <c r="D335" s="6" t="s">
        <v>22422</v>
      </c>
      <c r="E335" s="7">
        <v>299</v>
      </c>
      <c r="F335" s="7">
        <v>799</v>
      </c>
      <c r="G335" s="7">
        <v>0.63</v>
      </c>
      <c r="H335" s="7">
        <v>4.3</v>
      </c>
      <c r="I335" s="7">
        <v>1902</v>
      </c>
      <c r="J335" s="6" t="s">
        <v>15197</v>
      </c>
      <c r="K335" s="6" t="s">
        <v>2939</v>
      </c>
      <c r="L335" s="6" t="s">
        <v>15198</v>
      </c>
      <c r="M335" s="6" t="s">
        <v>2941</v>
      </c>
      <c r="N335" s="6" t="s">
        <v>15199</v>
      </c>
      <c r="O335" s="6" t="s">
        <v>15200</v>
      </c>
      <c r="P335" s="6" t="s">
        <v>15201</v>
      </c>
      <c r="Q335" s="6" t="s">
        <v>15202</v>
      </c>
      <c r="R335" s="6" t="str">
        <f t="shared" si="15"/>
        <v>50% &amp; Above</v>
      </c>
      <c r="S335" s="6" t="str" cm="1">
        <f t="array" ref="S335">_xlfn.IFS(H335&lt;=1,"1.0",H335&lt;=2,"2.0",H335&lt;=3,"3.0",H335&lt;=4,"4.0",H335&lt;=5,"5.0")</f>
        <v>5.0</v>
      </c>
      <c r="T335" s="6">
        <f t="shared" si="16"/>
        <v>1519698</v>
      </c>
      <c r="U335" s="7" t="str" cm="1">
        <f t="array" ref="U335">_xlfn.IFS(F335&lt;200,"&lt;200",F335&lt;=500,"200 – 500",F335&gt;500,"&gt;500")</f>
        <v>&gt;500</v>
      </c>
      <c r="V335" s="7" t="str">
        <f t="shared" si="17"/>
        <v>1000 &amp; Above</v>
      </c>
    </row>
    <row r="336" spans="1:22" x14ac:dyDescent="0.3">
      <c r="A336" s="5" t="s">
        <v>2946</v>
      </c>
      <c r="B336" s="6" t="s">
        <v>15203</v>
      </c>
      <c r="C336" s="6" t="s">
        <v>15204</v>
      </c>
      <c r="D336" s="6" t="s">
        <v>13184</v>
      </c>
      <c r="E336" s="7">
        <v>1799</v>
      </c>
      <c r="F336" s="7">
        <v>19999</v>
      </c>
      <c r="G336" s="7">
        <v>0.91</v>
      </c>
      <c r="H336" s="7">
        <v>4.2</v>
      </c>
      <c r="I336" s="7">
        <v>13937</v>
      </c>
      <c r="J336" s="6" t="s">
        <v>15205</v>
      </c>
      <c r="K336" s="6" t="s">
        <v>2950</v>
      </c>
      <c r="L336" s="6" t="s">
        <v>15206</v>
      </c>
      <c r="M336" s="6" t="s">
        <v>2952</v>
      </c>
      <c r="N336" s="6" t="s">
        <v>15207</v>
      </c>
      <c r="O336" s="6" t="s">
        <v>15208</v>
      </c>
      <c r="P336" s="6" t="s">
        <v>15209</v>
      </c>
      <c r="Q336" s="6" t="s">
        <v>15210</v>
      </c>
      <c r="R336" s="6" t="str">
        <f t="shared" si="15"/>
        <v>50% &amp; Above</v>
      </c>
      <c r="S336" s="6" t="str" cm="1">
        <f t="array" ref="S336">_xlfn.IFS(H336&lt;=1,"1.0",H336&lt;=2,"2.0",H336&lt;=3,"3.0",H336&lt;=4,"4.0",H336&lt;=5,"5.0")</f>
        <v>5.0</v>
      </c>
      <c r="T336" s="6">
        <f t="shared" si="16"/>
        <v>278726063</v>
      </c>
      <c r="U336" s="7" t="str" cm="1">
        <f t="array" ref="U336">_xlfn.IFS(F336&lt;200,"&lt;200",F336&lt;=500,"200 – 500",F336&gt;500,"&gt;500")</f>
        <v>&gt;500</v>
      </c>
      <c r="V336" s="7" t="str">
        <f t="shared" si="17"/>
        <v>1000 &amp; Above</v>
      </c>
    </row>
    <row r="337" spans="1:22" x14ac:dyDescent="0.3">
      <c r="A337" s="5" t="s">
        <v>2957</v>
      </c>
      <c r="B337" s="6" t="s">
        <v>15211</v>
      </c>
      <c r="C337" s="6" t="s">
        <v>15204</v>
      </c>
      <c r="D337" s="6" t="s">
        <v>13184</v>
      </c>
      <c r="E337" s="7">
        <v>1998</v>
      </c>
      <c r="F337" s="7">
        <v>9999</v>
      </c>
      <c r="G337" s="7">
        <v>0.8</v>
      </c>
      <c r="H337" s="7">
        <v>4.3</v>
      </c>
      <c r="I337" s="7">
        <v>27696</v>
      </c>
      <c r="J337" s="6" t="s">
        <v>15212</v>
      </c>
      <c r="K337" s="6" t="s">
        <v>2960</v>
      </c>
      <c r="L337" s="6" t="s">
        <v>15213</v>
      </c>
      <c r="M337" s="6" t="s">
        <v>2962</v>
      </c>
      <c r="N337" s="6" t="s">
        <v>15214</v>
      </c>
      <c r="O337" s="6" t="s">
        <v>15215</v>
      </c>
      <c r="P337" s="6" t="s">
        <v>15216</v>
      </c>
      <c r="Q337" s="6" t="s">
        <v>15217</v>
      </c>
      <c r="R337" s="6" t="str">
        <f t="shared" si="15"/>
        <v>50% &amp; Above</v>
      </c>
      <c r="S337" s="6" t="str" cm="1">
        <f t="array" ref="S337">_xlfn.IFS(H337&lt;=1,"1.0",H337&lt;=2,"2.0",H337&lt;=3,"3.0",H337&lt;=4,"4.0",H337&lt;=5,"5.0")</f>
        <v>5.0</v>
      </c>
      <c r="T337" s="6">
        <f t="shared" si="16"/>
        <v>276932304</v>
      </c>
      <c r="U337" s="7" t="str" cm="1">
        <f t="array" ref="U337">_xlfn.IFS(F337&lt;200,"&lt;200",F337&lt;=500,"200 – 500",F337&gt;500,"&gt;500")</f>
        <v>&gt;500</v>
      </c>
      <c r="V337" s="7" t="str">
        <f t="shared" si="17"/>
        <v>1000 &amp; Above</v>
      </c>
    </row>
    <row r="338" spans="1:22" x14ac:dyDescent="0.3">
      <c r="A338" s="5" t="s">
        <v>2967</v>
      </c>
      <c r="B338" s="6" t="s">
        <v>15218</v>
      </c>
      <c r="C338" s="6" t="s">
        <v>15204</v>
      </c>
      <c r="D338" s="6" t="s">
        <v>13184</v>
      </c>
      <c r="E338" s="7">
        <v>1999</v>
      </c>
      <c r="F338" s="7">
        <v>7990</v>
      </c>
      <c r="G338" s="7">
        <v>0.75</v>
      </c>
      <c r="H338" s="7">
        <v>3.8</v>
      </c>
      <c r="I338" s="7">
        <v>17831</v>
      </c>
      <c r="J338" s="6" t="s">
        <v>15219</v>
      </c>
      <c r="K338" s="6" t="s">
        <v>2970</v>
      </c>
      <c r="L338" s="6" t="s">
        <v>15220</v>
      </c>
      <c r="M338" s="6" t="s">
        <v>2972</v>
      </c>
      <c r="N338" s="6" t="s">
        <v>15221</v>
      </c>
      <c r="O338" s="6" t="s">
        <v>15222</v>
      </c>
      <c r="P338" s="6" t="s">
        <v>15223</v>
      </c>
      <c r="Q338" s="6" t="s">
        <v>15224</v>
      </c>
      <c r="R338" s="6" t="str">
        <f t="shared" si="15"/>
        <v>50% &amp; Above</v>
      </c>
      <c r="S338" s="6" t="str" cm="1">
        <f t="array" ref="S338">_xlfn.IFS(H338&lt;=1,"1.0",H338&lt;=2,"2.0",H338&lt;=3,"3.0",H338&lt;=4,"4.0",H338&lt;=5,"5.0")</f>
        <v>4.0</v>
      </c>
      <c r="T338" s="6">
        <f t="shared" si="16"/>
        <v>142469690</v>
      </c>
      <c r="U338" s="7" t="str" cm="1">
        <f t="array" ref="U338">_xlfn.IFS(F338&lt;200,"&lt;200",F338&lt;=500,"200 – 500",F338&gt;500,"&gt;500")</f>
        <v>&gt;500</v>
      </c>
      <c r="V338" s="7" t="str">
        <f t="shared" si="17"/>
        <v>1000 &amp; Above</v>
      </c>
    </row>
    <row r="339" spans="1:22" x14ac:dyDescent="0.3">
      <c r="A339" s="5" t="s">
        <v>2977</v>
      </c>
      <c r="B339" s="6" t="s">
        <v>15225</v>
      </c>
      <c r="C339" s="6" t="s">
        <v>15226</v>
      </c>
      <c r="D339" s="6" t="s">
        <v>13184</v>
      </c>
      <c r="E339" s="7">
        <v>2049</v>
      </c>
      <c r="F339" s="7">
        <v>2199</v>
      </c>
      <c r="G339" s="7">
        <v>7.0000000000000007E-2</v>
      </c>
      <c r="H339" s="7">
        <v>4.3</v>
      </c>
      <c r="I339" s="7">
        <v>178912</v>
      </c>
      <c r="J339" s="6" t="s">
        <v>15227</v>
      </c>
      <c r="K339" s="6" t="s">
        <v>2981</v>
      </c>
      <c r="L339" s="6" t="s">
        <v>15228</v>
      </c>
      <c r="M339" s="6" t="s">
        <v>2983</v>
      </c>
      <c r="N339" s="6" t="s">
        <v>15229</v>
      </c>
      <c r="O339" s="6" t="s">
        <v>15230</v>
      </c>
      <c r="P339" s="6" t="s">
        <v>15231</v>
      </c>
      <c r="Q339" s="6" t="s">
        <v>15232</v>
      </c>
      <c r="R339" s="6" t="str">
        <f t="shared" si="15"/>
        <v>Less than 50%</v>
      </c>
      <c r="S339" s="6" t="str" cm="1">
        <f t="array" ref="S339">_xlfn.IFS(H339&lt;=1,"1.0",H339&lt;=2,"2.0",H339&lt;=3,"3.0",H339&lt;=4,"4.0",H339&lt;=5,"5.0")</f>
        <v>5.0</v>
      </c>
      <c r="T339" s="6">
        <f t="shared" si="16"/>
        <v>393427488</v>
      </c>
      <c r="U339" s="7" t="str" cm="1">
        <f t="array" ref="U339">_xlfn.IFS(F339&lt;200,"&lt;200",F339&lt;=500,"200 – 500",F339&gt;500,"&gt;500")</f>
        <v>&gt;500</v>
      </c>
      <c r="V339" s="7" t="str">
        <f t="shared" si="17"/>
        <v>1000 &amp; Above</v>
      </c>
    </row>
    <row r="340" spans="1:22" x14ac:dyDescent="0.3">
      <c r="A340" s="5" t="s">
        <v>2988</v>
      </c>
      <c r="B340" s="6" t="s">
        <v>15233</v>
      </c>
      <c r="C340" s="6" t="s">
        <v>15234</v>
      </c>
      <c r="D340" s="6" t="s">
        <v>13184</v>
      </c>
      <c r="E340" s="7">
        <v>6499</v>
      </c>
      <c r="F340" s="7">
        <v>8999</v>
      </c>
      <c r="G340" s="7">
        <v>0.28000000000000003</v>
      </c>
      <c r="H340" s="7">
        <v>4</v>
      </c>
      <c r="I340" s="7">
        <v>7807</v>
      </c>
      <c r="J340" s="6" t="s">
        <v>15235</v>
      </c>
      <c r="K340" s="6" t="s">
        <v>2992</v>
      </c>
      <c r="L340" s="6" t="s">
        <v>15236</v>
      </c>
      <c r="M340" s="6" t="s">
        <v>2994</v>
      </c>
      <c r="N340" s="6" t="s">
        <v>15237</v>
      </c>
      <c r="O340" s="6" t="s">
        <v>15238</v>
      </c>
      <c r="P340" s="6" t="s">
        <v>15239</v>
      </c>
      <c r="Q340" s="6" t="s">
        <v>15240</v>
      </c>
      <c r="R340" s="6" t="str">
        <f t="shared" si="15"/>
        <v>Less than 50%</v>
      </c>
      <c r="S340" s="6" t="str" cm="1">
        <f t="array" ref="S340">_xlfn.IFS(H340&lt;=1,"1.0",H340&lt;=2,"2.0",H340&lt;=3,"3.0",H340&lt;=4,"4.0",H340&lt;=5,"5.0")</f>
        <v>4.0</v>
      </c>
      <c r="T340" s="6">
        <f t="shared" si="16"/>
        <v>70255193</v>
      </c>
      <c r="U340" s="7" t="str" cm="1">
        <f t="array" ref="U340">_xlfn.IFS(F340&lt;200,"&lt;200",F340&lt;=500,"200 – 500",F340&gt;500,"&gt;500")</f>
        <v>&gt;500</v>
      </c>
      <c r="V340" s="7" t="str">
        <f t="shared" si="17"/>
        <v>1000 &amp; Above</v>
      </c>
    </row>
    <row r="341" spans="1:22" x14ac:dyDescent="0.3">
      <c r="A341" s="5" t="s">
        <v>2999</v>
      </c>
      <c r="B341" s="6" t="s">
        <v>15241</v>
      </c>
      <c r="C341" s="6" t="s">
        <v>15234</v>
      </c>
      <c r="D341" s="6" t="s">
        <v>13184</v>
      </c>
      <c r="E341" s="7">
        <v>28999</v>
      </c>
      <c r="F341" s="7">
        <v>28999</v>
      </c>
      <c r="G341" s="7">
        <v>0</v>
      </c>
      <c r="H341" s="7">
        <v>4.3</v>
      </c>
      <c r="I341" s="7">
        <v>17415</v>
      </c>
      <c r="J341" s="6" t="s">
        <v>15242</v>
      </c>
      <c r="K341" s="6" t="s">
        <v>3002</v>
      </c>
      <c r="L341" s="6" t="s">
        <v>15243</v>
      </c>
      <c r="M341" s="6" t="s">
        <v>3004</v>
      </c>
      <c r="N341" s="6" t="s">
        <v>15244</v>
      </c>
      <c r="O341" s="6" t="s">
        <v>15245</v>
      </c>
      <c r="P341" s="6" t="s">
        <v>15246</v>
      </c>
      <c r="Q341" s="6" t="s">
        <v>15247</v>
      </c>
      <c r="R341" s="6" t="str">
        <f t="shared" si="15"/>
        <v>Less than 50%</v>
      </c>
      <c r="S341" s="6" t="str" cm="1">
        <f t="array" ref="S341">_xlfn.IFS(H341&lt;=1,"1.0",H341&lt;=2,"2.0",H341&lt;=3,"3.0",H341&lt;=4,"4.0",H341&lt;=5,"5.0")</f>
        <v>5.0</v>
      </c>
      <c r="T341" s="6">
        <f t="shared" si="16"/>
        <v>505017585</v>
      </c>
      <c r="U341" s="7" t="str" cm="1">
        <f t="array" ref="U341">_xlfn.IFS(F341&lt;200,"&lt;200",F341&lt;=500,"200 – 500",F341&gt;500,"&gt;500")</f>
        <v>&gt;500</v>
      </c>
      <c r="V341" s="7" t="str">
        <f t="shared" si="17"/>
        <v>1000 &amp; Above</v>
      </c>
    </row>
    <row r="342" spans="1:22" x14ac:dyDescent="0.3">
      <c r="A342" s="5" t="s">
        <v>3009</v>
      </c>
      <c r="B342" s="6" t="s">
        <v>15248</v>
      </c>
      <c r="C342" s="6" t="s">
        <v>15234</v>
      </c>
      <c r="D342" s="6" t="s">
        <v>13184</v>
      </c>
      <c r="E342" s="7">
        <v>28999</v>
      </c>
      <c r="F342" s="7">
        <v>28999</v>
      </c>
      <c r="G342" s="7">
        <v>0</v>
      </c>
      <c r="H342" s="7">
        <v>4.3</v>
      </c>
      <c r="I342" s="7">
        <v>17415</v>
      </c>
      <c r="J342" s="6" t="s">
        <v>15249</v>
      </c>
      <c r="K342" s="6" t="s">
        <v>3002</v>
      </c>
      <c r="L342" s="6" t="s">
        <v>15243</v>
      </c>
      <c r="M342" s="6" t="s">
        <v>3004</v>
      </c>
      <c r="N342" s="6" t="s">
        <v>15244</v>
      </c>
      <c r="O342" s="6" t="s">
        <v>15245</v>
      </c>
      <c r="P342" s="6" t="s">
        <v>15250</v>
      </c>
      <c r="Q342" s="6" t="s">
        <v>15251</v>
      </c>
      <c r="R342" s="6" t="str">
        <f t="shared" si="15"/>
        <v>Less than 50%</v>
      </c>
      <c r="S342" s="6" t="str" cm="1">
        <f t="array" ref="S342">_xlfn.IFS(H342&lt;=1,"1.0",H342&lt;=2,"2.0",H342&lt;=3,"3.0",H342&lt;=4,"4.0",H342&lt;=5,"5.0")</f>
        <v>5.0</v>
      </c>
      <c r="T342" s="6">
        <f t="shared" si="16"/>
        <v>505017585</v>
      </c>
      <c r="U342" s="7" t="str" cm="1">
        <f t="array" ref="U342">_xlfn.IFS(F342&lt;200,"&lt;200",F342&lt;=500,"200 – 500",F342&gt;500,"&gt;500")</f>
        <v>&gt;500</v>
      </c>
      <c r="V342" s="7" t="str">
        <f t="shared" si="17"/>
        <v>1000 &amp; Above</v>
      </c>
    </row>
    <row r="343" spans="1:22" x14ac:dyDescent="0.3">
      <c r="A343" s="5" t="s">
        <v>3014</v>
      </c>
      <c r="B343" s="6" t="s">
        <v>15252</v>
      </c>
      <c r="C343" s="6" t="s">
        <v>15234</v>
      </c>
      <c r="D343" s="6" t="s">
        <v>13184</v>
      </c>
      <c r="E343" s="7">
        <v>6499</v>
      </c>
      <c r="F343" s="7">
        <v>8999</v>
      </c>
      <c r="G343" s="7">
        <v>0.28000000000000003</v>
      </c>
      <c r="H343" s="7">
        <v>4</v>
      </c>
      <c r="I343" s="7">
        <v>7807</v>
      </c>
      <c r="J343" s="6" t="s">
        <v>15235</v>
      </c>
      <c r="K343" s="6" t="s">
        <v>2992</v>
      </c>
      <c r="L343" s="6" t="s">
        <v>15236</v>
      </c>
      <c r="M343" s="6" t="s">
        <v>2994</v>
      </c>
      <c r="N343" s="6" t="s">
        <v>15237</v>
      </c>
      <c r="O343" s="6" t="s">
        <v>15238</v>
      </c>
      <c r="P343" s="6" t="s">
        <v>15253</v>
      </c>
      <c r="Q343" s="6" t="s">
        <v>15254</v>
      </c>
      <c r="R343" s="6" t="str">
        <f t="shared" si="15"/>
        <v>Less than 50%</v>
      </c>
      <c r="S343" s="6" t="str" cm="1">
        <f t="array" ref="S343">_xlfn.IFS(H343&lt;=1,"1.0",H343&lt;=2,"2.0",H343&lt;=3,"3.0",H343&lt;=4,"4.0",H343&lt;=5,"5.0")</f>
        <v>4.0</v>
      </c>
      <c r="T343" s="6">
        <f t="shared" si="16"/>
        <v>70255193</v>
      </c>
      <c r="U343" s="7" t="str" cm="1">
        <f t="array" ref="U343">_xlfn.IFS(F343&lt;200,"&lt;200",F343&lt;=500,"200 – 500",F343&gt;500,"&gt;500")</f>
        <v>&gt;500</v>
      </c>
      <c r="V343" s="7" t="str">
        <f t="shared" si="17"/>
        <v>1000 &amp; Above</v>
      </c>
    </row>
    <row r="344" spans="1:22" x14ac:dyDescent="0.3">
      <c r="A344" s="5" t="s">
        <v>3018</v>
      </c>
      <c r="B344" s="6" t="s">
        <v>15255</v>
      </c>
      <c r="C344" s="6" t="s">
        <v>15234</v>
      </c>
      <c r="D344" s="6" t="s">
        <v>13184</v>
      </c>
      <c r="E344" s="7">
        <v>6499</v>
      </c>
      <c r="F344" s="7">
        <v>8999</v>
      </c>
      <c r="G344" s="7">
        <v>0.28000000000000003</v>
      </c>
      <c r="H344" s="7">
        <v>4</v>
      </c>
      <c r="I344" s="7">
        <v>7807</v>
      </c>
      <c r="J344" s="6" t="s">
        <v>15235</v>
      </c>
      <c r="K344" s="6" t="s">
        <v>2992</v>
      </c>
      <c r="L344" s="6" t="s">
        <v>15236</v>
      </c>
      <c r="M344" s="6" t="s">
        <v>2994</v>
      </c>
      <c r="N344" s="6" t="s">
        <v>15237</v>
      </c>
      <c r="O344" s="6" t="s">
        <v>15238</v>
      </c>
      <c r="P344" s="6" t="s">
        <v>15256</v>
      </c>
      <c r="Q344" s="6" t="s">
        <v>15257</v>
      </c>
      <c r="R344" s="6" t="str">
        <f t="shared" si="15"/>
        <v>Less than 50%</v>
      </c>
      <c r="S344" s="6" t="str" cm="1">
        <f t="array" ref="S344">_xlfn.IFS(H344&lt;=1,"1.0",H344&lt;=2,"2.0",H344&lt;=3,"3.0",H344&lt;=4,"4.0",H344&lt;=5,"5.0")</f>
        <v>4.0</v>
      </c>
      <c r="T344" s="6">
        <f t="shared" si="16"/>
        <v>70255193</v>
      </c>
      <c r="U344" s="7" t="str" cm="1">
        <f t="array" ref="U344">_xlfn.IFS(F344&lt;200,"&lt;200",F344&lt;=500,"200 – 500",F344&gt;500,"&gt;500")</f>
        <v>&gt;500</v>
      </c>
      <c r="V344" s="7" t="str">
        <f t="shared" si="17"/>
        <v>1000 &amp; Above</v>
      </c>
    </row>
    <row r="345" spans="1:22" x14ac:dyDescent="0.3">
      <c r="A345" s="5" t="s">
        <v>3022</v>
      </c>
      <c r="B345" s="6" t="s">
        <v>15258</v>
      </c>
      <c r="C345" s="6" t="s">
        <v>15259</v>
      </c>
      <c r="D345" s="6" t="s">
        <v>13184</v>
      </c>
      <c r="E345" s="7">
        <v>569</v>
      </c>
      <c r="F345" s="7">
        <v>1000</v>
      </c>
      <c r="G345" s="7">
        <v>0.43</v>
      </c>
      <c r="H345" s="7">
        <v>4.4000000000000004</v>
      </c>
      <c r="I345" s="7">
        <v>67259</v>
      </c>
      <c r="J345" s="6" t="s">
        <v>15260</v>
      </c>
      <c r="K345" s="6" t="s">
        <v>3026</v>
      </c>
      <c r="L345" s="6" t="s">
        <v>15261</v>
      </c>
      <c r="M345" s="6" t="s">
        <v>3028</v>
      </c>
      <c r="N345" s="6" t="s">
        <v>15262</v>
      </c>
      <c r="O345" s="6" t="s">
        <v>15263</v>
      </c>
      <c r="P345" s="6" t="s">
        <v>15264</v>
      </c>
      <c r="Q345" s="6" t="s">
        <v>15265</v>
      </c>
      <c r="R345" s="6" t="str">
        <f t="shared" si="15"/>
        <v>Less than 50%</v>
      </c>
      <c r="S345" s="6" t="str" cm="1">
        <f t="array" ref="S345">_xlfn.IFS(H345&lt;=1,"1.0",H345&lt;=2,"2.0",H345&lt;=3,"3.0",H345&lt;=4,"4.0",H345&lt;=5,"5.0")</f>
        <v>5.0</v>
      </c>
      <c r="T345" s="6">
        <f t="shared" si="16"/>
        <v>67259000</v>
      </c>
      <c r="U345" s="7" t="str" cm="1">
        <f t="array" ref="U345">_xlfn.IFS(F345&lt;200,"&lt;200",F345&lt;=500,"200 – 500",F345&gt;500,"&gt;500")</f>
        <v>&gt;500</v>
      </c>
      <c r="V345" s="7" t="str">
        <f t="shared" si="17"/>
        <v>1000 &amp; Above</v>
      </c>
    </row>
    <row r="346" spans="1:22" x14ac:dyDescent="0.3">
      <c r="A346" s="5" t="s">
        <v>3033</v>
      </c>
      <c r="B346" s="6" t="s">
        <v>15266</v>
      </c>
      <c r="C346" s="6" t="s">
        <v>15204</v>
      </c>
      <c r="D346" s="6" t="s">
        <v>13184</v>
      </c>
      <c r="E346" s="7">
        <v>1898</v>
      </c>
      <c r="F346" s="7">
        <v>4999</v>
      </c>
      <c r="G346" s="7">
        <v>0.62</v>
      </c>
      <c r="H346" s="7">
        <v>4.0999999999999996</v>
      </c>
      <c r="I346" s="7">
        <v>10689</v>
      </c>
      <c r="J346" s="6" t="s">
        <v>15267</v>
      </c>
      <c r="K346" s="6" t="s">
        <v>3036</v>
      </c>
      <c r="L346" s="6" t="s">
        <v>15268</v>
      </c>
      <c r="M346" s="6" t="s">
        <v>3038</v>
      </c>
      <c r="N346" s="6" t="s">
        <v>15269</v>
      </c>
      <c r="O346" s="6" t="s">
        <v>15270</v>
      </c>
      <c r="P346" s="6" t="s">
        <v>15271</v>
      </c>
      <c r="Q346" s="6" t="s">
        <v>15272</v>
      </c>
      <c r="R346" s="6" t="str">
        <f t="shared" si="15"/>
        <v>50% &amp; Above</v>
      </c>
      <c r="S346" s="6" t="str" cm="1">
        <f t="array" ref="S346">_xlfn.IFS(H346&lt;=1,"1.0",H346&lt;=2,"2.0",H346&lt;=3,"3.0",H346&lt;=4,"4.0",H346&lt;=5,"5.0")</f>
        <v>5.0</v>
      </c>
      <c r="T346" s="6">
        <f t="shared" si="16"/>
        <v>53434311</v>
      </c>
      <c r="U346" s="7" t="str" cm="1">
        <f t="array" ref="U346">_xlfn.IFS(F346&lt;200,"&lt;200",F346&lt;=500,"200 – 500",F346&gt;500,"&gt;500")</f>
        <v>&gt;500</v>
      </c>
      <c r="V346" s="7" t="str">
        <f t="shared" si="17"/>
        <v>1000 &amp; Above</v>
      </c>
    </row>
    <row r="347" spans="1:22" x14ac:dyDescent="0.3">
      <c r="A347" s="5" t="s">
        <v>3043</v>
      </c>
      <c r="B347" s="6" t="s">
        <v>15273</v>
      </c>
      <c r="C347" s="6" t="s">
        <v>15274</v>
      </c>
      <c r="D347" s="6" t="s">
        <v>13184</v>
      </c>
      <c r="E347" s="7">
        <v>1299</v>
      </c>
      <c r="F347" s="7">
        <v>1599</v>
      </c>
      <c r="G347" s="7">
        <v>0.19</v>
      </c>
      <c r="H347" s="7">
        <v>4</v>
      </c>
      <c r="I347" s="7">
        <v>128311</v>
      </c>
      <c r="J347" s="6" t="s">
        <v>15275</v>
      </c>
      <c r="K347" s="6" t="s">
        <v>3047</v>
      </c>
      <c r="L347" s="6" t="s">
        <v>15276</v>
      </c>
      <c r="M347" s="6" t="s">
        <v>3049</v>
      </c>
      <c r="N347" s="6" t="s">
        <v>15277</v>
      </c>
      <c r="O347" s="6" t="s">
        <v>15278</v>
      </c>
      <c r="P347" s="6" t="s">
        <v>15279</v>
      </c>
      <c r="Q347" s="6" t="s">
        <v>15280</v>
      </c>
      <c r="R347" s="6" t="str">
        <f t="shared" si="15"/>
        <v>Less than 50%</v>
      </c>
      <c r="S347" s="6" t="str" cm="1">
        <f t="array" ref="S347">_xlfn.IFS(H347&lt;=1,"1.0",H347&lt;=2,"2.0",H347&lt;=3,"3.0",H347&lt;=4,"4.0",H347&lt;=5,"5.0")</f>
        <v>4.0</v>
      </c>
      <c r="T347" s="6">
        <f t="shared" si="16"/>
        <v>205169289</v>
      </c>
      <c r="U347" s="7" t="str" cm="1">
        <f t="array" ref="U347">_xlfn.IFS(F347&lt;200,"&lt;200",F347&lt;=500,"200 – 500",F347&gt;500,"&gt;500")</f>
        <v>&gt;500</v>
      </c>
      <c r="V347" s="7" t="str">
        <f t="shared" si="17"/>
        <v>1000 &amp; Above</v>
      </c>
    </row>
    <row r="348" spans="1:22" x14ac:dyDescent="0.3">
      <c r="A348" s="5" t="s">
        <v>3054</v>
      </c>
      <c r="B348" s="6" t="s">
        <v>15281</v>
      </c>
      <c r="C348" s="6" t="s">
        <v>15204</v>
      </c>
      <c r="D348" s="6" t="s">
        <v>13184</v>
      </c>
      <c r="E348" s="7">
        <v>1499</v>
      </c>
      <c r="F348" s="7">
        <v>6990</v>
      </c>
      <c r="G348" s="7">
        <v>0.79</v>
      </c>
      <c r="H348" s="7">
        <v>3.9</v>
      </c>
      <c r="I348" s="7">
        <v>21796</v>
      </c>
      <c r="J348" s="6" t="s">
        <v>15282</v>
      </c>
      <c r="K348" s="6" t="s">
        <v>3057</v>
      </c>
      <c r="L348" s="6" t="s">
        <v>15283</v>
      </c>
      <c r="M348" s="6" t="s">
        <v>3059</v>
      </c>
      <c r="N348" s="6" t="s">
        <v>15284</v>
      </c>
      <c r="O348" s="6" t="s">
        <v>15285</v>
      </c>
      <c r="P348" s="6" t="s">
        <v>15286</v>
      </c>
      <c r="Q348" s="6" t="s">
        <v>15287</v>
      </c>
      <c r="R348" s="6" t="str">
        <f t="shared" si="15"/>
        <v>50% &amp; Above</v>
      </c>
      <c r="S348" s="6" t="str" cm="1">
        <f t="array" ref="S348">_xlfn.IFS(H348&lt;=1,"1.0",H348&lt;=2,"2.0",H348&lt;=3,"3.0",H348&lt;=4,"4.0",H348&lt;=5,"5.0")</f>
        <v>4.0</v>
      </c>
      <c r="T348" s="6">
        <f t="shared" si="16"/>
        <v>152354040</v>
      </c>
      <c r="U348" s="7" t="str" cm="1">
        <f t="array" ref="U348">_xlfn.IFS(F348&lt;200,"&lt;200",F348&lt;=500,"200 – 500",F348&gt;500,"&gt;500")</f>
        <v>&gt;500</v>
      </c>
      <c r="V348" s="7" t="str">
        <f t="shared" si="17"/>
        <v>1000 &amp; Above</v>
      </c>
    </row>
    <row r="349" spans="1:22" x14ac:dyDescent="0.3">
      <c r="A349" s="5" t="s">
        <v>3064</v>
      </c>
      <c r="B349" s="6" t="s">
        <v>15288</v>
      </c>
      <c r="C349" s="6" t="s">
        <v>15289</v>
      </c>
      <c r="D349" s="6" t="s">
        <v>13184</v>
      </c>
      <c r="E349" s="7">
        <v>599</v>
      </c>
      <c r="F349" s="7">
        <v>999</v>
      </c>
      <c r="G349" s="7">
        <v>0.4</v>
      </c>
      <c r="H349" s="7">
        <v>4.0999999999999996</v>
      </c>
      <c r="I349" s="7">
        <v>192590</v>
      </c>
      <c r="J349" s="6" t="s">
        <v>15290</v>
      </c>
      <c r="K349" s="6" t="s">
        <v>3068</v>
      </c>
      <c r="L349" s="6" t="s">
        <v>15291</v>
      </c>
      <c r="M349" s="6" t="s">
        <v>3070</v>
      </c>
      <c r="N349" s="6" t="s">
        <v>15292</v>
      </c>
      <c r="O349" s="6" t="s">
        <v>15293</v>
      </c>
      <c r="P349" s="6" t="s">
        <v>15294</v>
      </c>
      <c r="Q349" s="6" t="s">
        <v>15295</v>
      </c>
      <c r="R349" s="6" t="str">
        <f t="shared" si="15"/>
        <v>Less than 50%</v>
      </c>
      <c r="S349" s="6" t="str" cm="1">
        <f t="array" ref="S349">_xlfn.IFS(H349&lt;=1,"1.0",H349&lt;=2,"2.0",H349&lt;=3,"3.0",H349&lt;=4,"4.0",H349&lt;=5,"5.0")</f>
        <v>5.0</v>
      </c>
      <c r="T349" s="6">
        <f t="shared" si="16"/>
        <v>192397410</v>
      </c>
      <c r="U349" s="7" t="str" cm="1">
        <f t="array" ref="U349">_xlfn.IFS(F349&lt;200,"&lt;200",F349&lt;=500,"200 – 500",F349&gt;500,"&gt;500")</f>
        <v>&gt;500</v>
      </c>
      <c r="V349" s="7" t="str">
        <f t="shared" si="17"/>
        <v>1000 &amp; Above</v>
      </c>
    </row>
    <row r="350" spans="1:22" x14ac:dyDescent="0.3">
      <c r="A350" s="5" t="s">
        <v>3075</v>
      </c>
      <c r="B350" s="6" t="s">
        <v>15296</v>
      </c>
      <c r="C350" s="6" t="s">
        <v>15234</v>
      </c>
      <c r="D350" s="6" t="s">
        <v>13184</v>
      </c>
      <c r="E350" s="7">
        <v>9499</v>
      </c>
      <c r="F350" s="7">
        <v>11999</v>
      </c>
      <c r="G350" s="7">
        <v>0.21</v>
      </c>
      <c r="H350" s="7">
        <v>4.2</v>
      </c>
      <c r="I350" s="7">
        <v>284</v>
      </c>
      <c r="J350" s="6" t="s">
        <v>15297</v>
      </c>
      <c r="K350" s="6" t="s">
        <v>3078</v>
      </c>
      <c r="L350" s="6" t="s">
        <v>15298</v>
      </c>
      <c r="M350" s="6" t="s">
        <v>3080</v>
      </c>
      <c r="N350" s="6" t="s">
        <v>15299</v>
      </c>
      <c r="O350" s="6" t="s">
        <v>15300</v>
      </c>
      <c r="P350" s="6" t="s">
        <v>15301</v>
      </c>
      <c r="Q350" s="6" t="s">
        <v>15302</v>
      </c>
      <c r="R350" s="6" t="str">
        <f t="shared" si="15"/>
        <v>Less than 50%</v>
      </c>
      <c r="S350" s="6" t="str" cm="1">
        <f t="array" ref="S350">_xlfn.IFS(H350&lt;=1,"1.0",H350&lt;=2,"2.0",H350&lt;=3,"3.0",H350&lt;=4,"4.0",H350&lt;=5,"5.0")</f>
        <v>5.0</v>
      </c>
      <c r="T350" s="6">
        <f t="shared" si="16"/>
        <v>3407716</v>
      </c>
      <c r="U350" s="7" t="str" cm="1">
        <f t="array" ref="U350">_xlfn.IFS(F350&lt;200,"&lt;200",F350&lt;=500,"200 – 500",F350&gt;500,"&gt;500")</f>
        <v>&gt;500</v>
      </c>
      <c r="V350" s="7" t="str">
        <f t="shared" si="17"/>
        <v>&lt;1000</v>
      </c>
    </row>
    <row r="351" spans="1:22" x14ac:dyDescent="0.3">
      <c r="A351" s="5" t="s">
        <v>3085</v>
      </c>
      <c r="B351" s="6" t="s">
        <v>15303</v>
      </c>
      <c r="C351" s="6" t="s">
        <v>15289</v>
      </c>
      <c r="D351" s="6" t="s">
        <v>13184</v>
      </c>
      <c r="E351" s="7">
        <v>599</v>
      </c>
      <c r="F351" s="7">
        <v>2499</v>
      </c>
      <c r="G351" s="7">
        <v>0.76</v>
      </c>
      <c r="H351" s="7">
        <v>3.9</v>
      </c>
      <c r="I351" s="7">
        <v>58162</v>
      </c>
      <c r="J351" s="6" t="s">
        <v>15304</v>
      </c>
      <c r="K351" s="6" t="s">
        <v>3088</v>
      </c>
      <c r="L351" s="6" t="s">
        <v>15305</v>
      </c>
      <c r="M351" s="6" t="s">
        <v>3090</v>
      </c>
      <c r="N351" s="6" t="s">
        <v>15306</v>
      </c>
      <c r="O351" s="6" t="s">
        <v>15307</v>
      </c>
      <c r="P351" s="6" t="s">
        <v>15308</v>
      </c>
      <c r="Q351" s="6" t="s">
        <v>15309</v>
      </c>
      <c r="R351" s="6" t="str">
        <f t="shared" si="15"/>
        <v>50% &amp; Above</v>
      </c>
      <c r="S351" s="6" t="str" cm="1">
        <f t="array" ref="S351">_xlfn.IFS(H351&lt;=1,"1.0",H351&lt;=2,"2.0",H351&lt;=3,"3.0",H351&lt;=4,"4.0",H351&lt;=5,"5.0")</f>
        <v>4.0</v>
      </c>
      <c r="T351" s="6">
        <f t="shared" si="16"/>
        <v>145346838</v>
      </c>
      <c r="U351" s="7" t="str" cm="1">
        <f t="array" ref="U351">_xlfn.IFS(F351&lt;200,"&lt;200",F351&lt;=500,"200 – 500",F351&gt;500,"&gt;500")</f>
        <v>&gt;500</v>
      </c>
      <c r="V351" s="7" t="str">
        <f t="shared" si="17"/>
        <v>1000 &amp; Above</v>
      </c>
    </row>
    <row r="352" spans="1:22" x14ac:dyDescent="0.3">
      <c r="A352" s="5" t="s">
        <v>3095</v>
      </c>
      <c r="B352" s="6" t="s">
        <v>15310</v>
      </c>
      <c r="C352" s="6" t="s">
        <v>15234</v>
      </c>
      <c r="D352" s="6" t="s">
        <v>13184</v>
      </c>
      <c r="E352" s="7">
        <v>8999</v>
      </c>
      <c r="F352" s="7">
        <v>11999</v>
      </c>
      <c r="G352" s="7">
        <v>0.25</v>
      </c>
      <c r="H352" s="7">
        <v>4</v>
      </c>
      <c r="I352" s="7">
        <v>12796</v>
      </c>
      <c r="J352" s="6" t="s">
        <v>15311</v>
      </c>
      <c r="K352" s="6" t="s">
        <v>3098</v>
      </c>
      <c r="L352" s="6" t="s">
        <v>15312</v>
      </c>
      <c r="M352" s="6" t="s">
        <v>3100</v>
      </c>
      <c r="N352" s="6" t="s">
        <v>15313</v>
      </c>
      <c r="O352" s="6" t="s">
        <v>15314</v>
      </c>
      <c r="P352" s="6" t="s">
        <v>15315</v>
      </c>
      <c r="Q352" s="6" t="s">
        <v>15316</v>
      </c>
      <c r="R352" s="6" t="str">
        <f t="shared" si="15"/>
        <v>Less than 50%</v>
      </c>
      <c r="S352" s="6" t="str" cm="1">
        <f t="array" ref="S352">_xlfn.IFS(H352&lt;=1,"1.0",H352&lt;=2,"2.0",H352&lt;=3,"3.0",H352&lt;=4,"4.0",H352&lt;=5,"5.0")</f>
        <v>4.0</v>
      </c>
      <c r="T352" s="6">
        <f t="shared" si="16"/>
        <v>153539204</v>
      </c>
      <c r="U352" s="7" t="str" cm="1">
        <f t="array" ref="U352">_xlfn.IFS(F352&lt;200,"&lt;200",F352&lt;=500,"200 – 500",F352&gt;500,"&gt;500")</f>
        <v>&gt;500</v>
      </c>
      <c r="V352" s="7" t="str">
        <f t="shared" si="17"/>
        <v>1000 &amp; Above</v>
      </c>
    </row>
    <row r="353" spans="1:22" x14ac:dyDescent="0.3">
      <c r="A353" s="5" t="s">
        <v>3105</v>
      </c>
      <c r="B353" s="6" t="s">
        <v>15317</v>
      </c>
      <c r="C353" s="6" t="s">
        <v>15318</v>
      </c>
      <c r="D353" s="6" t="s">
        <v>13184</v>
      </c>
      <c r="E353" s="7">
        <v>349</v>
      </c>
      <c r="F353" s="7">
        <v>1299</v>
      </c>
      <c r="G353" s="7">
        <v>0.73</v>
      </c>
      <c r="H353" s="7">
        <v>4</v>
      </c>
      <c r="I353" s="7">
        <v>14282</v>
      </c>
      <c r="J353" s="6" t="s">
        <v>15319</v>
      </c>
      <c r="K353" s="6" t="s">
        <v>3109</v>
      </c>
      <c r="L353" s="6" t="s">
        <v>15320</v>
      </c>
      <c r="M353" s="6" t="s">
        <v>3111</v>
      </c>
      <c r="N353" s="6" t="s">
        <v>15321</v>
      </c>
      <c r="O353" s="6" t="s">
        <v>15322</v>
      </c>
      <c r="P353" s="6" t="s">
        <v>15323</v>
      </c>
      <c r="Q353" s="6" t="s">
        <v>15324</v>
      </c>
      <c r="R353" s="6" t="str">
        <f t="shared" si="15"/>
        <v>50% &amp; Above</v>
      </c>
      <c r="S353" s="6" t="str" cm="1">
        <f t="array" ref="S353">_xlfn.IFS(H353&lt;=1,"1.0",H353&lt;=2,"2.0",H353&lt;=3,"3.0",H353&lt;=4,"4.0",H353&lt;=5,"5.0")</f>
        <v>4.0</v>
      </c>
      <c r="T353" s="6">
        <f t="shared" si="16"/>
        <v>18552318</v>
      </c>
      <c r="U353" s="7" t="str" cm="1">
        <f t="array" ref="U353">_xlfn.IFS(F353&lt;200,"&lt;200",F353&lt;=500,"200 – 500",F353&gt;500,"&gt;500")</f>
        <v>&gt;500</v>
      </c>
      <c r="V353" s="7" t="str">
        <f t="shared" si="17"/>
        <v>1000 &amp; Above</v>
      </c>
    </row>
    <row r="354" spans="1:22" x14ac:dyDescent="0.3">
      <c r="A354" s="5" t="s">
        <v>3116</v>
      </c>
      <c r="B354" s="6" t="s">
        <v>15325</v>
      </c>
      <c r="C354" s="6" t="s">
        <v>15289</v>
      </c>
      <c r="D354" s="6" t="s">
        <v>13184</v>
      </c>
      <c r="E354" s="7">
        <v>349</v>
      </c>
      <c r="F354" s="7">
        <v>999</v>
      </c>
      <c r="G354" s="7">
        <v>0.65</v>
      </c>
      <c r="H354" s="7">
        <v>4.0999999999999996</v>
      </c>
      <c r="I354" s="7">
        <v>363713</v>
      </c>
      <c r="J354" s="6" t="s">
        <v>15326</v>
      </c>
      <c r="K354" s="6" t="s">
        <v>3119</v>
      </c>
      <c r="L354" s="6" t="s">
        <v>15327</v>
      </c>
      <c r="M354" s="6" t="s">
        <v>3121</v>
      </c>
      <c r="N354" s="6" t="s">
        <v>15328</v>
      </c>
      <c r="O354" s="6" t="s">
        <v>15329</v>
      </c>
      <c r="P354" s="6" t="s">
        <v>15330</v>
      </c>
      <c r="Q354" s="6" t="s">
        <v>15331</v>
      </c>
      <c r="R354" s="6" t="str">
        <f t="shared" si="15"/>
        <v>50% &amp; Above</v>
      </c>
      <c r="S354" s="6" t="str" cm="1">
        <f t="array" ref="S354">_xlfn.IFS(H354&lt;=1,"1.0",H354&lt;=2,"2.0",H354&lt;=3,"3.0",H354&lt;=4,"4.0",H354&lt;=5,"5.0")</f>
        <v>5.0</v>
      </c>
      <c r="T354" s="6">
        <f t="shared" si="16"/>
        <v>363349287</v>
      </c>
      <c r="U354" s="7" t="str" cm="1">
        <f t="array" ref="U354">_xlfn.IFS(F354&lt;200,"&lt;200",F354&lt;=500,"200 – 500",F354&gt;500,"&gt;500")</f>
        <v>&gt;500</v>
      </c>
      <c r="V354" s="7" t="str">
        <f t="shared" si="17"/>
        <v>1000 &amp; Above</v>
      </c>
    </row>
    <row r="355" spans="1:22" x14ac:dyDescent="0.3">
      <c r="A355" s="5" t="s">
        <v>3126</v>
      </c>
      <c r="B355" s="6" t="s">
        <v>15332</v>
      </c>
      <c r="C355" s="6" t="s">
        <v>15259</v>
      </c>
      <c r="D355" s="6" t="s">
        <v>13184</v>
      </c>
      <c r="E355" s="7">
        <v>959</v>
      </c>
      <c r="F355" s="7">
        <v>1800</v>
      </c>
      <c r="G355" s="7">
        <v>0.47</v>
      </c>
      <c r="H355" s="7">
        <v>4.4000000000000004</v>
      </c>
      <c r="I355" s="7">
        <v>67259</v>
      </c>
      <c r="J355" s="6" t="s">
        <v>15260</v>
      </c>
      <c r="K355" s="6" t="s">
        <v>3026</v>
      </c>
      <c r="L355" s="6" t="s">
        <v>15261</v>
      </c>
      <c r="M355" s="6" t="s">
        <v>3028</v>
      </c>
      <c r="N355" s="6" t="s">
        <v>15262</v>
      </c>
      <c r="O355" s="6" t="s">
        <v>15263</v>
      </c>
      <c r="P355" s="6" t="s">
        <v>15333</v>
      </c>
      <c r="Q355" s="6" t="s">
        <v>15334</v>
      </c>
      <c r="R355" s="6" t="str">
        <f t="shared" si="15"/>
        <v>Less than 50%</v>
      </c>
      <c r="S355" s="6" t="str" cm="1">
        <f t="array" ref="S355">_xlfn.IFS(H355&lt;=1,"1.0",H355&lt;=2,"2.0",H355&lt;=3,"3.0",H355&lt;=4,"4.0",H355&lt;=5,"5.0")</f>
        <v>5.0</v>
      </c>
      <c r="T355" s="6">
        <f t="shared" si="16"/>
        <v>121066200</v>
      </c>
      <c r="U355" s="7" t="str" cm="1">
        <f t="array" ref="U355">_xlfn.IFS(F355&lt;200,"&lt;200",F355&lt;=500,"200 – 500",F355&gt;500,"&gt;500")</f>
        <v>&gt;500</v>
      </c>
      <c r="V355" s="7" t="str">
        <f t="shared" si="17"/>
        <v>1000 &amp; Above</v>
      </c>
    </row>
    <row r="356" spans="1:22" x14ac:dyDescent="0.3">
      <c r="A356" s="5" t="s">
        <v>3130</v>
      </c>
      <c r="B356" s="6" t="s">
        <v>15335</v>
      </c>
      <c r="C356" s="6" t="s">
        <v>15234</v>
      </c>
      <c r="D356" s="6" t="s">
        <v>13184</v>
      </c>
      <c r="E356" s="7">
        <v>9499</v>
      </c>
      <c r="F356" s="7">
        <v>11999</v>
      </c>
      <c r="G356" s="7">
        <v>0.21</v>
      </c>
      <c r="H356" s="7">
        <v>4.2</v>
      </c>
      <c r="I356" s="7">
        <v>284</v>
      </c>
      <c r="J356" s="6" t="s">
        <v>15297</v>
      </c>
      <c r="K356" s="6" t="s">
        <v>3078</v>
      </c>
      <c r="L356" s="6" t="s">
        <v>15298</v>
      </c>
      <c r="M356" s="6" t="s">
        <v>3080</v>
      </c>
      <c r="N356" s="6" t="s">
        <v>15299</v>
      </c>
      <c r="O356" s="6" t="s">
        <v>15300</v>
      </c>
      <c r="P356" s="6" t="s">
        <v>15336</v>
      </c>
      <c r="Q356" s="6" t="s">
        <v>15337</v>
      </c>
      <c r="R356" s="6" t="str">
        <f t="shared" si="15"/>
        <v>Less than 50%</v>
      </c>
      <c r="S356" s="6" t="str" cm="1">
        <f t="array" ref="S356">_xlfn.IFS(H356&lt;=1,"1.0",H356&lt;=2,"2.0",H356&lt;=3,"3.0",H356&lt;=4,"4.0",H356&lt;=5,"5.0")</f>
        <v>5.0</v>
      </c>
      <c r="T356" s="6">
        <f t="shared" si="16"/>
        <v>3407716</v>
      </c>
      <c r="U356" s="7" t="str" cm="1">
        <f t="array" ref="U356">_xlfn.IFS(F356&lt;200,"&lt;200",F356&lt;=500,"200 – 500",F356&gt;500,"&gt;500")</f>
        <v>&gt;500</v>
      </c>
      <c r="V356" s="7" t="str">
        <f t="shared" si="17"/>
        <v>&lt;1000</v>
      </c>
    </row>
    <row r="357" spans="1:22" x14ac:dyDescent="0.3">
      <c r="A357" s="5" t="s">
        <v>3134</v>
      </c>
      <c r="B357" s="6" t="s">
        <v>15338</v>
      </c>
      <c r="C357" s="6" t="s">
        <v>15226</v>
      </c>
      <c r="D357" s="6" t="s">
        <v>13184</v>
      </c>
      <c r="E357" s="7">
        <v>1499</v>
      </c>
      <c r="F357" s="7">
        <v>2499</v>
      </c>
      <c r="G357" s="7">
        <v>0.4</v>
      </c>
      <c r="H357" s="7">
        <v>4.3</v>
      </c>
      <c r="I357" s="7">
        <v>15970</v>
      </c>
      <c r="J357" s="6" t="s">
        <v>15339</v>
      </c>
      <c r="K357" s="6" t="s">
        <v>3137</v>
      </c>
      <c r="L357" s="6" t="s">
        <v>15340</v>
      </c>
      <c r="M357" s="6" t="s">
        <v>3139</v>
      </c>
      <c r="N357" s="6" t="s">
        <v>15341</v>
      </c>
      <c r="O357" s="6" t="s">
        <v>15342</v>
      </c>
      <c r="P357" s="6" t="s">
        <v>15343</v>
      </c>
      <c r="Q357" s="6" t="s">
        <v>15344</v>
      </c>
      <c r="R357" s="6" t="str">
        <f t="shared" si="15"/>
        <v>Less than 50%</v>
      </c>
      <c r="S357" s="6" t="str" cm="1">
        <f t="array" ref="S357">_xlfn.IFS(H357&lt;=1,"1.0",H357&lt;=2,"2.0",H357&lt;=3,"3.0",H357&lt;=4,"4.0",H357&lt;=5,"5.0")</f>
        <v>5.0</v>
      </c>
      <c r="T357" s="6">
        <f t="shared" si="16"/>
        <v>39909030</v>
      </c>
      <c r="U357" s="7" t="str" cm="1">
        <f t="array" ref="U357">_xlfn.IFS(F357&lt;200,"&lt;200",F357&lt;=500,"200 – 500",F357&gt;500,"&gt;500")</f>
        <v>&gt;500</v>
      </c>
      <c r="V357" s="7" t="str">
        <f t="shared" si="17"/>
        <v>1000 &amp; Above</v>
      </c>
    </row>
    <row r="358" spans="1:22" x14ac:dyDescent="0.3">
      <c r="A358" s="5" t="s">
        <v>3144</v>
      </c>
      <c r="B358" s="6" t="s">
        <v>15345</v>
      </c>
      <c r="C358" s="6" t="s">
        <v>15226</v>
      </c>
      <c r="D358" s="6" t="s">
        <v>13184</v>
      </c>
      <c r="E358" s="7">
        <v>1149</v>
      </c>
      <c r="F358" s="7">
        <v>2199</v>
      </c>
      <c r="G358" s="7">
        <v>0.48</v>
      </c>
      <c r="H358" s="7">
        <v>4.3</v>
      </c>
      <c r="I358" s="7">
        <v>178912</v>
      </c>
      <c r="J358" s="6" t="s">
        <v>15346</v>
      </c>
      <c r="K358" s="6" t="s">
        <v>2981</v>
      </c>
      <c r="L358" s="6" t="s">
        <v>15228</v>
      </c>
      <c r="M358" s="6" t="s">
        <v>2983</v>
      </c>
      <c r="N358" s="6" t="s">
        <v>15229</v>
      </c>
      <c r="O358" s="6" t="s">
        <v>15230</v>
      </c>
      <c r="P358" s="6" t="s">
        <v>15347</v>
      </c>
      <c r="Q358" s="6" t="s">
        <v>15348</v>
      </c>
      <c r="R358" s="6" t="str">
        <f t="shared" si="15"/>
        <v>Less than 50%</v>
      </c>
      <c r="S358" s="6" t="str" cm="1">
        <f t="array" ref="S358">_xlfn.IFS(H358&lt;=1,"1.0",H358&lt;=2,"2.0",H358&lt;=3,"3.0",H358&lt;=4,"4.0",H358&lt;=5,"5.0")</f>
        <v>5.0</v>
      </c>
      <c r="T358" s="6">
        <f t="shared" si="16"/>
        <v>393427488</v>
      </c>
      <c r="U358" s="7" t="str" cm="1">
        <f t="array" ref="U358">_xlfn.IFS(F358&lt;200,"&lt;200",F358&lt;=500,"200 – 500",F358&gt;500,"&gt;500")</f>
        <v>&gt;500</v>
      </c>
      <c r="V358" s="7" t="str">
        <f t="shared" si="17"/>
        <v>1000 &amp; Above</v>
      </c>
    </row>
    <row r="359" spans="1:22" x14ac:dyDescent="0.3">
      <c r="A359" s="5" t="s">
        <v>3149</v>
      </c>
      <c r="B359" s="6" t="s">
        <v>15349</v>
      </c>
      <c r="C359" s="6" t="s">
        <v>15350</v>
      </c>
      <c r="D359" s="6" t="s">
        <v>13184</v>
      </c>
      <c r="E359" s="7">
        <v>349</v>
      </c>
      <c r="F359" s="7">
        <v>999</v>
      </c>
      <c r="G359" s="7">
        <v>0.65</v>
      </c>
      <c r="H359" s="7">
        <v>3.9</v>
      </c>
      <c r="I359" s="7">
        <v>46399</v>
      </c>
      <c r="J359" s="6" t="s">
        <v>15351</v>
      </c>
      <c r="K359" s="6" t="s">
        <v>3153</v>
      </c>
      <c r="L359" s="6" t="s">
        <v>15352</v>
      </c>
      <c r="M359" s="6" t="s">
        <v>3155</v>
      </c>
      <c r="N359" s="6" t="s">
        <v>15353</v>
      </c>
      <c r="O359" s="6" t="s">
        <v>15354</v>
      </c>
      <c r="P359" s="6" t="s">
        <v>15355</v>
      </c>
      <c r="Q359" s="6" t="s">
        <v>15356</v>
      </c>
      <c r="R359" s="6" t="str">
        <f t="shared" si="15"/>
        <v>50% &amp; Above</v>
      </c>
      <c r="S359" s="6" t="str" cm="1">
        <f t="array" ref="S359">_xlfn.IFS(H359&lt;=1,"1.0",H359&lt;=2,"2.0",H359&lt;=3,"3.0",H359&lt;=4,"4.0",H359&lt;=5,"5.0")</f>
        <v>4.0</v>
      </c>
      <c r="T359" s="6">
        <f t="shared" si="16"/>
        <v>46352601</v>
      </c>
      <c r="U359" s="7" t="str" cm="1">
        <f t="array" ref="U359">_xlfn.IFS(F359&lt;200,"&lt;200",F359&lt;=500,"200 – 500",F359&gt;500,"&gt;500")</f>
        <v>&gt;500</v>
      </c>
      <c r="V359" s="7" t="str">
        <f t="shared" si="17"/>
        <v>1000 &amp; Above</v>
      </c>
    </row>
    <row r="360" spans="1:22" x14ac:dyDescent="0.3">
      <c r="A360" s="5" t="s">
        <v>3160</v>
      </c>
      <c r="B360" s="6" t="s">
        <v>15357</v>
      </c>
      <c r="C360" s="6" t="s">
        <v>15358</v>
      </c>
      <c r="D360" s="6" t="s">
        <v>13184</v>
      </c>
      <c r="E360" s="7">
        <v>1219</v>
      </c>
      <c r="F360" s="7">
        <v>1699</v>
      </c>
      <c r="G360" s="7">
        <v>0.28000000000000003</v>
      </c>
      <c r="H360" s="7">
        <v>4.4000000000000004</v>
      </c>
      <c r="I360" s="7">
        <v>8891</v>
      </c>
      <c r="J360" s="6" t="s">
        <v>15359</v>
      </c>
      <c r="K360" s="6" t="s">
        <v>3164</v>
      </c>
      <c r="L360" s="6" t="s">
        <v>15360</v>
      </c>
      <c r="M360" s="6" t="s">
        <v>3166</v>
      </c>
      <c r="N360" s="6" t="s">
        <v>15361</v>
      </c>
      <c r="O360" s="6" t="s">
        <v>15362</v>
      </c>
      <c r="P360" s="6" t="s">
        <v>15363</v>
      </c>
      <c r="Q360" s="6" t="s">
        <v>15364</v>
      </c>
      <c r="R360" s="6" t="str">
        <f t="shared" si="15"/>
        <v>Less than 50%</v>
      </c>
      <c r="S360" s="6" t="str" cm="1">
        <f t="array" ref="S360">_xlfn.IFS(H360&lt;=1,"1.0",H360&lt;=2,"2.0",H360&lt;=3,"3.0",H360&lt;=4,"4.0",H360&lt;=5,"5.0")</f>
        <v>5.0</v>
      </c>
      <c r="T360" s="6">
        <f t="shared" si="16"/>
        <v>15105809</v>
      </c>
      <c r="U360" s="7" t="str" cm="1">
        <f t="array" ref="U360">_xlfn.IFS(F360&lt;200,"&lt;200",F360&lt;=500,"200 – 500",F360&gt;500,"&gt;500")</f>
        <v>&gt;500</v>
      </c>
      <c r="V360" s="7" t="str">
        <f t="shared" si="17"/>
        <v>1000 &amp; Above</v>
      </c>
    </row>
    <row r="361" spans="1:22" x14ac:dyDescent="0.3">
      <c r="A361" s="5" t="s">
        <v>3171</v>
      </c>
      <c r="B361" s="6" t="s">
        <v>15365</v>
      </c>
      <c r="C361" s="6" t="s">
        <v>15204</v>
      </c>
      <c r="D361" s="6" t="s">
        <v>13184</v>
      </c>
      <c r="E361" s="7">
        <v>1599</v>
      </c>
      <c r="F361" s="7">
        <v>3999</v>
      </c>
      <c r="G361" s="7">
        <v>0.6</v>
      </c>
      <c r="H361" s="7">
        <v>4</v>
      </c>
      <c r="I361" s="7">
        <v>30254</v>
      </c>
      <c r="J361" s="6" t="s">
        <v>15366</v>
      </c>
      <c r="K361" s="6" t="s">
        <v>3174</v>
      </c>
      <c r="L361" s="6" t="s">
        <v>15367</v>
      </c>
      <c r="M361" s="6" t="s">
        <v>3176</v>
      </c>
      <c r="N361" s="6" t="s">
        <v>15368</v>
      </c>
      <c r="O361" s="6" t="s">
        <v>15369</v>
      </c>
      <c r="P361" s="6" t="s">
        <v>15370</v>
      </c>
      <c r="Q361" s="6" t="s">
        <v>15371</v>
      </c>
      <c r="R361" s="6" t="str">
        <f t="shared" si="15"/>
        <v>50% &amp; Above</v>
      </c>
      <c r="S361" s="6" t="str" cm="1">
        <f t="array" ref="S361">_xlfn.IFS(H361&lt;=1,"1.0",H361&lt;=2,"2.0",H361&lt;=3,"3.0",H361&lt;=4,"4.0",H361&lt;=5,"5.0")</f>
        <v>4.0</v>
      </c>
      <c r="T361" s="6">
        <f t="shared" si="16"/>
        <v>120985746</v>
      </c>
      <c r="U361" s="7" t="str" cm="1">
        <f t="array" ref="U361">_xlfn.IFS(F361&lt;200,"&lt;200",F361&lt;=500,"200 – 500",F361&gt;500,"&gt;500")</f>
        <v>&gt;500</v>
      </c>
      <c r="V361" s="7" t="str">
        <f t="shared" si="17"/>
        <v>1000 &amp; Above</v>
      </c>
    </row>
    <row r="362" spans="1:22" x14ac:dyDescent="0.3">
      <c r="A362" s="5" t="s">
        <v>3181</v>
      </c>
      <c r="B362" s="6" t="s">
        <v>15372</v>
      </c>
      <c r="C362" s="6" t="s">
        <v>15204</v>
      </c>
      <c r="D362" s="6" t="s">
        <v>13184</v>
      </c>
      <c r="E362" s="7">
        <v>1499</v>
      </c>
      <c r="F362" s="7">
        <v>7999</v>
      </c>
      <c r="G362" s="7">
        <v>0.81</v>
      </c>
      <c r="H362" s="7">
        <v>4.2</v>
      </c>
      <c r="I362" s="7">
        <v>22636</v>
      </c>
      <c r="J362" s="6" t="s">
        <v>15373</v>
      </c>
      <c r="K362" s="6" t="s">
        <v>3184</v>
      </c>
      <c r="L362" s="6" t="s">
        <v>15374</v>
      </c>
      <c r="M362" s="6" t="s">
        <v>3186</v>
      </c>
      <c r="N362" s="6" t="s">
        <v>15375</v>
      </c>
      <c r="O362" s="6" t="s">
        <v>15376</v>
      </c>
      <c r="P362" s="6" t="s">
        <v>15377</v>
      </c>
      <c r="Q362" s="6" t="s">
        <v>15378</v>
      </c>
      <c r="R362" s="6" t="str">
        <f t="shared" si="15"/>
        <v>50% &amp; Above</v>
      </c>
      <c r="S362" s="6" t="str" cm="1">
        <f t="array" ref="S362">_xlfn.IFS(H362&lt;=1,"1.0",H362&lt;=2,"2.0",H362&lt;=3,"3.0",H362&lt;=4,"4.0",H362&lt;=5,"5.0")</f>
        <v>5.0</v>
      </c>
      <c r="T362" s="6">
        <f t="shared" si="16"/>
        <v>181065364</v>
      </c>
      <c r="U362" s="7" t="str" cm="1">
        <f t="array" ref="U362">_xlfn.IFS(F362&lt;200,"&lt;200",F362&lt;=500,"200 – 500",F362&gt;500,"&gt;500")</f>
        <v>&gt;500</v>
      </c>
      <c r="V362" s="7" t="str">
        <f t="shared" si="17"/>
        <v>1000 &amp; Above</v>
      </c>
    </row>
    <row r="363" spans="1:22" x14ac:dyDescent="0.3">
      <c r="A363" s="5" t="s">
        <v>3191</v>
      </c>
      <c r="B363" s="6" t="s">
        <v>15379</v>
      </c>
      <c r="C363" s="6" t="s">
        <v>15234</v>
      </c>
      <c r="D363" s="6" t="s">
        <v>13184</v>
      </c>
      <c r="E363" s="7">
        <v>18499</v>
      </c>
      <c r="F363" s="7">
        <v>25999</v>
      </c>
      <c r="G363" s="7">
        <v>0.28999999999999998</v>
      </c>
      <c r="H363" s="7">
        <v>4.0999999999999996</v>
      </c>
      <c r="I363" s="7">
        <v>22318</v>
      </c>
      <c r="J363" s="6" t="s">
        <v>15380</v>
      </c>
      <c r="K363" s="6" t="s">
        <v>3194</v>
      </c>
      <c r="L363" s="6" t="s">
        <v>15381</v>
      </c>
      <c r="M363" s="6" t="s">
        <v>3196</v>
      </c>
      <c r="N363" s="6" t="s">
        <v>15382</v>
      </c>
      <c r="O363" s="6" t="s">
        <v>15383</v>
      </c>
      <c r="P363" s="6" t="s">
        <v>15384</v>
      </c>
      <c r="Q363" s="6" t="s">
        <v>15385</v>
      </c>
      <c r="R363" s="6" t="str">
        <f t="shared" si="15"/>
        <v>Less than 50%</v>
      </c>
      <c r="S363" s="6" t="str" cm="1">
        <f t="array" ref="S363">_xlfn.IFS(H363&lt;=1,"1.0",H363&lt;=2,"2.0",H363&lt;=3,"3.0",H363&lt;=4,"4.0",H363&lt;=5,"5.0")</f>
        <v>5.0</v>
      </c>
      <c r="T363" s="6">
        <f t="shared" si="16"/>
        <v>580245682</v>
      </c>
      <c r="U363" s="7" t="str" cm="1">
        <f t="array" ref="U363">_xlfn.IFS(F363&lt;200,"&lt;200",F363&lt;=500,"200 – 500",F363&gt;500,"&gt;500")</f>
        <v>&gt;500</v>
      </c>
      <c r="V363" s="7" t="str">
        <f t="shared" si="17"/>
        <v>1000 &amp; Above</v>
      </c>
    </row>
    <row r="364" spans="1:22" x14ac:dyDescent="0.3">
      <c r="A364" s="5" t="s">
        <v>3201</v>
      </c>
      <c r="B364" s="6" t="s">
        <v>15386</v>
      </c>
      <c r="C364" s="6" t="s">
        <v>15259</v>
      </c>
      <c r="D364" s="6" t="s">
        <v>13184</v>
      </c>
      <c r="E364" s="7">
        <v>369</v>
      </c>
      <c r="F364" s="7">
        <v>700</v>
      </c>
      <c r="G364" s="7">
        <v>0.47</v>
      </c>
      <c r="H364" s="7">
        <v>4.4000000000000004</v>
      </c>
      <c r="I364" s="7">
        <v>67259</v>
      </c>
      <c r="J364" s="6" t="s">
        <v>15387</v>
      </c>
      <c r="K364" s="6" t="s">
        <v>3026</v>
      </c>
      <c r="L364" s="6" t="s">
        <v>15261</v>
      </c>
      <c r="M364" s="6" t="s">
        <v>3028</v>
      </c>
      <c r="N364" s="6" t="s">
        <v>15262</v>
      </c>
      <c r="O364" s="6" t="s">
        <v>15263</v>
      </c>
      <c r="P364" s="6" t="s">
        <v>15388</v>
      </c>
      <c r="Q364" s="6" t="s">
        <v>15389</v>
      </c>
      <c r="R364" s="6" t="str">
        <f t="shared" si="15"/>
        <v>Less than 50%</v>
      </c>
      <c r="S364" s="6" t="str" cm="1">
        <f t="array" ref="S364">_xlfn.IFS(H364&lt;=1,"1.0",H364&lt;=2,"2.0",H364&lt;=3,"3.0",H364&lt;=4,"4.0",H364&lt;=5,"5.0")</f>
        <v>5.0</v>
      </c>
      <c r="T364" s="6">
        <f t="shared" si="16"/>
        <v>47081300</v>
      </c>
      <c r="U364" s="7" t="str" cm="1">
        <f t="array" ref="U364">_xlfn.IFS(F364&lt;200,"&lt;200",F364&lt;=500,"200 – 500",F364&gt;500,"&gt;500")</f>
        <v>&gt;500</v>
      </c>
      <c r="V364" s="7" t="str">
        <f t="shared" si="17"/>
        <v>1000 &amp; Above</v>
      </c>
    </row>
    <row r="365" spans="1:22" x14ac:dyDescent="0.3">
      <c r="A365" s="5" t="s">
        <v>3206</v>
      </c>
      <c r="B365" s="6" t="s">
        <v>15390</v>
      </c>
      <c r="C365" s="6" t="s">
        <v>15234</v>
      </c>
      <c r="D365" s="6" t="s">
        <v>13184</v>
      </c>
      <c r="E365" s="7">
        <v>12999</v>
      </c>
      <c r="F365" s="7">
        <v>17999</v>
      </c>
      <c r="G365" s="7">
        <v>0.28000000000000003</v>
      </c>
      <c r="H365" s="7">
        <v>4.0999999999999996</v>
      </c>
      <c r="I365" s="7">
        <v>18998</v>
      </c>
      <c r="J365" s="6" t="s">
        <v>15391</v>
      </c>
      <c r="K365" s="6" t="s">
        <v>3209</v>
      </c>
      <c r="L365" s="6" t="s">
        <v>15392</v>
      </c>
      <c r="M365" s="6" t="s">
        <v>3211</v>
      </c>
      <c r="N365" s="6" t="s">
        <v>15393</v>
      </c>
      <c r="O365" s="6" t="s">
        <v>15394</v>
      </c>
      <c r="P365" s="6" t="s">
        <v>15395</v>
      </c>
      <c r="Q365" s="6" t="s">
        <v>15396</v>
      </c>
      <c r="R365" s="6" t="str">
        <f t="shared" si="15"/>
        <v>Less than 50%</v>
      </c>
      <c r="S365" s="6" t="str" cm="1">
        <f t="array" ref="S365">_xlfn.IFS(H365&lt;=1,"1.0",H365&lt;=2,"2.0",H365&lt;=3,"3.0",H365&lt;=4,"4.0",H365&lt;=5,"5.0")</f>
        <v>5.0</v>
      </c>
      <c r="T365" s="6">
        <f t="shared" si="16"/>
        <v>341945002</v>
      </c>
      <c r="U365" s="7" t="str" cm="1">
        <f t="array" ref="U365">_xlfn.IFS(F365&lt;200,"&lt;200",F365&lt;=500,"200 – 500",F365&gt;500,"&gt;500")</f>
        <v>&gt;500</v>
      </c>
      <c r="V365" s="7" t="str">
        <f t="shared" si="17"/>
        <v>1000 &amp; Above</v>
      </c>
    </row>
    <row r="366" spans="1:22" x14ac:dyDescent="0.3">
      <c r="A366" s="5" t="s">
        <v>3216</v>
      </c>
      <c r="B366" s="6" t="s">
        <v>15203</v>
      </c>
      <c r="C366" s="6" t="s">
        <v>15204</v>
      </c>
      <c r="D366" s="6" t="s">
        <v>13184</v>
      </c>
      <c r="E366" s="7">
        <v>1799</v>
      </c>
      <c r="F366" s="7">
        <v>19999</v>
      </c>
      <c r="G366" s="7">
        <v>0.91</v>
      </c>
      <c r="H366" s="7">
        <v>4.2</v>
      </c>
      <c r="I366" s="7">
        <v>13937</v>
      </c>
      <c r="J366" s="6" t="s">
        <v>15397</v>
      </c>
      <c r="K366" s="6" t="s">
        <v>2950</v>
      </c>
      <c r="L366" s="6" t="s">
        <v>15206</v>
      </c>
      <c r="M366" s="6" t="s">
        <v>2952</v>
      </c>
      <c r="N366" s="6" t="s">
        <v>15207</v>
      </c>
      <c r="O366" s="6" t="s">
        <v>15208</v>
      </c>
      <c r="P366" s="6" t="s">
        <v>15398</v>
      </c>
      <c r="Q366" s="6" t="s">
        <v>15399</v>
      </c>
      <c r="R366" s="6" t="str">
        <f t="shared" si="15"/>
        <v>50% &amp; Above</v>
      </c>
      <c r="S366" s="6" t="str" cm="1">
        <f t="array" ref="S366">_xlfn.IFS(H366&lt;=1,"1.0",H366&lt;=2,"2.0",H366&lt;=3,"3.0",H366&lt;=4,"4.0",H366&lt;=5,"5.0")</f>
        <v>5.0</v>
      </c>
      <c r="T366" s="6">
        <f t="shared" si="16"/>
        <v>278726063</v>
      </c>
      <c r="U366" s="7" t="str" cm="1">
        <f t="array" ref="U366">_xlfn.IFS(F366&lt;200,"&lt;200",F366&lt;=500,"200 – 500",F366&gt;500,"&gt;500")</f>
        <v>&gt;500</v>
      </c>
      <c r="V366" s="7" t="str">
        <f t="shared" si="17"/>
        <v>1000 &amp; Above</v>
      </c>
    </row>
    <row r="367" spans="1:22" x14ac:dyDescent="0.3">
      <c r="A367" s="5" t="s">
        <v>3220</v>
      </c>
      <c r="B367" s="6" t="s">
        <v>15400</v>
      </c>
      <c r="C367" s="6" t="s">
        <v>15204</v>
      </c>
      <c r="D367" s="6" t="s">
        <v>13184</v>
      </c>
      <c r="E367" s="7">
        <v>2199</v>
      </c>
      <c r="F367" s="7">
        <v>9999</v>
      </c>
      <c r="G367" s="7">
        <v>0.78</v>
      </c>
      <c r="H367" s="7">
        <v>4.2</v>
      </c>
      <c r="I367" s="7">
        <v>29471</v>
      </c>
      <c r="J367" s="6" t="s">
        <v>15401</v>
      </c>
      <c r="K367" s="6" t="s">
        <v>3223</v>
      </c>
      <c r="L367" s="6" t="s">
        <v>15402</v>
      </c>
      <c r="M367" s="6" t="s">
        <v>3225</v>
      </c>
      <c r="N367" s="6" t="s">
        <v>15403</v>
      </c>
      <c r="O367" s="6" t="s">
        <v>15404</v>
      </c>
      <c r="P367" s="6" t="s">
        <v>15405</v>
      </c>
      <c r="Q367" s="6" t="s">
        <v>15406</v>
      </c>
      <c r="R367" s="6" t="str">
        <f t="shared" si="15"/>
        <v>50% &amp; Above</v>
      </c>
      <c r="S367" s="6" t="str" cm="1">
        <f t="array" ref="S367">_xlfn.IFS(H367&lt;=1,"1.0",H367&lt;=2,"2.0",H367&lt;=3,"3.0",H367&lt;=4,"4.0",H367&lt;=5,"5.0")</f>
        <v>5.0</v>
      </c>
      <c r="T367" s="6">
        <f t="shared" si="16"/>
        <v>294680529</v>
      </c>
      <c r="U367" s="7" t="str" cm="1">
        <f t="array" ref="U367">_xlfn.IFS(F367&lt;200,"&lt;200",F367&lt;=500,"200 – 500",F367&gt;500,"&gt;500")</f>
        <v>&gt;500</v>
      </c>
      <c r="V367" s="7" t="str">
        <f t="shared" si="17"/>
        <v>1000 &amp; Above</v>
      </c>
    </row>
    <row r="368" spans="1:22" x14ac:dyDescent="0.3">
      <c r="A368" s="5" t="s">
        <v>3230</v>
      </c>
      <c r="B368" s="6" t="s">
        <v>15407</v>
      </c>
      <c r="C368" s="6" t="s">
        <v>15234</v>
      </c>
      <c r="D368" s="6" t="s">
        <v>13184</v>
      </c>
      <c r="E368" s="7">
        <v>16999</v>
      </c>
      <c r="F368" s="7">
        <v>24999</v>
      </c>
      <c r="G368" s="7">
        <v>0.32</v>
      </c>
      <c r="H368" s="7">
        <v>4.0999999999999996</v>
      </c>
      <c r="I368" s="7">
        <v>22318</v>
      </c>
      <c r="J368" s="6" t="s">
        <v>15408</v>
      </c>
      <c r="K368" s="6" t="s">
        <v>3194</v>
      </c>
      <c r="L368" s="6" t="s">
        <v>15381</v>
      </c>
      <c r="M368" s="6" t="s">
        <v>3196</v>
      </c>
      <c r="N368" s="6" t="s">
        <v>15382</v>
      </c>
      <c r="O368" s="6" t="s">
        <v>15383</v>
      </c>
      <c r="P368" s="6" t="s">
        <v>15409</v>
      </c>
      <c r="Q368" s="6" t="s">
        <v>15410</v>
      </c>
      <c r="R368" s="6" t="str">
        <f t="shared" si="15"/>
        <v>Less than 50%</v>
      </c>
      <c r="S368" s="6" t="str" cm="1">
        <f t="array" ref="S368">_xlfn.IFS(H368&lt;=1,"1.0",H368&lt;=2,"2.0",H368&lt;=3,"3.0",H368&lt;=4,"4.0",H368&lt;=5,"5.0")</f>
        <v>5.0</v>
      </c>
      <c r="T368" s="6">
        <f t="shared" si="16"/>
        <v>557927682</v>
      </c>
      <c r="U368" s="7" t="str" cm="1">
        <f t="array" ref="U368">_xlfn.IFS(F368&lt;200,"&lt;200",F368&lt;=500,"200 – 500",F368&gt;500,"&gt;500")</f>
        <v>&gt;500</v>
      </c>
      <c r="V368" s="7" t="str">
        <f t="shared" si="17"/>
        <v>1000 &amp; Above</v>
      </c>
    </row>
    <row r="369" spans="1:22" x14ac:dyDescent="0.3">
      <c r="A369" s="5" t="s">
        <v>3235</v>
      </c>
      <c r="B369" s="6" t="s">
        <v>15411</v>
      </c>
      <c r="C369" s="6" t="s">
        <v>15234</v>
      </c>
      <c r="D369" s="6" t="s">
        <v>13184</v>
      </c>
      <c r="E369" s="7">
        <v>16499</v>
      </c>
      <c r="F369" s="7">
        <v>20999</v>
      </c>
      <c r="G369" s="7">
        <v>0.21</v>
      </c>
      <c r="H369" s="7">
        <v>4</v>
      </c>
      <c r="I369" s="7">
        <v>21350</v>
      </c>
      <c r="J369" s="6" t="s">
        <v>15412</v>
      </c>
      <c r="K369" s="6" t="s">
        <v>3238</v>
      </c>
      <c r="L369" s="6" t="s">
        <v>15413</v>
      </c>
      <c r="M369" s="6" t="s">
        <v>3240</v>
      </c>
      <c r="N369" s="6" t="s">
        <v>15414</v>
      </c>
      <c r="O369" s="6" t="s">
        <v>15415</v>
      </c>
      <c r="P369" s="6" t="s">
        <v>15416</v>
      </c>
      <c r="Q369" s="6" t="s">
        <v>15417</v>
      </c>
      <c r="R369" s="6" t="str">
        <f t="shared" si="15"/>
        <v>Less than 50%</v>
      </c>
      <c r="S369" s="6" t="str" cm="1">
        <f t="array" ref="S369">_xlfn.IFS(H369&lt;=1,"1.0",H369&lt;=2,"2.0",H369&lt;=3,"3.0",H369&lt;=4,"4.0",H369&lt;=5,"5.0")</f>
        <v>4.0</v>
      </c>
      <c r="T369" s="6">
        <f t="shared" si="16"/>
        <v>448328650</v>
      </c>
      <c r="U369" s="7" t="str" cm="1">
        <f t="array" ref="U369">_xlfn.IFS(F369&lt;200,"&lt;200",F369&lt;=500,"200 – 500",F369&gt;500,"&gt;500")</f>
        <v>&gt;500</v>
      </c>
      <c r="V369" s="7" t="str">
        <f t="shared" si="17"/>
        <v>1000 &amp; Above</v>
      </c>
    </row>
    <row r="370" spans="1:22" x14ac:dyDescent="0.3">
      <c r="A370" s="5" t="s">
        <v>3245</v>
      </c>
      <c r="B370" s="6" t="s">
        <v>15203</v>
      </c>
      <c r="C370" s="6" t="s">
        <v>15204</v>
      </c>
      <c r="D370" s="6" t="s">
        <v>13184</v>
      </c>
      <c r="E370" s="7">
        <v>1799</v>
      </c>
      <c r="F370" s="7">
        <v>19999</v>
      </c>
      <c r="G370" s="7">
        <v>0.91</v>
      </c>
      <c r="H370" s="7">
        <v>4.2</v>
      </c>
      <c r="I370" s="7">
        <v>13937</v>
      </c>
      <c r="J370" s="6" t="s">
        <v>15397</v>
      </c>
      <c r="K370" s="6" t="s">
        <v>2950</v>
      </c>
      <c r="L370" s="6" t="s">
        <v>15206</v>
      </c>
      <c r="M370" s="6" t="s">
        <v>2952</v>
      </c>
      <c r="N370" s="6" t="s">
        <v>15207</v>
      </c>
      <c r="O370" s="6" t="s">
        <v>15208</v>
      </c>
      <c r="P370" s="6" t="s">
        <v>15418</v>
      </c>
      <c r="Q370" s="6" t="s">
        <v>15419</v>
      </c>
      <c r="R370" s="6" t="str">
        <f t="shared" si="15"/>
        <v>50% &amp; Above</v>
      </c>
      <c r="S370" s="6" t="str" cm="1">
        <f t="array" ref="S370">_xlfn.IFS(H370&lt;=1,"1.0",H370&lt;=2,"2.0",H370&lt;=3,"3.0",H370&lt;=4,"4.0",H370&lt;=5,"5.0")</f>
        <v>5.0</v>
      </c>
      <c r="T370" s="6">
        <f t="shared" si="16"/>
        <v>278726063</v>
      </c>
      <c r="U370" s="7" t="str" cm="1">
        <f t="array" ref="U370">_xlfn.IFS(F370&lt;200,"&lt;200",F370&lt;=500,"200 – 500",F370&gt;500,"&gt;500")</f>
        <v>&gt;500</v>
      </c>
      <c r="V370" s="7" t="str">
        <f t="shared" si="17"/>
        <v>1000 &amp; Above</v>
      </c>
    </row>
    <row r="371" spans="1:22" x14ac:dyDescent="0.3">
      <c r="A371" s="5" t="s">
        <v>16</v>
      </c>
      <c r="B371" s="6" t="s">
        <v>13102</v>
      </c>
      <c r="C371" s="6" t="s">
        <v>13103</v>
      </c>
      <c r="D371" s="6" t="s">
        <v>22422</v>
      </c>
      <c r="E371" s="7">
        <v>399</v>
      </c>
      <c r="F371" s="7">
        <v>1099</v>
      </c>
      <c r="G371" s="7">
        <v>0.64</v>
      </c>
      <c r="H371" s="7">
        <v>4.2</v>
      </c>
      <c r="I371" s="7">
        <v>24270</v>
      </c>
      <c r="J371" s="6" t="s">
        <v>13104</v>
      </c>
      <c r="K371" s="6" t="s">
        <v>20</v>
      </c>
      <c r="L371" s="6" t="s">
        <v>13105</v>
      </c>
      <c r="M371" s="6" t="s">
        <v>22</v>
      </c>
      <c r="N371" s="6" t="s">
        <v>13106</v>
      </c>
      <c r="O371" s="6" t="s">
        <v>13685</v>
      </c>
      <c r="P371" s="6" t="s">
        <v>15420</v>
      </c>
      <c r="Q371" s="6" t="s">
        <v>15421</v>
      </c>
      <c r="R371" s="6" t="str">
        <f t="shared" si="15"/>
        <v>50% &amp; Above</v>
      </c>
      <c r="S371" s="6" t="str" cm="1">
        <f t="array" ref="S371">_xlfn.IFS(H371&lt;=1,"1.0",H371&lt;=2,"2.0",H371&lt;=3,"3.0",H371&lt;=4,"4.0",H371&lt;=5,"5.0")</f>
        <v>5.0</v>
      </c>
      <c r="T371" s="6">
        <f t="shared" si="16"/>
        <v>26672730</v>
      </c>
      <c r="U371" s="7" t="str" cm="1">
        <f t="array" ref="U371">_xlfn.IFS(F371&lt;200,"&lt;200",F371&lt;=500,"200 – 500",F371&gt;500,"&gt;500")</f>
        <v>&gt;500</v>
      </c>
      <c r="V371" s="7" t="str">
        <f t="shared" si="17"/>
        <v>1000 &amp; Above</v>
      </c>
    </row>
    <row r="372" spans="1:22" x14ac:dyDescent="0.3">
      <c r="A372" s="5" t="s">
        <v>3250</v>
      </c>
      <c r="B372" s="6" t="s">
        <v>15422</v>
      </c>
      <c r="C372" s="6" t="s">
        <v>15234</v>
      </c>
      <c r="D372" s="6" t="s">
        <v>13184</v>
      </c>
      <c r="E372" s="7">
        <v>8499</v>
      </c>
      <c r="F372" s="7">
        <v>10999</v>
      </c>
      <c r="G372" s="7">
        <v>0.23</v>
      </c>
      <c r="H372" s="7">
        <v>4.0999999999999996</v>
      </c>
      <c r="I372" s="7">
        <v>313836</v>
      </c>
      <c r="J372" s="6" t="s">
        <v>15423</v>
      </c>
      <c r="K372" s="6" t="s">
        <v>3253</v>
      </c>
      <c r="L372" s="6" t="s">
        <v>15424</v>
      </c>
      <c r="M372" s="6" t="s">
        <v>3255</v>
      </c>
      <c r="N372" s="6" t="s">
        <v>15425</v>
      </c>
      <c r="O372" s="6" t="s">
        <v>15426</v>
      </c>
      <c r="P372" s="6" t="s">
        <v>15427</v>
      </c>
      <c r="Q372" s="6" t="s">
        <v>15428</v>
      </c>
      <c r="R372" s="6" t="str">
        <f t="shared" si="15"/>
        <v>Less than 50%</v>
      </c>
      <c r="S372" s="6" t="str" cm="1">
        <f t="array" ref="S372">_xlfn.IFS(H372&lt;=1,"1.0",H372&lt;=2,"2.0",H372&lt;=3,"3.0",H372&lt;=4,"4.0",H372&lt;=5,"5.0")</f>
        <v>5.0</v>
      </c>
      <c r="T372" s="6">
        <f t="shared" si="16"/>
        <v>3451882164</v>
      </c>
      <c r="U372" s="7" t="str" cm="1">
        <f t="array" ref="U372">_xlfn.IFS(F372&lt;200,"&lt;200",F372&lt;=500,"200 – 500",F372&gt;500,"&gt;500")</f>
        <v>&gt;500</v>
      </c>
      <c r="V372" s="7" t="str">
        <f t="shared" si="17"/>
        <v>1000 &amp; Above</v>
      </c>
    </row>
    <row r="373" spans="1:22" x14ac:dyDescent="0.3">
      <c r="A373" s="5" t="s">
        <v>3260</v>
      </c>
      <c r="B373" s="6" t="s">
        <v>15429</v>
      </c>
      <c r="C373" s="6" t="s">
        <v>15234</v>
      </c>
      <c r="D373" s="6" t="s">
        <v>13184</v>
      </c>
      <c r="E373" s="7">
        <v>6499</v>
      </c>
      <c r="F373" s="7">
        <v>8499</v>
      </c>
      <c r="G373" s="7">
        <v>0.24</v>
      </c>
      <c r="H373" s="7">
        <v>4.0999999999999996</v>
      </c>
      <c r="I373" s="7">
        <v>313836</v>
      </c>
      <c r="J373" s="6" t="s">
        <v>15430</v>
      </c>
      <c r="K373" s="6" t="s">
        <v>3253</v>
      </c>
      <c r="L373" s="6" t="s">
        <v>15424</v>
      </c>
      <c r="M373" s="6" t="s">
        <v>3255</v>
      </c>
      <c r="N373" s="6" t="s">
        <v>15425</v>
      </c>
      <c r="O373" s="6" t="s">
        <v>15426</v>
      </c>
      <c r="P373" s="6" t="s">
        <v>15431</v>
      </c>
      <c r="Q373" s="6" t="s">
        <v>15432</v>
      </c>
      <c r="R373" s="6" t="str">
        <f t="shared" si="15"/>
        <v>Less than 50%</v>
      </c>
      <c r="S373" s="6" t="str" cm="1">
        <f t="array" ref="S373">_xlfn.IFS(H373&lt;=1,"1.0",H373&lt;=2,"2.0",H373&lt;=3,"3.0",H373&lt;=4,"4.0",H373&lt;=5,"5.0")</f>
        <v>5.0</v>
      </c>
      <c r="T373" s="6">
        <f t="shared" si="16"/>
        <v>2667292164</v>
      </c>
      <c r="U373" s="7" t="str" cm="1">
        <f t="array" ref="U373">_xlfn.IFS(F373&lt;200,"&lt;200",F373&lt;=500,"200 – 500",F373&gt;500,"&gt;500")</f>
        <v>&gt;500</v>
      </c>
      <c r="V373" s="7" t="str">
        <f t="shared" si="17"/>
        <v>1000 &amp; Above</v>
      </c>
    </row>
    <row r="374" spans="1:22" x14ac:dyDescent="0.3">
      <c r="A374" s="5" t="s">
        <v>3265</v>
      </c>
      <c r="B374" s="6" t="s">
        <v>15203</v>
      </c>
      <c r="C374" s="6" t="s">
        <v>15204</v>
      </c>
      <c r="D374" s="6" t="s">
        <v>13184</v>
      </c>
      <c r="E374" s="7">
        <v>1799</v>
      </c>
      <c r="F374" s="7">
        <v>19999</v>
      </c>
      <c r="G374" s="7">
        <v>0.91</v>
      </c>
      <c r="H374" s="7">
        <v>4.2</v>
      </c>
      <c r="I374" s="7">
        <v>13937</v>
      </c>
      <c r="J374" s="6" t="s">
        <v>15397</v>
      </c>
      <c r="K374" s="6" t="s">
        <v>2950</v>
      </c>
      <c r="L374" s="6" t="s">
        <v>15206</v>
      </c>
      <c r="M374" s="6" t="s">
        <v>2952</v>
      </c>
      <c r="N374" s="6" t="s">
        <v>15207</v>
      </c>
      <c r="O374" s="6" t="s">
        <v>15208</v>
      </c>
      <c r="P374" s="6" t="s">
        <v>15433</v>
      </c>
      <c r="Q374" s="6" t="s">
        <v>15434</v>
      </c>
      <c r="R374" s="6" t="str">
        <f t="shared" si="15"/>
        <v>50% &amp; Above</v>
      </c>
      <c r="S374" s="6" t="str" cm="1">
        <f t="array" ref="S374">_xlfn.IFS(H374&lt;=1,"1.0",H374&lt;=2,"2.0",H374&lt;=3,"3.0",H374&lt;=4,"4.0",H374&lt;=5,"5.0")</f>
        <v>5.0</v>
      </c>
      <c r="T374" s="6">
        <f t="shared" si="16"/>
        <v>278726063</v>
      </c>
      <c r="U374" s="7" t="str" cm="1">
        <f t="array" ref="U374">_xlfn.IFS(F374&lt;200,"&lt;200",F374&lt;=500,"200 – 500",F374&gt;500,"&gt;500")</f>
        <v>&gt;500</v>
      </c>
      <c r="V374" s="7" t="str">
        <f t="shared" si="17"/>
        <v>1000 &amp; Above</v>
      </c>
    </row>
    <row r="375" spans="1:22" x14ac:dyDescent="0.3">
      <c r="A375" s="5" t="s">
        <v>3269</v>
      </c>
      <c r="B375" s="6" t="s">
        <v>15435</v>
      </c>
      <c r="C375" s="6" t="s">
        <v>15234</v>
      </c>
      <c r="D375" s="6" t="s">
        <v>13184</v>
      </c>
      <c r="E375" s="7">
        <v>8999</v>
      </c>
      <c r="F375" s="7">
        <v>11999</v>
      </c>
      <c r="G375" s="7">
        <v>0.25</v>
      </c>
      <c r="H375" s="7">
        <v>4</v>
      </c>
      <c r="I375" s="7">
        <v>12796</v>
      </c>
      <c r="J375" s="6" t="s">
        <v>15311</v>
      </c>
      <c r="K375" s="6" t="s">
        <v>3098</v>
      </c>
      <c r="L375" s="6" t="s">
        <v>15312</v>
      </c>
      <c r="M375" s="6" t="s">
        <v>3100</v>
      </c>
      <c r="N375" s="6" t="s">
        <v>15313</v>
      </c>
      <c r="O375" s="6" t="s">
        <v>15314</v>
      </c>
      <c r="P375" s="6" t="s">
        <v>15436</v>
      </c>
      <c r="Q375" s="6" t="s">
        <v>15437</v>
      </c>
      <c r="R375" s="6" t="str">
        <f t="shared" si="15"/>
        <v>Less than 50%</v>
      </c>
      <c r="S375" s="6" t="str" cm="1">
        <f t="array" ref="S375">_xlfn.IFS(H375&lt;=1,"1.0",H375&lt;=2,"2.0",H375&lt;=3,"3.0",H375&lt;=4,"4.0",H375&lt;=5,"5.0")</f>
        <v>4.0</v>
      </c>
      <c r="T375" s="6">
        <f t="shared" si="16"/>
        <v>153539204</v>
      </c>
      <c r="U375" s="7" t="str" cm="1">
        <f t="array" ref="U375">_xlfn.IFS(F375&lt;200,"&lt;200",F375&lt;=500,"200 – 500",F375&gt;500,"&gt;500")</f>
        <v>&gt;500</v>
      </c>
      <c r="V375" s="7" t="str">
        <f t="shared" si="17"/>
        <v>1000 &amp; Above</v>
      </c>
    </row>
    <row r="376" spans="1:22" x14ac:dyDescent="0.3">
      <c r="A376" s="5" t="s">
        <v>3273</v>
      </c>
      <c r="B376" s="6" t="s">
        <v>15438</v>
      </c>
      <c r="C376" s="6" t="s">
        <v>15439</v>
      </c>
      <c r="D376" s="6" t="s">
        <v>13184</v>
      </c>
      <c r="E376" s="7">
        <v>139</v>
      </c>
      <c r="F376" s="7">
        <v>495</v>
      </c>
      <c r="G376" s="7">
        <v>0.72</v>
      </c>
      <c r="H376" s="7">
        <v>4.3</v>
      </c>
      <c r="I376" s="7">
        <v>14185</v>
      </c>
      <c r="J376" s="6" t="s">
        <v>15440</v>
      </c>
      <c r="K376" s="6" t="s">
        <v>2037</v>
      </c>
      <c r="L376" s="6" t="s">
        <v>14555</v>
      </c>
      <c r="M376" s="6" t="s">
        <v>2039</v>
      </c>
      <c r="N376" s="6" t="s">
        <v>14556</v>
      </c>
      <c r="O376" s="6" t="s">
        <v>15441</v>
      </c>
      <c r="P376" s="6" t="s">
        <v>15442</v>
      </c>
      <c r="Q376" s="6" t="s">
        <v>15443</v>
      </c>
      <c r="R376" s="6" t="str">
        <f t="shared" si="15"/>
        <v>50% &amp; Above</v>
      </c>
      <c r="S376" s="6" t="str" cm="1">
        <f t="array" ref="S376">_xlfn.IFS(H376&lt;=1,"1.0",H376&lt;=2,"2.0",H376&lt;=3,"3.0",H376&lt;=4,"4.0",H376&lt;=5,"5.0")</f>
        <v>5.0</v>
      </c>
      <c r="T376" s="6">
        <f t="shared" si="16"/>
        <v>7021575</v>
      </c>
      <c r="U376" s="7" t="str" cm="1">
        <f t="array" ref="U376">_xlfn.IFS(F376&lt;200,"&lt;200",F376&lt;=500,"200 – 500",F376&gt;500,"&gt;500")</f>
        <v>200 – 500</v>
      </c>
      <c r="V376" s="7" t="str">
        <f t="shared" si="17"/>
        <v>1000 &amp; Above</v>
      </c>
    </row>
    <row r="377" spans="1:22" x14ac:dyDescent="0.3">
      <c r="A377" s="5" t="s">
        <v>3280</v>
      </c>
      <c r="B377" s="6" t="s">
        <v>15444</v>
      </c>
      <c r="C377" s="6" t="s">
        <v>15204</v>
      </c>
      <c r="D377" s="6" t="s">
        <v>13184</v>
      </c>
      <c r="E377" s="7">
        <v>3999</v>
      </c>
      <c r="F377" s="7">
        <v>16999</v>
      </c>
      <c r="G377" s="7">
        <v>0.76</v>
      </c>
      <c r="H377" s="7">
        <v>4.3</v>
      </c>
      <c r="I377" s="7">
        <v>17159</v>
      </c>
      <c r="J377" s="6" t="s">
        <v>15445</v>
      </c>
      <c r="K377" s="6" t="s">
        <v>3283</v>
      </c>
      <c r="L377" s="6" t="s">
        <v>15446</v>
      </c>
      <c r="M377" s="6" t="s">
        <v>3285</v>
      </c>
      <c r="N377" s="6" t="s">
        <v>15447</v>
      </c>
      <c r="O377" s="6" t="s">
        <v>15448</v>
      </c>
      <c r="P377" s="6" t="s">
        <v>15449</v>
      </c>
      <c r="Q377" s="6" t="s">
        <v>15450</v>
      </c>
      <c r="R377" s="6" t="str">
        <f t="shared" si="15"/>
        <v>50% &amp; Above</v>
      </c>
      <c r="S377" s="6" t="str" cm="1">
        <f t="array" ref="S377">_xlfn.IFS(H377&lt;=1,"1.0",H377&lt;=2,"2.0",H377&lt;=3,"3.0",H377&lt;=4,"4.0",H377&lt;=5,"5.0")</f>
        <v>5.0</v>
      </c>
      <c r="T377" s="6">
        <f t="shared" si="16"/>
        <v>291685841</v>
      </c>
      <c r="U377" s="7" t="str" cm="1">
        <f t="array" ref="U377">_xlfn.IFS(F377&lt;200,"&lt;200",F377&lt;=500,"200 – 500",F377&gt;500,"&gt;500")</f>
        <v>&gt;500</v>
      </c>
      <c r="V377" s="7" t="str">
        <f t="shared" si="17"/>
        <v>1000 &amp; Above</v>
      </c>
    </row>
    <row r="378" spans="1:22" x14ac:dyDescent="0.3">
      <c r="A378" s="5" t="s">
        <v>3290</v>
      </c>
      <c r="B378" s="6" t="s">
        <v>15451</v>
      </c>
      <c r="C378" s="6" t="s">
        <v>15204</v>
      </c>
      <c r="D378" s="6" t="s">
        <v>13184</v>
      </c>
      <c r="E378" s="7">
        <v>2998</v>
      </c>
      <c r="F378" s="7">
        <v>5999</v>
      </c>
      <c r="G378" s="7">
        <v>0.5</v>
      </c>
      <c r="H378" s="7">
        <v>4.0999999999999996</v>
      </c>
      <c r="I378" s="7">
        <v>5179</v>
      </c>
      <c r="J378" s="6" t="s">
        <v>15452</v>
      </c>
      <c r="K378" s="6" t="s">
        <v>3293</v>
      </c>
      <c r="L378" s="6" t="s">
        <v>15453</v>
      </c>
      <c r="M378" s="6" t="s">
        <v>3295</v>
      </c>
      <c r="N378" s="6" t="s">
        <v>15454</v>
      </c>
      <c r="O378" s="6" t="s">
        <v>15455</v>
      </c>
      <c r="P378" s="6" t="s">
        <v>15456</v>
      </c>
      <c r="Q378" s="6" t="s">
        <v>15457</v>
      </c>
      <c r="R378" s="6" t="str">
        <f t="shared" si="15"/>
        <v>50% &amp; Above</v>
      </c>
      <c r="S378" s="6" t="str" cm="1">
        <f t="array" ref="S378">_xlfn.IFS(H378&lt;=1,"1.0",H378&lt;=2,"2.0",H378&lt;=3,"3.0",H378&lt;=4,"4.0",H378&lt;=5,"5.0")</f>
        <v>5.0</v>
      </c>
      <c r="T378" s="6">
        <f t="shared" si="16"/>
        <v>31068821</v>
      </c>
      <c r="U378" s="7" t="str" cm="1">
        <f t="array" ref="U378">_xlfn.IFS(F378&lt;200,"&lt;200",F378&lt;=500,"200 – 500",F378&gt;500,"&gt;500")</f>
        <v>&gt;500</v>
      </c>
      <c r="V378" s="7" t="str">
        <f t="shared" si="17"/>
        <v>1000 &amp; Above</v>
      </c>
    </row>
    <row r="379" spans="1:22" x14ac:dyDescent="0.3">
      <c r="A379" s="5" t="s">
        <v>27</v>
      </c>
      <c r="B379" s="6" t="s">
        <v>13110</v>
      </c>
      <c r="C379" s="6" t="s">
        <v>13103</v>
      </c>
      <c r="D379" s="6" t="s">
        <v>22422</v>
      </c>
      <c r="E379" s="7">
        <v>199</v>
      </c>
      <c r="F379" s="7">
        <v>349</v>
      </c>
      <c r="G379" s="7">
        <v>0.43</v>
      </c>
      <c r="H379" s="7">
        <v>4</v>
      </c>
      <c r="I379" s="7">
        <v>43993</v>
      </c>
      <c r="J379" s="6" t="s">
        <v>13111</v>
      </c>
      <c r="K379" s="6" t="s">
        <v>30</v>
      </c>
      <c r="L379" s="6" t="s">
        <v>13112</v>
      </c>
      <c r="M379" s="6" t="s">
        <v>32</v>
      </c>
      <c r="N379" s="6" t="s">
        <v>13113</v>
      </c>
      <c r="O379" s="6" t="s">
        <v>13114</v>
      </c>
      <c r="P379" s="6" t="s">
        <v>15458</v>
      </c>
      <c r="Q379" s="6" t="s">
        <v>15459</v>
      </c>
      <c r="R379" s="6" t="str">
        <f t="shared" si="15"/>
        <v>Less than 50%</v>
      </c>
      <c r="S379" s="6" t="str" cm="1">
        <f t="array" ref="S379">_xlfn.IFS(H379&lt;=1,"1.0",H379&lt;=2,"2.0",H379&lt;=3,"3.0",H379&lt;=4,"4.0",H379&lt;=5,"5.0")</f>
        <v>4.0</v>
      </c>
      <c r="T379" s="6">
        <f t="shared" si="16"/>
        <v>15353557</v>
      </c>
      <c r="U379" s="7" t="str" cm="1">
        <f t="array" ref="U379">_xlfn.IFS(F379&lt;200,"&lt;200",F379&lt;=500,"200 – 500",F379&gt;500,"&gt;500")</f>
        <v>200 – 500</v>
      </c>
      <c r="V379" s="7" t="str">
        <f t="shared" si="17"/>
        <v>1000 &amp; Above</v>
      </c>
    </row>
    <row r="380" spans="1:22" x14ac:dyDescent="0.3">
      <c r="A380" s="5" t="s">
        <v>3302</v>
      </c>
      <c r="B380" s="6" t="s">
        <v>15460</v>
      </c>
      <c r="C380" s="6" t="s">
        <v>15234</v>
      </c>
      <c r="D380" s="6" t="s">
        <v>13184</v>
      </c>
      <c r="E380" s="7">
        <v>15499</v>
      </c>
      <c r="F380" s="7">
        <v>18999</v>
      </c>
      <c r="G380" s="7">
        <v>0.18</v>
      </c>
      <c r="H380" s="7">
        <v>4.0999999999999996</v>
      </c>
      <c r="I380" s="7">
        <v>19252</v>
      </c>
      <c r="J380" s="6" t="s">
        <v>15461</v>
      </c>
      <c r="K380" s="6" t="s">
        <v>3305</v>
      </c>
      <c r="L380" s="6" t="s">
        <v>15462</v>
      </c>
      <c r="M380" s="6" t="s">
        <v>3307</v>
      </c>
      <c r="N380" s="6" t="s">
        <v>15463</v>
      </c>
      <c r="O380" s="6" t="s">
        <v>15464</v>
      </c>
      <c r="P380" s="6" t="s">
        <v>15465</v>
      </c>
      <c r="Q380" s="6" t="s">
        <v>15466</v>
      </c>
      <c r="R380" s="6" t="str">
        <f t="shared" si="15"/>
        <v>Less than 50%</v>
      </c>
      <c r="S380" s="6" t="str" cm="1">
        <f t="array" ref="S380">_xlfn.IFS(H380&lt;=1,"1.0",H380&lt;=2,"2.0",H380&lt;=3,"3.0",H380&lt;=4,"4.0",H380&lt;=5,"5.0")</f>
        <v>5.0</v>
      </c>
      <c r="T380" s="6">
        <f t="shared" si="16"/>
        <v>365768748</v>
      </c>
      <c r="U380" s="7" t="str" cm="1">
        <f t="array" ref="U380">_xlfn.IFS(F380&lt;200,"&lt;200",F380&lt;=500,"200 – 500",F380&gt;500,"&gt;500")</f>
        <v>&gt;500</v>
      </c>
      <c r="V380" s="7" t="str">
        <f t="shared" si="17"/>
        <v>1000 &amp; Above</v>
      </c>
    </row>
    <row r="381" spans="1:22" x14ac:dyDescent="0.3">
      <c r="A381" s="5" t="s">
        <v>37</v>
      </c>
      <c r="B381" s="6" t="s">
        <v>13117</v>
      </c>
      <c r="C381" s="6" t="s">
        <v>13103</v>
      </c>
      <c r="D381" s="6" t="s">
        <v>22422</v>
      </c>
      <c r="E381" s="7">
        <v>199</v>
      </c>
      <c r="F381" s="7">
        <v>999</v>
      </c>
      <c r="G381" s="7">
        <v>0.8</v>
      </c>
      <c r="H381" s="7">
        <v>3.9</v>
      </c>
      <c r="I381" s="7">
        <v>7928</v>
      </c>
      <c r="J381" s="6" t="s">
        <v>15467</v>
      </c>
      <c r="K381" s="6" t="s">
        <v>40</v>
      </c>
      <c r="L381" s="6" t="s">
        <v>13119</v>
      </c>
      <c r="M381" s="6" t="s">
        <v>42</v>
      </c>
      <c r="N381" s="6" t="s">
        <v>13120</v>
      </c>
      <c r="O381" s="6" t="s">
        <v>15468</v>
      </c>
      <c r="P381" s="6" t="s">
        <v>15469</v>
      </c>
      <c r="Q381" s="6" t="s">
        <v>15470</v>
      </c>
      <c r="R381" s="6" t="str">
        <f t="shared" si="15"/>
        <v>50% &amp; Above</v>
      </c>
      <c r="S381" s="6" t="str" cm="1">
        <f t="array" ref="S381">_xlfn.IFS(H381&lt;=1,"1.0",H381&lt;=2,"2.0",H381&lt;=3,"3.0",H381&lt;=4,"4.0",H381&lt;=5,"5.0")</f>
        <v>4.0</v>
      </c>
      <c r="T381" s="6">
        <f t="shared" si="16"/>
        <v>7920072</v>
      </c>
      <c r="U381" s="7" t="str" cm="1">
        <f t="array" ref="U381">_xlfn.IFS(F381&lt;200,"&lt;200",F381&lt;=500,"200 – 500",F381&gt;500,"&gt;500")</f>
        <v>&gt;500</v>
      </c>
      <c r="V381" s="7" t="str">
        <f t="shared" si="17"/>
        <v>1000 &amp; Above</v>
      </c>
    </row>
    <row r="382" spans="1:22" x14ac:dyDescent="0.3">
      <c r="A382" s="5" t="s">
        <v>3316</v>
      </c>
      <c r="B382" s="6" t="s">
        <v>15203</v>
      </c>
      <c r="C382" s="6" t="s">
        <v>15204</v>
      </c>
      <c r="D382" s="6" t="s">
        <v>13184</v>
      </c>
      <c r="E382" s="7">
        <v>1799</v>
      </c>
      <c r="F382" s="7">
        <v>19999</v>
      </c>
      <c r="G382" s="7">
        <v>0.91</v>
      </c>
      <c r="H382" s="7">
        <v>4.2</v>
      </c>
      <c r="I382" s="7">
        <v>13937</v>
      </c>
      <c r="J382" s="6" t="s">
        <v>15205</v>
      </c>
      <c r="K382" s="6" t="s">
        <v>2950</v>
      </c>
      <c r="L382" s="6" t="s">
        <v>15206</v>
      </c>
      <c r="M382" s="6" t="s">
        <v>2952</v>
      </c>
      <c r="N382" s="6" t="s">
        <v>15207</v>
      </c>
      <c r="O382" s="6" t="s">
        <v>15208</v>
      </c>
      <c r="P382" s="6" t="s">
        <v>15471</v>
      </c>
      <c r="Q382" s="6" t="s">
        <v>15472</v>
      </c>
      <c r="R382" s="6" t="str">
        <f t="shared" si="15"/>
        <v>50% &amp; Above</v>
      </c>
      <c r="S382" s="6" t="str" cm="1">
        <f t="array" ref="S382">_xlfn.IFS(H382&lt;=1,"1.0",H382&lt;=2,"2.0",H382&lt;=3,"3.0",H382&lt;=4,"4.0",H382&lt;=5,"5.0")</f>
        <v>5.0</v>
      </c>
      <c r="T382" s="6">
        <f t="shared" si="16"/>
        <v>278726063</v>
      </c>
      <c r="U382" s="7" t="str" cm="1">
        <f t="array" ref="U382">_xlfn.IFS(F382&lt;200,"&lt;200",F382&lt;=500,"200 – 500",F382&gt;500,"&gt;500")</f>
        <v>&gt;500</v>
      </c>
      <c r="V382" s="7" t="str">
        <f t="shared" si="17"/>
        <v>1000 &amp; Above</v>
      </c>
    </row>
    <row r="383" spans="1:22" x14ac:dyDescent="0.3">
      <c r="A383" s="5" t="s">
        <v>3319</v>
      </c>
      <c r="B383" s="6" t="s">
        <v>15473</v>
      </c>
      <c r="C383" s="6" t="s">
        <v>15234</v>
      </c>
      <c r="D383" s="6" t="s">
        <v>13184</v>
      </c>
      <c r="E383" s="7">
        <v>8999</v>
      </c>
      <c r="F383" s="7">
        <v>11999</v>
      </c>
      <c r="G383" s="7">
        <v>0.25</v>
      </c>
      <c r="H383" s="7">
        <v>4</v>
      </c>
      <c r="I383" s="7">
        <v>12796</v>
      </c>
      <c r="J383" s="6" t="s">
        <v>15311</v>
      </c>
      <c r="K383" s="6" t="s">
        <v>3098</v>
      </c>
      <c r="L383" s="6" t="s">
        <v>15312</v>
      </c>
      <c r="M383" s="6" t="s">
        <v>3100</v>
      </c>
      <c r="N383" s="6" t="s">
        <v>15313</v>
      </c>
      <c r="O383" s="6" t="s">
        <v>15314</v>
      </c>
      <c r="P383" s="6" t="s">
        <v>15474</v>
      </c>
      <c r="Q383" s="6" t="s">
        <v>15475</v>
      </c>
      <c r="R383" s="6" t="str">
        <f t="shared" si="15"/>
        <v>Less than 50%</v>
      </c>
      <c r="S383" s="6" t="str" cm="1">
        <f t="array" ref="S383">_xlfn.IFS(H383&lt;=1,"1.0",H383&lt;=2,"2.0",H383&lt;=3,"3.0",H383&lt;=4,"4.0",H383&lt;=5,"5.0")</f>
        <v>4.0</v>
      </c>
      <c r="T383" s="6">
        <f t="shared" si="16"/>
        <v>153539204</v>
      </c>
      <c r="U383" s="7" t="str" cm="1">
        <f t="array" ref="U383">_xlfn.IFS(F383&lt;200,"&lt;200",F383&lt;=500,"200 – 500",F383&gt;500,"&gt;500")</f>
        <v>&gt;500</v>
      </c>
      <c r="V383" s="7" t="str">
        <f t="shared" si="17"/>
        <v>1000 &amp; Above</v>
      </c>
    </row>
    <row r="384" spans="1:22" x14ac:dyDescent="0.3">
      <c r="A384" s="5" t="s">
        <v>3323</v>
      </c>
      <c r="B384" s="6" t="s">
        <v>15476</v>
      </c>
      <c r="C384" s="6" t="s">
        <v>15318</v>
      </c>
      <c r="D384" s="6" t="s">
        <v>13184</v>
      </c>
      <c r="E384" s="7">
        <v>873</v>
      </c>
      <c r="F384" s="7">
        <v>1699</v>
      </c>
      <c r="G384" s="7">
        <v>0.49</v>
      </c>
      <c r="H384" s="7">
        <v>4.4000000000000004</v>
      </c>
      <c r="I384" s="7">
        <v>1680</v>
      </c>
      <c r="J384" s="6" t="s">
        <v>15477</v>
      </c>
      <c r="K384" s="6" t="s">
        <v>3326</v>
      </c>
      <c r="L384" s="6" t="s">
        <v>15478</v>
      </c>
      <c r="M384" s="6" t="s">
        <v>3328</v>
      </c>
      <c r="N384" s="6" t="s">
        <v>15479</v>
      </c>
      <c r="O384" s="6" t="s">
        <v>15480</v>
      </c>
      <c r="P384" s="6" t="s">
        <v>15481</v>
      </c>
      <c r="Q384" s="6" t="s">
        <v>15482</v>
      </c>
      <c r="R384" s="6" t="str">
        <f t="shared" si="15"/>
        <v>Less than 50%</v>
      </c>
      <c r="S384" s="6" t="str" cm="1">
        <f t="array" ref="S384">_xlfn.IFS(H384&lt;=1,"1.0",H384&lt;=2,"2.0",H384&lt;=3,"3.0",H384&lt;=4,"4.0",H384&lt;=5,"5.0")</f>
        <v>5.0</v>
      </c>
      <c r="T384" s="6">
        <f t="shared" si="16"/>
        <v>2854320</v>
      </c>
      <c r="U384" s="7" t="str" cm="1">
        <f t="array" ref="U384">_xlfn.IFS(F384&lt;200,"&lt;200",F384&lt;=500,"200 – 500",F384&gt;500,"&gt;500")</f>
        <v>&gt;500</v>
      </c>
      <c r="V384" s="7" t="str">
        <f t="shared" si="17"/>
        <v>1000 &amp; Above</v>
      </c>
    </row>
    <row r="385" spans="1:22" x14ac:dyDescent="0.3">
      <c r="A385" s="5" t="s">
        <v>3333</v>
      </c>
      <c r="B385" s="6" t="s">
        <v>15483</v>
      </c>
      <c r="C385" s="6" t="s">
        <v>15234</v>
      </c>
      <c r="D385" s="6" t="s">
        <v>13184</v>
      </c>
      <c r="E385" s="7">
        <v>12999</v>
      </c>
      <c r="F385" s="7">
        <v>15999</v>
      </c>
      <c r="G385" s="7">
        <v>0.19</v>
      </c>
      <c r="H385" s="7">
        <v>4.2</v>
      </c>
      <c r="I385" s="7">
        <v>13246</v>
      </c>
      <c r="J385" s="6" t="s">
        <v>15484</v>
      </c>
      <c r="K385" s="6" t="s">
        <v>3336</v>
      </c>
      <c r="L385" s="6" t="s">
        <v>15485</v>
      </c>
      <c r="M385" s="6" t="s">
        <v>3338</v>
      </c>
      <c r="N385" s="6" t="s">
        <v>15486</v>
      </c>
      <c r="O385" s="6" t="s">
        <v>15487</v>
      </c>
      <c r="P385" s="6" t="s">
        <v>15488</v>
      </c>
      <c r="Q385" s="6" t="s">
        <v>15489</v>
      </c>
      <c r="R385" s="6" t="str">
        <f t="shared" si="15"/>
        <v>Less than 50%</v>
      </c>
      <c r="S385" s="6" t="str" cm="1">
        <f t="array" ref="S385">_xlfn.IFS(H385&lt;=1,"1.0",H385&lt;=2,"2.0",H385&lt;=3,"3.0",H385&lt;=4,"4.0",H385&lt;=5,"5.0")</f>
        <v>5.0</v>
      </c>
      <c r="T385" s="6">
        <f t="shared" si="16"/>
        <v>211922754</v>
      </c>
      <c r="U385" s="7" t="str" cm="1">
        <f t="array" ref="U385">_xlfn.IFS(F385&lt;200,"&lt;200",F385&lt;=500,"200 – 500",F385&gt;500,"&gt;500")</f>
        <v>&gt;500</v>
      </c>
      <c r="V385" s="7" t="str">
        <f t="shared" si="17"/>
        <v>1000 &amp; Above</v>
      </c>
    </row>
    <row r="386" spans="1:22" x14ac:dyDescent="0.3">
      <c r="A386" s="5" t="s">
        <v>3343</v>
      </c>
      <c r="B386" s="6" t="s">
        <v>15490</v>
      </c>
      <c r="C386" s="6" t="s">
        <v>15491</v>
      </c>
      <c r="D386" s="6" t="s">
        <v>13184</v>
      </c>
      <c r="E386" s="7">
        <v>539</v>
      </c>
      <c r="F386" s="7">
        <v>1599</v>
      </c>
      <c r="G386" s="7">
        <v>0.66</v>
      </c>
      <c r="H386" s="7">
        <v>3.8</v>
      </c>
      <c r="I386" s="7">
        <v>14648</v>
      </c>
      <c r="J386" s="6" t="s">
        <v>15492</v>
      </c>
      <c r="K386" s="6" t="s">
        <v>3347</v>
      </c>
      <c r="L386" s="6" t="s">
        <v>15493</v>
      </c>
      <c r="M386" s="6" t="s">
        <v>3349</v>
      </c>
      <c r="N386" s="6" t="s">
        <v>15494</v>
      </c>
      <c r="O386" s="6" t="s">
        <v>15495</v>
      </c>
      <c r="P386" s="6" t="s">
        <v>15496</v>
      </c>
      <c r="Q386" s="6" t="s">
        <v>15497</v>
      </c>
      <c r="R386" s="6" t="str">
        <f t="shared" ref="R386:R449" si="18">IF(G386&lt;0.5,"Less than 50%","50% &amp; Above")</f>
        <v>50% &amp; Above</v>
      </c>
      <c r="S386" s="6" t="str" cm="1">
        <f t="array" ref="S386">_xlfn.IFS(H386&lt;=1,"1.0",H386&lt;=2,"2.0",H386&lt;=3,"3.0",H386&lt;=4,"4.0",H386&lt;=5,"5.0")</f>
        <v>4.0</v>
      </c>
      <c r="T386" s="6">
        <f t="shared" ref="T386:T449" si="19">I386*F386</f>
        <v>23422152</v>
      </c>
      <c r="U386" s="7" t="str" cm="1">
        <f t="array" ref="U386">_xlfn.IFS(F386&lt;200,"&lt;200",F386&lt;=500,"200 – 500",F386&gt;500,"&gt;500")</f>
        <v>&gt;500</v>
      </c>
      <c r="V386" s="7" t="str">
        <f t="shared" ref="V386:V449" si="20">IF(I386&lt;1000,"&lt;1000","1000 &amp; Above")</f>
        <v>1000 &amp; Above</v>
      </c>
    </row>
    <row r="387" spans="1:22" x14ac:dyDescent="0.3">
      <c r="A387" s="5" t="s">
        <v>3354</v>
      </c>
      <c r="B387" s="6" t="s">
        <v>15211</v>
      </c>
      <c r="C387" s="6" t="s">
        <v>15204</v>
      </c>
      <c r="D387" s="6" t="s">
        <v>13184</v>
      </c>
      <c r="E387" s="7">
        <v>1999</v>
      </c>
      <c r="F387" s="7">
        <v>9999</v>
      </c>
      <c r="G387" s="7">
        <v>0.8</v>
      </c>
      <c r="H387" s="7">
        <v>4.3</v>
      </c>
      <c r="I387" s="7">
        <v>27696</v>
      </c>
      <c r="J387" s="6" t="s">
        <v>15498</v>
      </c>
      <c r="K387" s="6" t="s">
        <v>2960</v>
      </c>
      <c r="L387" s="6" t="s">
        <v>15213</v>
      </c>
      <c r="M387" s="6" t="s">
        <v>2962</v>
      </c>
      <c r="N387" s="6" t="s">
        <v>15214</v>
      </c>
      <c r="O387" s="6" t="s">
        <v>15215</v>
      </c>
      <c r="P387" s="6" t="s">
        <v>15499</v>
      </c>
      <c r="Q387" s="6" t="s">
        <v>15500</v>
      </c>
      <c r="R387" s="6" t="str">
        <f t="shared" si="18"/>
        <v>50% &amp; Above</v>
      </c>
      <c r="S387" s="6" t="str" cm="1">
        <f t="array" ref="S387">_xlfn.IFS(H387&lt;=1,"1.0",H387&lt;=2,"2.0",H387&lt;=3,"3.0",H387&lt;=4,"4.0",H387&lt;=5,"5.0")</f>
        <v>5.0</v>
      </c>
      <c r="T387" s="6">
        <f t="shared" si="19"/>
        <v>276932304</v>
      </c>
      <c r="U387" s="7" t="str" cm="1">
        <f t="array" ref="U387">_xlfn.IFS(F387&lt;200,"&lt;200",F387&lt;=500,"200 – 500",F387&gt;500,"&gt;500")</f>
        <v>&gt;500</v>
      </c>
      <c r="V387" s="7" t="str">
        <f t="shared" si="20"/>
        <v>1000 &amp; Above</v>
      </c>
    </row>
    <row r="388" spans="1:22" x14ac:dyDescent="0.3">
      <c r="A388" s="5" t="s">
        <v>3358</v>
      </c>
      <c r="B388" s="6" t="s">
        <v>15501</v>
      </c>
      <c r="C388" s="6" t="s">
        <v>15234</v>
      </c>
      <c r="D388" s="6" t="s">
        <v>13184</v>
      </c>
      <c r="E388" s="7">
        <v>15490</v>
      </c>
      <c r="F388" s="7">
        <v>20990</v>
      </c>
      <c r="G388" s="7">
        <v>0.26</v>
      </c>
      <c r="H388" s="7">
        <v>4.2</v>
      </c>
      <c r="I388" s="7">
        <v>32916</v>
      </c>
      <c r="J388" s="6" t="s">
        <v>15502</v>
      </c>
      <c r="K388" s="6" t="s">
        <v>3361</v>
      </c>
      <c r="L388" s="6" t="s">
        <v>15503</v>
      </c>
      <c r="M388" s="6" t="s">
        <v>3363</v>
      </c>
      <c r="N388" s="6" t="s">
        <v>15504</v>
      </c>
      <c r="O388" s="6" t="s">
        <v>15505</v>
      </c>
      <c r="P388" s="6" t="s">
        <v>15506</v>
      </c>
      <c r="Q388" s="6" t="s">
        <v>15507</v>
      </c>
      <c r="R388" s="6" t="str">
        <f t="shared" si="18"/>
        <v>Less than 50%</v>
      </c>
      <c r="S388" s="6" t="str" cm="1">
        <f t="array" ref="S388">_xlfn.IFS(H388&lt;=1,"1.0",H388&lt;=2,"2.0",H388&lt;=3,"3.0",H388&lt;=4,"4.0",H388&lt;=5,"5.0")</f>
        <v>5.0</v>
      </c>
      <c r="T388" s="6">
        <f t="shared" si="19"/>
        <v>690906840</v>
      </c>
      <c r="U388" s="7" t="str" cm="1">
        <f t="array" ref="U388">_xlfn.IFS(F388&lt;200,"&lt;200",F388&lt;=500,"200 – 500",F388&gt;500,"&gt;500")</f>
        <v>&gt;500</v>
      </c>
      <c r="V388" s="7" t="str">
        <f t="shared" si="20"/>
        <v>1000 &amp; Above</v>
      </c>
    </row>
    <row r="389" spans="1:22" x14ac:dyDescent="0.3">
      <c r="A389" s="5" t="s">
        <v>3368</v>
      </c>
      <c r="B389" s="6" t="s">
        <v>15508</v>
      </c>
      <c r="C389" s="6" t="s">
        <v>15234</v>
      </c>
      <c r="D389" s="6" t="s">
        <v>13184</v>
      </c>
      <c r="E389" s="7">
        <v>19999</v>
      </c>
      <c r="F389" s="7">
        <v>24999</v>
      </c>
      <c r="G389" s="7">
        <v>0.2</v>
      </c>
      <c r="H389" s="7">
        <v>3.9</v>
      </c>
      <c r="I389" s="7">
        <v>25824</v>
      </c>
      <c r="J389" s="6" t="s">
        <v>15509</v>
      </c>
      <c r="K389" s="6" t="s">
        <v>3371</v>
      </c>
      <c r="L389" s="6" t="s">
        <v>15510</v>
      </c>
      <c r="M389" s="6" t="s">
        <v>3373</v>
      </c>
      <c r="N389" s="6" t="s">
        <v>15511</v>
      </c>
      <c r="O389" s="6" t="s">
        <v>15512</v>
      </c>
      <c r="P389" s="6" t="s">
        <v>15513</v>
      </c>
      <c r="Q389" s="6" t="s">
        <v>15514</v>
      </c>
      <c r="R389" s="6" t="str">
        <f t="shared" si="18"/>
        <v>Less than 50%</v>
      </c>
      <c r="S389" s="6" t="str" cm="1">
        <f t="array" ref="S389">_xlfn.IFS(H389&lt;=1,"1.0",H389&lt;=2,"2.0",H389&lt;=3,"3.0",H389&lt;=4,"4.0",H389&lt;=5,"5.0")</f>
        <v>4.0</v>
      </c>
      <c r="T389" s="6">
        <f t="shared" si="19"/>
        <v>645574176</v>
      </c>
      <c r="U389" s="7" t="str" cm="1">
        <f t="array" ref="U389">_xlfn.IFS(F389&lt;200,"&lt;200",F389&lt;=500,"200 – 500",F389&gt;500,"&gt;500")</f>
        <v>&gt;500</v>
      </c>
      <c r="V389" s="7" t="str">
        <f t="shared" si="20"/>
        <v>1000 &amp; Above</v>
      </c>
    </row>
    <row r="390" spans="1:22" x14ac:dyDescent="0.3">
      <c r="A390" s="5" t="s">
        <v>3378</v>
      </c>
      <c r="B390" s="6" t="s">
        <v>15515</v>
      </c>
      <c r="C390" s="6" t="s">
        <v>15358</v>
      </c>
      <c r="D390" s="6" t="s">
        <v>13184</v>
      </c>
      <c r="E390" s="7">
        <v>1075</v>
      </c>
      <c r="F390" s="7">
        <v>1699</v>
      </c>
      <c r="G390" s="7">
        <v>0.37</v>
      </c>
      <c r="H390" s="7">
        <v>4.4000000000000004</v>
      </c>
      <c r="I390" s="7">
        <v>7462</v>
      </c>
      <c r="J390" s="6" t="s">
        <v>15516</v>
      </c>
      <c r="K390" s="6" t="s">
        <v>3381</v>
      </c>
      <c r="L390" s="6" t="s">
        <v>15517</v>
      </c>
      <c r="M390" s="6" t="s">
        <v>3383</v>
      </c>
      <c r="N390" s="6" t="s">
        <v>15518</v>
      </c>
      <c r="O390" s="6" t="s">
        <v>15519</v>
      </c>
      <c r="P390" s="6" t="s">
        <v>15520</v>
      </c>
      <c r="Q390" s="6" t="s">
        <v>15521</v>
      </c>
      <c r="R390" s="6" t="str">
        <f t="shared" si="18"/>
        <v>Less than 50%</v>
      </c>
      <c r="S390" s="6" t="str" cm="1">
        <f t="array" ref="S390">_xlfn.IFS(H390&lt;=1,"1.0",H390&lt;=2,"2.0",H390&lt;=3,"3.0",H390&lt;=4,"4.0",H390&lt;=5,"5.0")</f>
        <v>5.0</v>
      </c>
      <c r="T390" s="6">
        <f t="shared" si="19"/>
        <v>12677938</v>
      </c>
      <c r="U390" s="7" t="str" cm="1">
        <f t="array" ref="U390">_xlfn.IFS(F390&lt;200,"&lt;200",F390&lt;=500,"200 – 500",F390&gt;500,"&gt;500")</f>
        <v>&gt;500</v>
      </c>
      <c r="V390" s="7" t="str">
        <f t="shared" si="20"/>
        <v>1000 &amp; Above</v>
      </c>
    </row>
    <row r="391" spans="1:22" x14ac:dyDescent="0.3">
      <c r="A391" s="5" t="s">
        <v>3388</v>
      </c>
      <c r="B391" s="6" t="s">
        <v>15522</v>
      </c>
      <c r="C391" s="6" t="s">
        <v>15289</v>
      </c>
      <c r="D391" s="6" t="s">
        <v>13184</v>
      </c>
      <c r="E391" s="7">
        <v>399</v>
      </c>
      <c r="F391" s="7">
        <v>699</v>
      </c>
      <c r="G391" s="7">
        <v>0.43</v>
      </c>
      <c r="H391" s="7">
        <v>4</v>
      </c>
      <c r="I391" s="7">
        <v>37817</v>
      </c>
      <c r="J391" s="6" t="s">
        <v>15523</v>
      </c>
      <c r="K391" s="6" t="s">
        <v>3391</v>
      </c>
      <c r="L391" s="6" t="s">
        <v>15524</v>
      </c>
      <c r="M391" s="6" t="s">
        <v>3393</v>
      </c>
      <c r="N391" s="6" t="s">
        <v>15525</v>
      </c>
      <c r="O391" s="6" t="s">
        <v>15526</v>
      </c>
      <c r="P391" s="6" t="s">
        <v>15527</v>
      </c>
      <c r="Q391" s="6" t="s">
        <v>15528</v>
      </c>
      <c r="R391" s="6" t="str">
        <f t="shared" si="18"/>
        <v>Less than 50%</v>
      </c>
      <c r="S391" s="6" t="str" cm="1">
        <f t="array" ref="S391">_xlfn.IFS(H391&lt;=1,"1.0",H391&lt;=2,"2.0",H391&lt;=3,"3.0",H391&lt;=4,"4.0",H391&lt;=5,"5.0")</f>
        <v>4.0</v>
      </c>
      <c r="T391" s="6">
        <f t="shared" si="19"/>
        <v>26434083</v>
      </c>
      <c r="U391" s="7" t="str" cm="1">
        <f t="array" ref="U391">_xlfn.IFS(F391&lt;200,"&lt;200",F391&lt;=500,"200 – 500",F391&gt;500,"&gt;500")</f>
        <v>&gt;500</v>
      </c>
      <c r="V391" s="7" t="str">
        <f t="shared" si="20"/>
        <v>1000 &amp; Above</v>
      </c>
    </row>
    <row r="392" spans="1:22" x14ac:dyDescent="0.3">
      <c r="A392" s="5" t="s">
        <v>3398</v>
      </c>
      <c r="B392" s="6" t="s">
        <v>15529</v>
      </c>
      <c r="C392" s="6" t="s">
        <v>15204</v>
      </c>
      <c r="D392" s="6" t="s">
        <v>13184</v>
      </c>
      <c r="E392" s="7">
        <v>1999</v>
      </c>
      <c r="F392" s="7">
        <v>3990</v>
      </c>
      <c r="G392" s="7">
        <v>0.5</v>
      </c>
      <c r="H392" s="7">
        <v>4</v>
      </c>
      <c r="I392" s="7">
        <v>30254</v>
      </c>
      <c r="J392" s="6" t="s">
        <v>15530</v>
      </c>
      <c r="K392" s="6" t="s">
        <v>3174</v>
      </c>
      <c r="L392" s="6" t="s">
        <v>15367</v>
      </c>
      <c r="M392" s="6" t="s">
        <v>3176</v>
      </c>
      <c r="N392" s="6" t="s">
        <v>15368</v>
      </c>
      <c r="O392" s="6" t="s">
        <v>15369</v>
      </c>
      <c r="P392" s="6" t="s">
        <v>15531</v>
      </c>
      <c r="Q392" s="6" t="s">
        <v>15532</v>
      </c>
      <c r="R392" s="6" t="str">
        <f t="shared" si="18"/>
        <v>50% &amp; Above</v>
      </c>
      <c r="S392" s="6" t="str" cm="1">
        <f t="array" ref="S392">_xlfn.IFS(H392&lt;=1,"1.0",H392&lt;=2,"2.0",H392&lt;=3,"3.0",H392&lt;=4,"4.0",H392&lt;=5,"5.0")</f>
        <v>4.0</v>
      </c>
      <c r="T392" s="6">
        <f t="shared" si="19"/>
        <v>120713460</v>
      </c>
      <c r="U392" s="7" t="str" cm="1">
        <f t="array" ref="U392">_xlfn.IFS(F392&lt;200,"&lt;200",F392&lt;=500,"200 – 500",F392&gt;500,"&gt;500")</f>
        <v>&gt;500</v>
      </c>
      <c r="V392" s="7" t="str">
        <f t="shared" si="20"/>
        <v>1000 &amp; Above</v>
      </c>
    </row>
    <row r="393" spans="1:22" x14ac:dyDescent="0.3">
      <c r="A393" s="5" t="s">
        <v>3403</v>
      </c>
      <c r="B393" s="6" t="s">
        <v>15533</v>
      </c>
      <c r="C393" s="6" t="s">
        <v>15204</v>
      </c>
      <c r="D393" s="6" t="s">
        <v>13184</v>
      </c>
      <c r="E393" s="7">
        <v>1999</v>
      </c>
      <c r="F393" s="7">
        <v>7990</v>
      </c>
      <c r="G393" s="7">
        <v>0.75</v>
      </c>
      <c r="H393" s="7">
        <v>3.8</v>
      </c>
      <c r="I393" s="7">
        <v>17831</v>
      </c>
      <c r="J393" s="6" t="s">
        <v>15219</v>
      </c>
      <c r="K393" s="6" t="s">
        <v>2970</v>
      </c>
      <c r="L393" s="6" t="s">
        <v>15220</v>
      </c>
      <c r="M393" s="6" t="s">
        <v>2972</v>
      </c>
      <c r="N393" s="6" t="s">
        <v>15221</v>
      </c>
      <c r="O393" s="6" t="s">
        <v>15222</v>
      </c>
      <c r="P393" s="6" t="s">
        <v>15534</v>
      </c>
      <c r="Q393" s="6" t="s">
        <v>15535</v>
      </c>
      <c r="R393" s="6" t="str">
        <f t="shared" si="18"/>
        <v>50% &amp; Above</v>
      </c>
      <c r="S393" s="6" t="str" cm="1">
        <f t="array" ref="S393">_xlfn.IFS(H393&lt;=1,"1.0",H393&lt;=2,"2.0",H393&lt;=3,"3.0",H393&lt;=4,"4.0",H393&lt;=5,"5.0")</f>
        <v>4.0</v>
      </c>
      <c r="T393" s="6">
        <f t="shared" si="19"/>
        <v>142469690</v>
      </c>
      <c r="U393" s="7" t="str" cm="1">
        <f t="array" ref="U393">_xlfn.IFS(F393&lt;200,"&lt;200",F393&lt;=500,"200 – 500",F393&gt;500,"&gt;500")</f>
        <v>&gt;500</v>
      </c>
      <c r="V393" s="7" t="str">
        <f t="shared" si="20"/>
        <v>1000 &amp; Above</v>
      </c>
    </row>
    <row r="394" spans="1:22" x14ac:dyDescent="0.3">
      <c r="A394" s="5" t="s">
        <v>47</v>
      </c>
      <c r="B394" s="6" t="s">
        <v>13124</v>
      </c>
      <c r="C394" s="6" t="s">
        <v>13103</v>
      </c>
      <c r="D394" s="6" t="s">
        <v>22422</v>
      </c>
      <c r="E394" s="7">
        <v>329</v>
      </c>
      <c r="F394" s="7">
        <v>699</v>
      </c>
      <c r="G394" s="7">
        <v>0.53</v>
      </c>
      <c r="H394" s="7">
        <v>4.2</v>
      </c>
      <c r="I394" s="7">
        <v>94364</v>
      </c>
      <c r="J394" s="6" t="s">
        <v>13125</v>
      </c>
      <c r="K394" s="6" t="s">
        <v>50</v>
      </c>
      <c r="L394" s="6" t="s">
        <v>13126</v>
      </c>
      <c r="M394" s="6" t="s">
        <v>52</v>
      </c>
      <c r="N394" s="6" t="s">
        <v>13127</v>
      </c>
      <c r="O394" s="6" t="s">
        <v>13128</v>
      </c>
      <c r="P394" s="6" t="s">
        <v>15536</v>
      </c>
      <c r="Q394" s="6" t="s">
        <v>15537</v>
      </c>
      <c r="R394" s="6" t="str">
        <f t="shared" si="18"/>
        <v>50% &amp; Above</v>
      </c>
      <c r="S394" s="6" t="str" cm="1">
        <f t="array" ref="S394">_xlfn.IFS(H394&lt;=1,"1.0",H394&lt;=2,"2.0",H394&lt;=3,"3.0",H394&lt;=4,"4.0",H394&lt;=5,"5.0")</f>
        <v>5.0</v>
      </c>
      <c r="T394" s="6">
        <f t="shared" si="19"/>
        <v>65960436</v>
      </c>
      <c r="U394" s="7" t="str" cm="1">
        <f t="array" ref="U394">_xlfn.IFS(F394&lt;200,"&lt;200",F394&lt;=500,"200 – 500",F394&gt;500,"&gt;500")</f>
        <v>&gt;500</v>
      </c>
      <c r="V394" s="7" t="str">
        <f t="shared" si="20"/>
        <v>1000 &amp; Above</v>
      </c>
    </row>
    <row r="395" spans="1:22" x14ac:dyDescent="0.3">
      <c r="A395" s="5" t="s">
        <v>57</v>
      </c>
      <c r="B395" s="6" t="s">
        <v>13131</v>
      </c>
      <c r="C395" s="6" t="s">
        <v>13103</v>
      </c>
      <c r="D395" s="6" t="s">
        <v>22422</v>
      </c>
      <c r="E395" s="7">
        <v>154</v>
      </c>
      <c r="F395" s="7">
        <v>399</v>
      </c>
      <c r="G395" s="7">
        <v>0.61</v>
      </c>
      <c r="H395" s="7">
        <v>4.2</v>
      </c>
      <c r="I395" s="7">
        <v>16905</v>
      </c>
      <c r="J395" s="6" t="s">
        <v>13132</v>
      </c>
      <c r="K395" s="6" t="s">
        <v>60</v>
      </c>
      <c r="L395" s="6" t="s">
        <v>13133</v>
      </c>
      <c r="M395" s="6" t="s">
        <v>62</v>
      </c>
      <c r="N395" s="6" t="s">
        <v>13134</v>
      </c>
      <c r="O395" s="6" t="s">
        <v>13135</v>
      </c>
      <c r="P395" s="6" t="s">
        <v>15538</v>
      </c>
      <c r="Q395" s="6" t="s">
        <v>15539</v>
      </c>
      <c r="R395" s="6" t="str">
        <f t="shared" si="18"/>
        <v>50% &amp; Above</v>
      </c>
      <c r="S395" s="6" t="str" cm="1">
        <f t="array" ref="S395">_xlfn.IFS(H395&lt;=1,"1.0",H395&lt;=2,"2.0",H395&lt;=3,"3.0",H395&lt;=4,"4.0",H395&lt;=5,"5.0")</f>
        <v>5.0</v>
      </c>
      <c r="T395" s="6">
        <f t="shared" si="19"/>
        <v>6745095</v>
      </c>
      <c r="U395" s="7" t="str" cm="1">
        <f t="array" ref="U395">_xlfn.IFS(F395&lt;200,"&lt;200",F395&lt;=500,"200 – 500",F395&gt;500,"&gt;500")</f>
        <v>200 – 500</v>
      </c>
      <c r="V395" s="7" t="str">
        <f t="shared" si="20"/>
        <v>1000 &amp; Above</v>
      </c>
    </row>
    <row r="396" spans="1:22" x14ac:dyDescent="0.3">
      <c r="A396" s="5" t="s">
        <v>3411</v>
      </c>
      <c r="B396" s="6" t="s">
        <v>15540</v>
      </c>
      <c r="C396" s="6" t="s">
        <v>15234</v>
      </c>
      <c r="D396" s="6" t="s">
        <v>13184</v>
      </c>
      <c r="E396" s="7">
        <v>28999</v>
      </c>
      <c r="F396" s="7">
        <v>34999</v>
      </c>
      <c r="G396" s="7">
        <v>0.17</v>
      </c>
      <c r="H396" s="7">
        <v>4.4000000000000004</v>
      </c>
      <c r="I396" s="7">
        <v>20311</v>
      </c>
      <c r="J396" s="6" t="s">
        <v>15541</v>
      </c>
      <c r="K396" s="6" t="s">
        <v>3414</v>
      </c>
      <c r="L396" s="6" t="s">
        <v>15542</v>
      </c>
      <c r="M396" s="6" t="s">
        <v>3416</v>
      </c>
      <c r="N396" s="6" t="s">
        <v>15543</v>
      </c>
      <c r="O396" s="6" t="s">
        <v>15544</v>
      </c>
      <c r="P396" s="6" t="s">
        <v>15545</v>
      </c>
      <c r="Q396" s="6" t="s">
        <v>15546</v>
      </c>
      <c r="R396" s="6" t="str">
        <f t="shared" si="18"/>
        <v>Less than 50%</v>
      </c>
      <c r="S396" s="6" t="str" cm="1">
        <f t="array" ref="S396">_xlfn.IFS(H396&lt;=1,"1.0",H396&lt;=2,"2.0",H396&lt;=3,"3.0",H396&lt;=4,"4.0",H396&lt;=5,"5.0")</f>
        <v>5.0</v>
      </c>
      <c r="T396" s="6">
        <f t="shared" si="19"/>
        <v>710864689</v>
      </c>
      <c r="U396" s="7" t="str" cm="1">
        <f t="array" ref="U396">_xlfn.IFS(F396&lt;200,"&lt;200",F396&lt;=500,"200 – 500",F396&gt;500,"&gt;500")</f>
        <v>&gt;500</v>
      </c>
      <c r="V396" s="7" t="str">
        <f t="shared" si="20"/>
        <v>1000 &amp; Above</v>
      </c>
    </row>
    <row r="397" spans="1:22" x14ac:dyDescent="0.3">
      <c r="A397" s="5" t="s">
        <v>3421</v>
      </c>
      <c r="B397" s="6" t="s">
        <v>15547</v>
      </c>
      <c r="C397" s="6" t="s">
        <v>15204</v>
      </c>
      <c r="D397" s="6" t="s">
        <v>13184</v>
      </c>
      <c r="E397" s="7">
        <v>2299</v>
      </c>
      <c r="F397" s="7">
        <v>7990</v>
      </c>
      <c r="G397" s="7">
        <v>0.71</v>
      </c>
      <c r="H397" s="7">
        <v>4.2</v>
      </c>
      <c r="I397" s="7">
        <v>69622</v>
      </c>
      <c r="J397" s="6" t="s">
        <v>15548</v>
      </c>
      <c r="K397" s="6" t="s">
        <v>3424</v>
      </c>
      <c r="L397" s="6" t="s">
        <v>15549</v>
      </c>
      <c r="M397" s="6" t="s">
        <v>3426</v>
      </c>
      <c r="N397" s="6" t="s">
        <v>15550</v>
      </c>
      <c r="O397" s="6" t="s">
        <v>15551</v>
      </c>
      <c r="P397" s="6" t="s">
        <v>15552</v>
      </c>
      <c r="Q397" s="6" t="s">
        <v>15553</v>
      </c>
      <c r="R397" s="6" t="str">
        <f t="shared" si="18"/>
        <v>50% &amp; Above</v>
      </c>
      <c r="S397" s="6" t="str" cm="1">
        <f t="array" ref="S397">_xlfn.IFS(H397&lt;=1,"1.0",H397&lt;=2,"2.0",H397&lt;=3,"3.0",H397&lt;=4,"4.0",H397&lt;=5,"5.0")</f>
        <v>5.0</v>
      </c>
      <c r="T397" s="6">
        <f t="shared" si="19"/>
        <v>556279780</v>
      </c>
      <c r="U397" s="7" t="str" cm="1">
        <f t="array" ref="U397">_xlfn.IFS(F397&lt;200,"&lt;200",F397&lt;=500,"200 – 500",F397&gt;500,"&gt;500")</f>
        <v>&gt;500</v>
      </c>
      <c r="V397" s="7" t="str">
        <f t="shared" si="20"/>
        <v>1000 &amp; Above</v>
      </c>
    </row>
    <row r="398" spans="1:22" x14ac:dyDescent="0.3">
      <c r="A398" s="5" t="s">
        <v>3431</v>
      </c>
      <c r="B398" s="6" t="s">
        <v>15554</v>
      </c>
      <c r="C398" s="6" t="s">
        <v>15555</v>
      </c>
      <c r="D398" s="6" t="s">
        <v>13184</v>
      </c>
      <c r="E398" s="7">
        <v>399</v>
      </c>
      <c r="F398" s="7">
        <v>1999</v>
      </c>
      <c r="G398" s="7">
        <v>0.8</v>
      </c>
      <c r="H398" s="7">
        <v>4</v>
      </c>
      <c r="I398" s="7">
        <v>3382</v>
      </c>
      <c r="J398" s="6" t="s">
        <v>15556</v>
      </c>
      <c r="K398" s="6" t="s">
        <v>3435</v>
      </c>
      <c r="L398" s="6" t="s">
        <v>15557</v>
      </c>
      <c r="M398" s="6" t="s">
        <v>3437</v>
      </c>
      <c r="N398" s="6" t="s">
        <v>15558</v>
      </c>
      <c r="O398" s="6" t="s">
        <v>15559</v>
      </c>
      <c r="P398" s="6" t="s">
        <v>15560</v>
      </c>
      <c r="Q398" s="6" t="s">
        <v>15561</v>
      </c>
      <c r="R398" s="6" t="str">
        <f t="shared" si="18"/>
        <v>50% &amp; Above</v>
      </c>
      <c r="S398" s="6" t="str" cm="1">
        <f t="array" ref="S398">_xlfn.IFS(H398&lt;=1,"1.0",H398&lt;=2,"2.0",H398&lt;=3,"3.0",H398&lt;=4,"4.0",H398&lt;=5,"5.0")</f>
        <v>4.0</v>
      </c>
      <c r="T398" s="6">
        <f t="shared" si="19"/>
        <v>6760618</v>
      </c>
      <c r="U398" s="7" t="str" cm="1">
        <f t="array" ref="U398">_xlfn.IFS(F398&lt;200,"&lt;200",F398&lt;=500,"200 – 500",F398&gt;500,"&gt;500")</f>
        <v>&gt;500</v>
      </c>
      <c r="V398" s="7" t="str">
        <f t="shared" si="20"/>
        <v>1000 &amp; Above</v>
      </c>
    </row>
    <row r="399" spans="1:22" x14ac:dyDescent="0.3">
      <c r="A399" s="5" t="s">
        <v>3441</v>
      </c>
      <c r="B399" s="6" t="s">
        <v>15562</v>
      </c>
      <c r="C399" s="6" t="s">
        <v>15259</v>
      </c>
      <c r="D399" s="6" t="s">
        <v>13184</v>
      </c>
      <c r="E399" s="7">
        <v>1149</v>
      </c>
      <c r="F399" s="7">
        <v>3999</v>
      </c>
      <c r="G399" s="7">
        <v>0.71</v>
      </c>
      <c r="H399" s="7">
        <v>4.3</v>
      </c>
      <c r="I399" s="7">
        <v>140036</v>
      </c>
      <c r="J399" s="6" t="s">
        <v>15563</v>
      </c>
      <c r="K399" s="6" t="s">
        <v>3444</v>
      </c>
      <c r="L399" s="6" t="s">
        <v>15564</v>
      </c>
      <c r="M399" s="6" t="s">
        <v>3446</v>
      </c>
      <c r="N399" s="6" t="s">
        <v>15565</v>
      </c>
      <c r="O399" s="6" t="s">
        <v>15566</v>
      </c>
      <c r="P399" s="6" t="s">
        <v>15567</v>
      </c>
      <c r="Q399" s="6" t="s">
        <v>15568</v>
      </c>
      <c r="R399" s="6" t="str">
        <f t="shared" si="18"/>
        <v>50% &amp; Above</v>
      </c>
      <c r="S399" s="6" t="str" cm="1">
        <f t="array" ref="S399">_xlfn.IFS(H399&lt;=1,"1.0",H399&lt;=2,"2.0",H399&lt;=3,"3.0",H399&lt;=4,"4.0",H399&lt;=5,"5.0")</f>
        <v>5.0</v>
      </c>
      <c r="T399" s="6">
        <f t="shared" si="19"/>
        <v>560003964</v>
      </c>
      <c r="U399" s="7" t="str" cm="1">
        <f t="array" ref="U399">_xlfn.IFS(F399&lt;200,"&lt;200",F399&lt;=500,"200 – 500",F399&gt;500,"&gt;500")</f>
        <v>&gt;500</v>
      </c>
      <c r="V399" s="7" t="str">
        <f t="shared" si="20"/>
        <v>1000 &amp; Above</v>
      </c>
    </row>
    <row r="400" spans="1:22" x14ac:dyDescent="0.3">
      <c r="A400" s="5" t="s">
        <v>3451</v>
      </c>
      <c r="B400" s="6" t="s">
        <v>15569</v>
      </c>
      <c r="C400" s="6" t="s">
        <v>15358</v>
      </c>
      <c r="D400" s="6" t="s">
        <v>13184</v>
      </c>
      <c r="E400" s="7">
        <v>529</v>
      </c>
      <c r="F400" s="7">
        <v>1499</v>
      </c>
      <c r="G400" s="7">
        <v>0.65</v>
      </c>
      <c r="H400" s="7">
        <v>4.0999999999999996</v>
      </c>
      <c r="I400" s="7">
        <v>8599</v>
      </c>
      <c r="J400" s="6" t="s">
        <v>15570</v>
      </c>
      <c r="K400" s="6" t="s">
        <v>3454</v>
      </c>
      <c r="L400" s="6" t="s">
        <v>15571</v>
      </c>
      <c r="M400" s="6" t="s">
        <v>3456</v>
      </c>
      <c r="N400" s="6" t="s">
        <v>15572</v>
      </c>
      <c r="O400" s="6" t="s">
        <v>15573</v>
      </c>
      <c r="P400" s="6" t="s">
        <v>15574</v>
      </c>
      <c r="Q400" s="6" t="s">
        <v>15575</v>
      </c>
      <c r="R400" s="6" t="str">
        <f t="shared" si="18"/>
        <v>50% &amp; Above</v>
      </c>
      <c r="S400" s="6" t="str" cm="1">
        <f t="array" ref="S400">_xlfn.IFS(H400&lt;=1,"1.0",H400&lt;=2,"2.0",H400&lt;=3,"3.0",H400&lt;=4,"4.0",H400&lt;=5,"5.0")</f>
        <v>5.0</v>
      </c>
      <c r="T400" s="6">
        <f t="shared" si="19"/>
        <v>12889901</v>
      </c>
      <c r="U400" s="7" t="str" cm="1">
        <f t="array" ref="U400">_xlfn.IFS(F400&lt;200,"&lt;200",F400&lt;=500,"200 – 500",F400&gt;500,"&gt;500")</f>
        <v>&gt;500</v>
      </c>
      <c r="V400" s="7" t="str">
        <f t="shared" si="20"/>
        <v>1000 &amp; Above</v>
      </c>
    </row>
    <row r="401" spans="1:22" x14ac:dyDescent="0.3">
      <c r="A401" s="5" t="s">
        <v>3461</v>
      </c>
      <c r="B401" s="6" t="s">
        <v>15576</v>
      </c>
      <c r="C401" s="6" t="s">
        <v>15234</v>
      </c>
      <c r="D401" s="6" t="s">
        <v>13184</v>
      </c>
      <c r="E401" s="7">
        <v>13999</v>
      </c>
      <c r="F401" s="7">
        <v>19499</v>
      </c>
      <c r="G401" s="7">
        <v>0.28000000000000003</v>
      </c>
      <c r="H401" s="7">
        <v>4.0999999999999996</v>
      </c>
      <c r="I401" s="7">
        <v>18998</v>
      </c>
      <c r="J401" s="6" t="s">
        <v>15577</v>
      </c>
      <c r="K401" s="6" t="s">
        <v>3209</v>
      </c>
      <c r="L401" s="6" t="s">
        <v>15392</v>
      </c>
      <c r="M401" s="6" t="s">
        <v>3211</v>
      </c>
      <c r="N401" s="6" t="s">
        <v>15393</v>
      </c>
      <c r="O401" s="6" t="s">
        <v>15394</v>
      </c>
      <c r="P401" s="6" t="s">
        <v>15578</v>
      </c>
      <c r="Q401" s="6" t="s">
        <v>15579</v>
      </c>
      <c r="R401" s="6" t="str">
        <f t="shared" si="18"/>
        <v>Less than 50%</v>
      </c>
      <c r="S401" s="6" t="str" cm="1">
        <f t="array" ref="S401">_xlfn.IFS(H401&lt;=1,"1.0",H401&lt;=2,"2.0",H401&lt;=3,"3.0",H401&lt;=4,"4.0",H401&lt;=5,"5.0")</f>
        <v>5.0</v>
      </c>
      <c r="T401" s="6">
        <f t="shared" si="19"/>
        <v>370442002</v>
      </c>
      <c r="U401" s="7" t="str" cm="1">
        <f t="array" ref="U401">_xlfn.IFS(F401&lt;200,"&lt;200",F401&lt;=500,"200 – 500",F401&gt;500,"&gt;500")</f>
        <v>&gt;500</v>
      </c>
      <c r="V401" s="7" t="str">
        <f t="shared" si="20"/>
        <v>1000 &amp; Above</v>
      </c>
    </row>
    <row r="402" spans="1:22" x14ac:dyDescent="0.3">
      <c r="A402" s="5" t="s">
        <v>3466</v>
      </c>
      <c r="B402" s="6" t="s">
        <v>15580</v>
      </c>
      <c r="C402" s="6" t="s">
        <v>15289</v>
      </c>
      <c r="D402" s="6" t="s">
        <v>13184</v>
      </c>
      <c r="E402" s="7">
        <v>379</v>
      </c>
      <c r="F402" s="7">
        <v>999</v>
      </c>
      <c r="G402" s="7">
        <v>0.62</v>
      </c>
      <c r="H402" s="7">
        <v>4.0999999999999996</v>
      </c>
      <c r="I402" s="7">
        <v>363713</v>
      </c>
      <c r="J402" s="6" t="s">
        <v>15581</v>
      </c>
      <c r="K402" s="6" t="s">
        <v>3119</v>
      </c>
      <c r="L402" s="6" t="s">
        <v>15327</v>
      </c>
      <c r="M402" s="6" t="s">
        <v>3121</v>
      </c>
      <c r="N402" s="6" t="s">
        <v>15328</v>
      </c>
      <c r="O402" s="6" t="s">
        <v>15329</v>
      </c>
      <c r="P402" s="6" t="s">
        <v>15582</v>
      </c>
      <c r="Q402" s="6" t="s">
        <v>15583</v>
      </c>
      <c r="R402" s="6" t="str">
        <f t="shared" si="18"/>
        <v>50% &amp; Above</v>
      </c>
      <c r="S402" s="6" t="str" cm="1">
        <f t="array" ref="S402">_xlfn.IFS(H402&lt;=1,"1.0",H402&lt;=2,"2.0",H402&lt;=3,"3.0",H402&lt;=4,"4.0",H402&lt;=5,"5.0")</f>
        <v>5.0</v>
      </c>
      <c r="T402" s="6">
        <f t="shared" si="19"/>
        <v>363349287</v>
      </c>
      <c r="U402" s="7" t="str" cm="1">
        <f t="array" ref="U402">_xlfn.IFS(F402&lt;200,"&lt;200",F402&lt;=500,"200 – 500",F402&gt;500,"&gt;500")</f>
        <v>&gt;500</v>
      </c>
      <c r="V402" s="7" t="str">
        <f t="shared" si="20"/>
        <v>1000 &amp; Above</v>
      </c>
    </row>
    <row r="403" spans="1:22" x14ac:dyDescent="0.3">
      <c r="A403" s="5" t="s">
        <v>3471</v>
      </c>
      <c r="B403" s="6" t="s">
        <v>15584</v>
      </c>
      <c r="C403" s="6" t="s">
        <v>15234</v>
      </c>
      <c r="D403" s="6" t="s">
        <v>13184</v>
      </c>
      <c r="E403" s="7">
        <v>13999</v>
      </c>
      <c r="F403" s="7">
        <v>19999</v>
      </c>
      <c r="G403" s="7">
        <v>0.3</v>
      </c>
      <c r="H403" s="7">
        <v>4.0999999999999996</v>
      </c>
      <c r="I403" s="7">
        <v>19252</v>
      </c>
      <c r="J403" s="6" t="s">
        <v>15585</v>
      </c>
      <c r="K403" s="6" t="s">
        <v>3305</v>
      </c>
      <c r="L403" s="6" t="s">
        <v>15462</v>
      </c>
      <c r="M403" s="6" t="s">
        <v>3307</v>
      </c>
      <c r="N403" s="6" t="s">
        <v>15463</v>
      </c>
      <c r="O403" s="6" t="s">
        <v>15464</v>
      </c>
      <c r="P403" s="6" t="s">
        <v>15586</v>
      </c>
      <c r="Q403" s="6" t="s">
        <v>15587</v>
      </c>
      <c r="R403" s="6" t="str">
        <f t="shared" si="18"/>
        <v>Less than 50%</v>
      </c>
      <c r="S403" s="6" t="str" cm="1">
        <f t="array" ref="S403">_xlfn.IFS(H403&lt;=1,"1.0",H403&lt;=2,"2.0",H403&lt;=3,"3.0",H403&lt;=4,"4.0",H403&lt;=5,"5.0")</f>
        <v>5.0</v>
      </c>
      <c r="T403" s="6">
        <f t="shared" si="19"/>
        <v>385020748</v>
      </c>
      <c r="U403" s="7" t="str" cm="1">
        <f t="array" ref="U403">_xlfn.IFS(F403&lt;200,"&lt;200",F403&lt;=500,"200 – 500",F403&gt;500,"&gt;500")</f>
        <v>&gt;500</v>
      </c>
      <c r="V403" s="7" t="str">
        <f t="shared" si="20"/>
        <v>1000 &amp; Above</v>
      </c>
    </row>
    <row r="404" spans="1:22" x14ac:dyDescent="0.3">
      <c r="A404" s="5" t="s">
        <v>3476</v>
      </c>
      <c r="B404" s="6" t="s">
        <v>15588</v>
      </c>
      <c r="C404" s="6" t="s">
        <v>15204</v>
      </c>
      <c r="D404" s="6" t="s">
        <v>13184</v>
      </c>
      <c r="E404" s="7">
        <v>3999</v>
      </c>
      <c r="F404" s="7">
        <v>9999</v>
      </c>
      <c r="G404" s="7">
        <v>0.6</v>
      </c>
      <c r="H404" s="7">
        <v>4.4000000000000004</v>
      </c>
      <c r="I404" s="7">
        <v>73</v>
      </c>
      <c r="J404" s="6" t="s">
        <v>15589</v>
      </c>
      <c r="K404" s="6" t="s">
        <v>3479</v>
      </c>
      <c r="L404" s="6" t="s">
        <v>15590</v>
      </c>
      <c r="M404" s="6" t="s">
        <v>3481</v>
      </c>
      <c r="N404" s="6" t="s">
        <v>15591</v>
      </c>
      <c r="O404" s="6" t="s">
        <v>15592</v>
      </c>
      <c r="P404" s="6" t="s">
        <v>15593</v>
      </c>
      <c r="Q404" s="6" t="s">
        <v>15594</v>
      </c>
      <c r="R404" s="6" t="str">
        <f t="shared" si="18"/>
        <v>50% &amp; Above</v>
      </c>
      <c r="S404" s="6" t="str" cm="1">
        <f t="array" ref="S404">_xlfn.IFS(H404&lt;=1,"1.0",H404&lt;=2,"2.0",H404&lt;=3,"3.0",H404&lt;=4,"4.0",H404&lt;=5,"5.0")</f>
        <v>5.0</v>
      </c>
      <c r="T404" s="6">
        <f t="shared" si="19"/>
        <v>729927</v>
      </c>
      <c r="U404" s="7" t="str" cm="1">
        <f t="array" ref="U404">_xlfn.IFS(F404&lt;200,"&lt;200",F404&lt;=500,"200 – 500",F404&gt;500,"&gt;500")</f>
        <v>&gt;500</v>
      </c>
      <c r="V404" s="7" t="str">
        <f t="shared" si="20"/>
        <v>&lt;1000</v>
      </c>
    </row>
    <row r="405" spans="1:22" x14ac:dyDescent="0.3">
      <c r="A405" s="5" t="s">
        <v>66</v>
      </c>
      <c r="B405" s="6" t="s">
        <v>13138</v>
      </c>
      <c r="C405" s="6" t="s">
        <v>13103</v>
      </c>
      <c r="D405" s="6" t="s">
        <v>22422</v>
      </c>
      <c r="E405" s="7">
        <v>149</v>
      </c>
      <c r="F405" s="7">
        <v>1000</v>
      </c>
      <c r="G405" s="7">
        <v>0.85</v>
      </c>
      <c r="H405" s="7">
        <v>3.9</v>
      </c>
      <c r="I405" s="7">
        <v>24870</v>
      </c>
      <c r="J405" s="6" t="s">
        <v>13139</v>
      </c>
      <c r="K405" s="6" t="s">
        <v>3486</v>
      </c>
      <c r="L405" s="6" t="s">
        <v>15595</v>
      </c>
      <c r="M405" s="6" t="s">
        <v>3488</v>
      </c>
      <c r="N405" s="6" t="s">
        <v>15596</v>
      </c>
      <c r="O405" s="6" t="s">
        <v>15597</v>
      </c>
      <c r="P405" s="6" t="s">
        <v>15598</v>
      </c>
      <c r="Q405" s="6" t="s">
        <v>15599</v>
      </c>
      <c r="R405" s="6" t="str">
        <f t="shared" si="18"/>
        <v>50% &amp; Above</v>
      </c>
      <c r="S405" s="6" t="str" cm="1">
        <f t="array" ref="S405">_xlfn.IFS(H405&lt;=1,"1.0",H405&lt;=2,"2.0",H405&lt;=3,"3.0",H405&lt;=4,"4.0",H405&lt;=5,"5.0")</f>
        <v>4.0</v>
      </c>
      <c r="T405" s="6">
        <f t="shared" si="19"/>
        <v>24870000</v>
      </c>
      <c r="U405" s="7" t="str" cm="1">
        <f t="array" ref="U405">_xlfn.IFS(F405&lt;200,"&lt;200",F405&lt;=500,"200 – 500",F405&gt;500,"&gt;500")</f>
        <v>&gt;500</v>
      </c>
      <c r="V405" s="7" t="str">
        <f t="shared" si="20"/>
        <v>1000 &amp; Above</v>
      </c>
    </row>
    <row r="406" spans="1:22" x14ac:dyDescent="0.3">
      <c r="A406" s="5" t="s">
        <v>3493</v>
      </c>
      <c r="B406" s="6" t="s">
        <v>15600</v>
      </c>
      <c r="C406" s="6" t="s">
        <v>15601</v>
      </c>
      <c r="D406" s="6" t="s">
        <v>13184</v>
      </c>
      <c r="E406" s="7">
        <v>99</v>
      </c>
      <c r="F406" s="7">
        <v>499</v>
      </c>
      <c r="G406" s="7">
        <v>0.8</v>
      </c>
      <c r="H406" s="7">
        <v>4.3</v>
      </c>
      <c r="I406" s="7">
        <v>42641</v>
      </c>
      <c r="J406" s="6" t="s">
        <v>15602</v>
      </c>
      <c r="K406" s="6" t="s">
        <v>3497</v>
      </c>
      <c r="L406" s="6" t="s">
        <v>15603</v>
      </c>
      <c r="M406" s="6" t="s">
        <v>3499</v>
      </c>
      <c r="N406" s="6" t="s">
        <v>15604</v>
      </c>
      <c r="O406" s="6" t="s">
        <v>15605</v>
      </c>
      <c r="P406" s="6" t="s">
        <v>15606</v>
      </c>
      <c r="Q406" s="6" t="s">
        <v>15607</v>
      </c>
      <c r="R406" s="6" t="str">
        <f t="shared" si="18"/>
        <v>50% &amp; Above</v>
      </c>
      <c r="S406" s="6" t="str" cm="1">
        <f t="array" ref="S406">_xlfn.IFS(H406&lt;=1,"1.0",H406&lt;=2,"2.0",H406&lt;=3,"3.0",H406&lt;=4,"4.0",H406&lt;=5,"5.0")</f>
        <v>5.0</v>
      </c>
      <c r="T406" s="6">
        <f t="shared" si="19"/>
        <v>21277859</v>
      </c>
      <c r="U406" s="7" t="str" cm="1">
        <f t="array" ref="U406">_xlfn.IFS(F406&lt;200,"&lt;200",F406&lt;=500,"200 – 500",F406&gt;500,"&gt;500")</f>
        <v>200 – 500</v>
      </c>
      <c r="V406" s="7" t="str">
        <f t="shared" si="20"/>
        <v>1000 &amp; Above</v>
      </c>
    </row>
    <row r="407" spans="1:22" x14ac:dyDescent="0.3">
      <c r="A407" s="5" t="s">
        <v>3503</v>
      </c>
      <c r="B407" s="6" t="s">
        <v>15608</v>
      </c>
      <c r="C407" s="6" t="s">
        <v>15289</v>
      </c>
      <c r="D407" s="6" t="s">
        <v>13184</v>
      </c>
      <c r="E407" s="7">
        <v>4790</v>
      </c>
      <c r="F407" s="7">
        <v>15990</v>
      </c>
      <c r="G407" s="7">
        <v>0.7</v>
      </c>
      <c r="H407" s="7">
        <v>4</v>
      </c>
      <c r="I407" s="7">
        <v>4390</v>
      </c>
      <c r="J407" s="6" t="s">
        <v>15609</v>
      </c>
      <c r="K407" s="6" t="s">
        <v>3506</v>
      </c>
      <c r="L407" s="6" t="s">
        <v>15610</v>
      </c>
      <c r="M407" s="6" t="s">
        <v>3508</v>
      </c>
      <c r="N407" s="6" t="s">
        <v>15611</v>
      </c>
      <c r="O407" s="6" t="s">
        <v>15612</v>
      </c>
      <c r="P407" s="6" t="s">
        <v>15613</v>
      </c>
      <c r="Q407" s="6" t="s">
        <v>15614</v>
      </c>
      <c r="R407" s="6" t="str">
        <f t="shared" si="18"/>
        <v>50% &amp; Above</v>
      </c>
      <c r="S407" s="6" t="str" cm="1">
        <f t="array" ref="S407">_xlfn.IFS(H407&lt;=1,"1.0",H407&lt;=2,"2.0",H407&lt;=3,"3.0",H407&lt;=4,"4.0",H407&lt;=5,"5.0")</f>
        <v>4.0</v>
      </c>
      <c r="T407" s="6">
        <f t="shared" si="19"/>
        <v>70196100</v>
      </c>
      <c r="U407" s="7" t="str" cm="1">
        <f t="array" ref="U407">_xlfn.IFS(F407&lt;200,"&lt;200",F407&lt;=500,"200 – 500",F407&gt;500,"&gt;500")</f>
        <v>&gt;500</v>
      </c>
      <c r="V407" s="7" t="str">
        <f t="shared" si="20"/>
        <v>1000 &amp; Above</v>
      </c>
    </row>
    <row r="408" spans="1:22" x14ac:dyDescent="0.3">
      <c r="A408" s="5" t="s">
        <v>3513</v>
      </c>
      <c r="B408" s="6" t="s">
        <v>15615</v>
      </c>
      <c r="C408" s="6" t="s">
        <v>15234</v>
      </c>
      <c r="D408" s="6" t="s">
        <v>13184</v>
      </c>
      <c r="E408" s="7">
        <v>33999</v>
      </c>
      <c r="F408" s="7">
        <v>33999</v>
      </c>
      <c r="G408" s="7">
        <v>0</v>
      </c>
      <c r="H408" s="7">
        <v>4.3</v>
      </c>
      <c r="I408" s="7">
        <v>17415</v>
      </c>
      <c r="J408" s="6" t="s">
        <v>15616</v>
      </c>
      <c r="K408" s="6" t="s">
        <v>3002</v>
      </c>
      <c r="L408" s="6" t="s">
        <v>15243</v>
      </c>
      <c r="M408" s="6" t="s">
        <v>3004</v>
      </c>
      <c r="N408" s="6" t="s">
        <v>15244</v>
      </c>
      <c r="O408" s="6" t="s">
        <v>15245</v>
      </c>
      <c r="P408" s="6" t="s">
        <v>15246</v>
      </c>
      <c r="Q408" s="6" t="s">
        <v>15617</v>
      </c>
      <c r="R408" s="6" t="str">
        <f t="shared" si="18"/>
        <v>Less than 50%</v>
      </c>
      <c r="S408" s="6" t="str" cm="1">
        <f t="array" ref="S408">_xlfn.IFS(H408&lt;=1,"1.0",H408&lt;=2,"2.0",H408&lt;=3,"3.0",H408&lt;=4,"4.0",H408&lt;=5,"5.0")</f>
        <v>5.0</v>
      </c>
      <c r="T408" s="6">
        <f t="shared" si="19"/>
        <v>592092585</v>
      </c>
      <c r="U408" s="7" t="str" cm="1">
        <f t="array" ref="U408">_xlfn.IFS(F408&lt;200,"&lt;200",F408&lt;=500,"200 – 500",F408&gt;500,"&gt;500")</f>
        <v>&gt;500</v>
      </c>
      <c r="V408" s="7" t="str">
        <f t="shared" si="20"/>
        <v>1000 &amp; Above</v>
      </c>
    </row>
    <row r="409" spans="1:22" x14ac:dyDescent="0.3">
      <c r="A409" s="5" t="s">
        <v>3517</v>
      </c>
      <c r="B409" s="6" t="s">
        <v>15618</v>
      </c>
      <c r="C409" s="6" t="s">
        <v>15619</v>
      </c>
      <c r="D409" s="6" t="s">
        <v>22422</v>
      </c>
      <c r="E409" s="7">
        <v>99</v>
      </c>
      <c r="F409" s="7">
        <v>999</v>
      </c>
      <c r="G409" s="7">
        <v>0.9</v>
      </c>
      <c r="H409" s="7">
        <v>4</v>
      </c>
      <c r="I409" s="7">
        <v>1396</v>
      </c>
      <c r="J409" s="6" t="s">
        <v>15620</v>
      </c>
      <c r="K409" s="6" t="s">
        <v>3521</v>
      </c>
      <c r="L409" s="6" t="s">
        <v>15621</v>
      </c>
      <c r="M409" s="6" t="s">
        <v>3523</v>
      </c>
      <c r="N409" s="6" t="s">
        <v>15622</v>
      </c>
      <c r="O409" s="6" t="s">
        <v>15623</v>
      </c>
      <c r="P409" s="6" t="s">
        <v>15624</v>
      </c>
      <c r="Q409" s="6" t="s">
        <v>15625</v>
      </c>
      <c r="R409" s="6" t="str">
        <f t="shared" si="18"/>
        <v>50% &amp; Above</v>
      </c>
      <c r="S409" s="6" t="str" cm="1">
        <f t="array" ref="S409">_xlfn.IFS(H409&lt;=1,"1.0",H409&lt;=2,"2.0",H409&lt;=3,"3.0",H409&lt;=4,"4.0",H409&lt;=5,"5.0")</f>
        <v>4.0</v>
      </c>
      <c r="T409" s="6">
        <f t="shared" si="19"/>
        <v>1394604</v>
      </c>
      <c r="U409" s="7" t="str" cm="1">
        <f t="array" ref="U409">_xlfn.IFS(F409&lt;200,"&lt;200",F409&lt;=500,"200 – 500",F409&gt;500,"&gt;500")</f>
        <v>&gt;500</v>
      </c>
      <c r="V409" s="7" t="str">
        <f t="shared" si="20"/>
        <v>1000 &amp; Above</v>
      </c>
    </row>
    <row r="410" spans="1:22" x14ac:dyDescent="0.3">
      <c r="A410" s="5" t="s">
        <v>3528</v>
      </c>
      <c r="B410" s="6" t="s">
        <v>15626</v>
      </c>
      <c r="C410" s="6" t="s">
        <v>15289</v>
      </c>
      <c r="D410" s="6" t="s">
        <v>13184</v>
      </c>
      <c r="E410" s="7">
        <v>299</v>
      </c>
      <c r="F410" s="7">
        <v>1900</v>
      </c>
      <c r="G410" s="7">
        <v>0.84</v>
      </c>
      <c r="H410" s="7">
        <v>3.6</v>
      </c>
      <c r="I410" s="7">
        <v>18202</v>
      </c>
      <c r="J410" s="6" t="s">
        <v>15627</v>
      </c>
      <c r="K410" s="6" t="s">
        <v>3531</v>
      </c>
      <c r="L410" s="6" t="s">
        <v>15628</v>
      </c>
      <c r="M410" s="6" t="s">
        <v>3533</v>
      </c>
      <c r="N410" s="6" t="s">
        <v>15629</v>
      </c>
      <c r="O410" s="6" t="s">
        <v>15630</v>
      </c>
      <c r="P410" s="6" t="s">
        <v>15631</v>
      </c>
      <c r="Q410" s="6" t="s">
        <v>15632</v>
      </c>
      <c r="R410" s="6" t="str">
        <f t="shared" si="18"/>
        <v>50% &amp; Above</v>
      </c>
      <c r="S410" s="6" t="str" cm="1">
        <f t="array" ref="S410">_xlfn.IFS(H410&lt;=1,"1.0",H410&lt;=2,"2.0",H410&lt;=3,"3.0",H410&lt;=4,"4.0",H410&lt;=5,"5.0")</f>
        <v>4.0</v>
      </c>
      <c r="T410" s="6">
        <f t="shared" si="19"/>
        <v>34583800</v>
      </c>
      <c r="U410" s="7" t="str" cm="1">
        <f t="array" ref="U410">_xlfn.IFS(F410&lt;200,"&lt;200",F410&lt;=500,"200 – 500",F410&gt;500,"&gt;500")</f>
        <v>&gt;500</v>
      </c>
      <c r="V410" s="7" t="str">
        <f t="shared" si="20"/>
        <v>1000 &amp; Above</v>
      </c>
    </row>
    <row r="411" spans="1:22" x14ac:dyDescent="0.3">
      <c r="A411" s="5" t="s">
        <v>3538</v>
      </c>
      <c r="B411" s="6" t="s">
        <v>15633</v>
      </c>
      <c r="C411" s="6" t="s">
        <v>15234</v>
      </c>
      <c r="D411" s="6" t="s">
        <v>13184</v>
      </c>
      <c r="E411" s="7">
        <v>10999</v>
      </c>
      <c r="F411" s="7">
        <v>14999</v>
      </c>
      <c r="G411" s="7">
        <v>0.27</v>
      </c>
      <c r="H411" s="7">
        <v>4.0999999999999996</v>
      </c>
      <c r="I411" s="7">
        <v>18998</v>
      </c>
      <c r="J411" s="6" t="s">
        <v>15634</v>
      </c>
      <c r="K411" s="6" t="s">
        <v>3209</v>
      </c>
      <c r="L411" s="6" t="s">
        <v>15392</v>
      </c>
      <c r="M411" s="6" t="s">
        <v>3211</v>
      </c>
      <c r="N411" s="6" t="s">
        <v>15393</v>
      </c>
      <c r="O411" s="6" t="s">
        <v>15394</v>
      </c>
      <c r="P411" s="6" t="s">
        <v>15395</v>
      </c>
      <c r="Q411" s="6" t="s">
        <v>15635</v>
      </c>
      <c r="R411" s="6" t="str">
        <f t="shared" si="18"/>
        <v>Less than 50%</v>
      </c>
      <c r="S411" s="6" t="str" cm="1">
        <f t="array" ref="S411">_xlfn.IFS(H411&lt;=1,"1.0",H411&lt;=2,"2.0",H411&lt;=3,"3.0",H411&lt;=4,"4.0",H411&lt;=5,"5.0")</f>
        <v>5.0</v>
      </c>
      <c r="T411" s="6">
        <f t="shared" si="19"/>
        <v>284951002</v>
      </c>
      <c r="U411" s="7" t="str" cm="1">
        <f t="array" ref="U411">_xlfn.IFS(F411&lt;200,"&lt;200",F411&lt;=500,"200 – 500",F411&gt;500,"&gt;500")</f>
        <v>&gt;500</v>
      </c>
      <c r="V411" s="7" t="str">
        <f t="shared" si="20"/>
        <v>1000 &amp; Above</v>
      </c>
    </row>
    <row r="412" spans="1:22" x14ac:dyDescent="0.3">
      <c r="A412" s="5" t="s">
        <v>3542</v>
      </c>
      <c r="B412" s="6" t="s">
        <v>15636</v>
      </c>
      <c r="C412" s="6" t="s">
        <v>15234</v>
      </c>
      <c r="D412" s="6" t="s">
        <v>13184</v>
      </c>
      <c r="E412" s="7">
        <v>34999</v>
      </c>
      <c r="F412" s="7">
        <v>38999</v>
      </c>
      <c r="G412" s="7">
        <v>0.1</v>
      </c>
      <c r="H412" s="7">
        <v>4.2</v>
      </c>
      <c r="I412" s="7">
        <v>11029</v>
      </c>
      <c r="J412" s="6" t="s">
        <v>15637</v>
      </c>
      <c r="K412" s="6" t="s">
        <v>3545</v>
      </c>
      <c r="L412" s="6" t="s">
        <v>15638</v>
      </c>
      <c r="M412" s="6" t="s">
        <v>3547</v>
      </c>
      <c r="N412" s="6" t="s">
        <v>15639</v>
      </c>
      <c r="O412" s="6" t="s">
        <v>15640</v>
      </c>
      <c r="P412" s="6" t="s">
        <v>15641</v>
      </c>
      <c r="Q412" s="6" t="s">
        <v>15642</v>
      </c>
      <c r="R412" s="6" t="str">
        <f t="shared" si="18"/>
        <v>Less than 50%</v>
      </c>
      <c r="S412" s="6" t="str" cm="1">
        <f t="array" ref="S412">_xlfn.IFS(H412&lt;=1,"1.0",H412&lt;=2,"2.0",H412&lt;=3,"3.0",H412&lt;=4,"4.0",H412&lt;=5,"5.0")</f>
        <v>5.0</v>
      </c>
      <c r="T412" s="6">
        <f t="shared" si="19"/>
        <v>430119971</v>
      </c>
      <c r="U412" s="7" t="str" cm="1">
        <f t="array" ref="U412">_xlfn.IFS(F412&lt;200,"&lt;200",F412&lt;=500,"200 – 500",F412&gt;500,"&gt;500")</f>
        <v>&gt;500</v>
      </c>
      <c r="V412" s="7" t="str">
        <f t="shared" si="20"/>
        <v>1000 &amp; Above</v>
      </c>
    </row>
    <row r="413" spans="1:22" x14ac:dyDescent="0.3">
      <c r="A413" s="5" t="s">
        <v>3552</v>
      </c>
      <c r="B413" s="6" t="s">
        <v>15407</v>
      </c>
      <c r="C413" s="6" t="s">
        <v>15234</v>
      </c>
      <c r="D413" s="6" t="s">
        <v>13184</v>
      </c>
      <c r="E413" s="7">
        <v>16999</v>
      </c>
      <c r="F413" s="7">
        <v>24999</v>
      </c>
      <c r="G413" s="7">
        <v>0.32</v>
      </c>
      <c r="H413" s="7">
        <v>4.0999999999999996</v>
      </c>
      <c r="I413" s="7">
        <v>22318</v>
      </c>
      <c r="J413" s="6" t="s">
        <v>15408</v>
      </c>
      <c r="K413" s="6" t="s">
        <v>3194</v>
      </c>
      <c r="L413" s="6" t="s">
        <v>15381</v>
      </c>
      <c r="M413" s="6" t="s">
        <v>3196</v>
      </c>
      <c r="N413" s="6" t="s">
        <v>15382</v>
      </c>
      <c r="O413" s="6" t="s">
        <v>15383</v>
      </c>
      <c r="P413" s="6" t="s">
        <v>15409</v>
      </c>
      <c r="Q413" s="6" t="s">
        <v>15643</v>
      </c>
      <c r="R413" s="6" t="str">
        <f t="shared" si="18"/>
        <v>Less than 50%</v>
      </c>
      <c r="S413" s="6" t="str" cm="1">
        <f t="array" ref="S413">_xlfn.IFS(H413&lt;=1,"1.0",H413&lt;=2,"2.0",H413&lt;=3,"3.0",H413&lt;=4,"4.0",H413&lt;=5,"5.0")</f>
        <v>5.0</v>
      </c>
      <c r="T413" s="6">
        <f t="shared" si="19"/>
        <v>557927682</v>
      </c>
      <c r="U413" s="7" t="str" cm="1">
        <f t="array" ref="U413">_xlfn.IFS(F413&lt;200,"&lt;200",F413&lt;=500,"200 – 500",F413&gt;500,"&gt;500")</f>
        <v>&gt;500</v>
      </c>
      <c r="V413" s="7" t="str">
        <f t="shared" si="20"/>
        <v>1000 &amp; Above</v>
      </c>
    </row>
    <row r="414" spans="1:22" x14ac:dyDescent="0.3">
      <c r="A414" s="5" t="s">
        <v>3554</v>
      </c>
      <c r="B414" s="6" t="s">
        <v>15644</v>
      </c>
      <c r="C414" s="6" t="s">
        <v>15601</v>
      </c>
      <c r="D414" s="6" t="s">
        <v>13184</v>
      </c>
      <c r="E414" s="7">
        <v>199</v>
      </c>
      <c r="F414" s="7">
        <v>499</v>
      </c>
      <c r="G414" s="7">
        <v>0.6</v>
      </c>
      <c r="H414" s="7">
        <v>4.0999999999999996</v>
      </c>
      <c r="I414" s="7">
        <v>1786</v>
      </c>
      <c r="J414" s="6" t="s">
        <v>15645</v>
      </c>
      <c r="K414" s="6" t="s">
        <v>3557</v>
      </c>
      <c r="L414" s="6" t="s">
        <v>15646</v>
      </c>
      <c r="M414" s="6" t="s">
        <v>3559</v>
      </c>
      <c r="N414" s="6" t="s">
        <v>15647</v>
      </c>
      <c r="O414" s="6" t="s">
        <v>15648</v>
      </c>
      <c r="P414" s="6" t="s">
        <v>15649</v>
      </c>
      <c r="Q414" s="6" t="s">
        <v>15650</v>
      </c>
      <c r="R414" s="6" t="str">
        <f t="shared" si="18"/>
        <v>50% &amp; Above</v>
      </c>
      <c r="S414" s="6" t="str" cm="1">
        <f t="array" ref="S414">_xlfn.IFS(H414&lt;=1,"1.0",H414&lt;=2,"2.0",H414&lt;=3,"3.0",H414&lt;=4,"4.0",H414&lt;=5,"5.0")</f>
        <v>5.0</v>
      </c>
      <c r="T414" s="6">
        <f t="shared" si="19"/>
        <v>891214</v>
      </c>
      <c r="U414" s="7" t="str" cm="1">
        <f t="array" ref="U414">_xlfn.IFS(F414&lt;200,"&lt;200",F414&lt;=500,"200 – 500",F414&gt;500,"&gt;500")</f>
        <v>200 – 500</v>
      </c>
      <c r="V414" s="7" t="str">
        <f t="shared" si="20"/>
        <v>1000 &amp; Above</v>
      </c>
    </row>
    <row r="415" spans="1:22" x14ac:dyDescent="0.3">
      <c r="A415" s="5" t="s">
        <v>3564</v>
      </c>
      <c r="B415" s="6" t="s">
        <v>15651</v>
      </c>
      <c r="C415" s="6" t="s">
        <v>15226</v>
      </c>
      <c r="D415" s="6" t="s">
        <v>13184</v>
      </c>
      <c r="E415" s="7">
        <v>999</v>
      </c>
      <c r="F415" s="7">
        <v>1599</v>
      </c>
      <c r="G415" s="7">
        <v>0.38</v>
      </c>
      <c r="H415" s="7">
        <v>4</v>
      </c>
      <c r="I415" s="7">
        <v>7222</v>
      </c>
      <c r="J415" s="6" t="s">
        <v>15652</v>
      </c>
      <c r="K415" s="6" t="s">
        <v>3567</v>
      </c>
      <c r="L415" s="6" t="s">
        <v>15653</v>
      </c>
      <c r="M415" s="6" t="s">
        <v>3569</v>
      </c>
      <c r="N415" s="6" t="s">
        <v>15654</v>
      </c>
      <c r="O415" s="6" t="s">
        <v>15655</v>
      </c>
      <c r="P415" s="6" t="s">
        <v>15656</v>
      </c>
      <c r="Q415" s="6" t="s">
        <v>15657</v>
      </c>
      <c r="R415" s="6" t="str">
        <f t="shared" si="18"/>
        <v>Less than 50%</v>
      </c>
      <c r="S415" s="6" t="str" cm="1">
        <f t="array" ref="S415">_xlfn.IFS(H415&lt;=1,"1.0",H415&lt;=2,"2.0",H415&lt;=3,"3.0",H415&lt;=4,"4.0",H415&lt;=5,"5.0")</f>
        <v>4.0</v>
      </c>
      <c r="T415" s="6">
        <f t="shared" si="19"/>
        <v>11547978</v>
      </c>
      <c r="U415" s="7" t="str" cm="1">
        <f t="array" ref="U415">_xlfn.IFS(F415&lt;200,"&lt;200",F415&lt;=500,"200 – 500",F415&gt;500,"&gt;500")</f>
        <v>&gt;500</v>
      </c>
      <c r="V415" s="7" t="str">
        <f t="shared" si="20"/>
        <v>1000 &amp; Above</v>
      </c>
    </row>
    <row r="416" spans="1:22" x14ac:dyDescent="0.3">
      <c r="A416" s="5" t="s">
        <v>3574</v>
      </c>
      <c r="B416" s="6" t="s">
        <v>15658</v>
      </c>
      <c r="C416" s="6" t="s">
        <v>15274</v>
      </c>
      <c r="D416" s="6" t="s">
        <v>13184</v>
      </c>
      <c r="E416" s="7">
        <v>1299</v>
      </c>
      <c r="F416" s="7">
        <v>1599</v>
      </c>
      <c r="G416" s="7">
        <v>0.19</v>
      </c>
      <c r="H416" s="7">
        <v>4</v>
      </c>
      <c r="I416" s="7">
        <v>128311</v>
      </c>
      <c r="J416" s="6" t="s">
        <v>15275</v>
      </c>
      <c r="K416" s="6" t="s">
        <v>3047</v>
      </c>
      <c r="L416" s="6" t="s">
        <v>15276</v>
      </c>
      <c r="M416" s="6" t="s">
        <v>3049</v>
      </c>
      <c r="N416" s="6" t="s">
        <v>15277</v>
      </c>
      <c r="O416" s="6" t="s">
        <v>15278</v>
      </c>
      <c r="P416" s="6" t="s">
        <v>15659</v>
      </c>
      <c r="Q416" s="6" t="s">
        <v>15660</v>
      </c>
      <c r="R416" s="6" t="str">
        <f t="shared" si="18"/>
        <v>Less than 50%</v>
      </c>
      <c r="S416" s="6" t="str" cm="1">
        <f t="array" ref="S416">_xlfn.IFS(H416&lt;=1,"1.0",H416&lt;=2,"2.0",H416&lt;=3,"3.0",H416&lt;=4,"4.0",H416&lt;=5,"5.0")</f>
        <v>4.0</v>
      </c>
      <c r="T416" s="6">
        <f t="shared" si="19"/>
        <v>205169289</v>
      </c>
      <c r="U416" s="7" t="str" cm="1">
        <f t="array" ref="U416">_xlfn.IFS(F416&lt;200,"&lt;200",F416&lt;=500,"200 – 500",F416&gt;500,"&gt;500")</f>
        <v>&gt;500</v>
      </c>
      <c r="V416" s="7" t="str">
        <f t="shared" si="20"/>
        <v>1000 &amp; Above</v>
      </c>
    </row>
    <row r="417" spans="1:22" x14ac:dyDescent="0.3">
      <c r="A417" s="5" t="s">
        <v>3578</v>
      </c>
      <c r="B417" s="6" t="s">
        <v>15661</v>
      </c>
      <c r="C417" s="6" t="s">
        <v>15289</v>
      </c>
      <c r="D417" s="6" t="s">
        <v>13184</v>
      </c>
      <c r="E417" s="7">
        <v>599</v>
      </c>
      <c r="F417" s="7">
        <v>1800</v>
      </c>
      <c r="G417" s="7">
        <v>0.67</v>
      </c>
      <c r="H417" s="7">
        <v>3.5</v>
      </c>
      <c r="I417" s="7">
        <v>83996</v>
      </c>
      <c r="J417" s="6" t="s">
        <v>15662</v>
      </c>
      <c r="K417" s="6" t="s">
        <v>3581</v>
      </c>
      <c r="L417" s="6" t="s">
        <v>15663</v>
      </c>
      <c r="M417" s="6" t="s">
        <v>3583</v>
      </c>
      <c r="N417" s="6" t="s">
        <v>15664</v>
      </c>
      <c r="O417" s="6" t="s">
        <v>15665</v>
      </c>
      <c r="P417" s="6" t="s">
        <v>15666</v>
      </c>
      <c r="Q417" s="6" t="s">
        <v>15667</v>
      </c>
      <c r="R417" s="6" t="str">
        <f t="shared" si="18"/>
        <v>50% &amp; Above</v>
      </c>
      <c r="S417" s="6" t="str" cm="1">
        <f t="array" ref="S417">_xlfn.IFS(H417&lt;=1,"1.0",H417&lt;=2,"2.0",H417&lt;=3,"3.0",H417&lt;=4,"4.0",H417&lt;=5,"5.0")</f>
        <v>4.0</v>
      </c>
      <c r="T417" s="6">
        <f t="shared" si="19"/>
        <v>151192800</v>
      </c>
      <c r="U417" s="7" t="str" cm="1">
        <f t="array" ref="U417">_xlfn.IFS(F417&lt;200,"&lt;200",F417&lt;=500,"200 – 500",F417&gt;500,"&gt;500")</f>
        <v>&gt;500</v>
      </c>
      <c r="V417" s="7" t="str">
        <f t="shared" si="20"/>
        <v>1000 &amp; Above</v>
      </c>
    </row>
    <row r="418" spans="1:22" x14ac:dyDescent="0.3">
      <c r="A418" s="5" t="s">
        <v>3588</v>
      </c>
      <c r="B418" s="6" t="s">
        <v>15668</v>
      </c>
      <c r="C418" s="6" t="s">
        <v>15259</v>
      </c>
      <c r="D418" s="6" t="s">
        <v>13184</v>
      </c>
      <c r="E418" s="7">
        <v>599</v>
      </c>
      <c r="F418" s="7">
        <v>1899</v>
      </c>
      <c r="G418" s="7">
        <v>0.68</v>
      </c>
      <c r="H418" s="7">
        <v>4.3</v>
      </c>
      <c r="I418" s="7">
        <v>140036</v>
      </c>
      <c r="J418" s="6" t="s">
        <v>15563</v>
      </c>
      <c r="K418" s="6" t="s">
        <v>3444</v>
      </c>
      <c r="L418" s="6" t="s">
        <v>15564</v>
      </c>
      <c r="M418" s="6" t="s">
        <v>3446</v>
      </c>
      <c r="N418" s="6" t="s">
        <v>15565</v>
      </c>
      <c r="O418" s="6" t="s">
        <v>15566</v>
      </c>
      <c r="P418" s="6" t="s">
        <v>15669</v>
      </c>
      <c r="Q418" s="6" t="s">
        <v>15670</v>
      </c>
      <c r="R418" s="6" t="str">
        <f t="shared" si="18"/>
        <v>50% &amp; Above</v>
      </c>
      <c r="S418" s="6" t="str" cm="1">
        <f t="array" ref="S418">_xlfn.IFS(H418&lt;=1,"1.0",H418&lt;=2,"2.0",H418&lt;=3,"3.0",H418&lt;=4,"4.0",H418&lt;=5,"5.0")</f>
        <v>5.0</v>
      </c>
      <c r="T418" s="6">
        <f t="shared" si="19"/>
        <v>265928364</v>
      </c>
      <c r="U418" s="7" t="str" cm="1">
        <f t="array" ref="U418">_xlfn.IFS(F418&lt;200,"&lt;200",F418&lt;=500,"200 – 500",F418&gt;500,"&gt;500")</f>
        <v>&gt;500</v>
      </c>
      <c r="V418" s="7" t="str">
        <f t="shared" si="20"/>
        <v>1000 &amp; Above</v>
      </c>
    </row>
    <row r="419" spans="1:22" x14ac:dyDescent="0.3">
      <c r="A419" s="5" t="s">
        <v>3592</v>
      </c>
      <c r="B419" s="6" t="s">
        <v>15671</v>
      </c>
      <c r="C419" s="6" t="s">
        <v>15226</v>
      </c>
      <c r="D419" s="6" t="s">
        <v>13184</v>
      </c>
      <c r="E419" s="7">
        <v>1799</v>
      </c>
      <c r="F419" s="7">
        <v>2499</v>
      </c>
      <c r="G419" s="7">
        <v>0.28000000000000003</v>
      </c>
      <c r="H419" s="7">
        <v>4.0999999999999996</v>
      </c>
      <c r="I419" s="7">
        <v>18678</v>
      </c>
      <c r="J419" s="6" t="s">
        <v>15672</v>
      </c>
      <c r="K419" s="6" t="s">
        <v>3595</v>
      </c>
      <c r="L419" s="6" t="s">
        <v>15673</v>
      </c>
      <c r="M419" s="6" t="s">
        <v>3597</v>
      </c>
      <c r="N419" s="6" t="s">
        <v>15674</v>
      </c>
      <c r="O419" s="6" t="s">
        <v>15675</v>
      </c>
      <c r="P419" s="6" t="s">
        <v>15676</v>
      </c>
      <c r="Q419" s="6" t="s">
        <v>15677</v>
      </c>
      <c r="R419" s="6" t="str">
        <f t="shared" si="18"/>
        <v>Less than 50%</v>
      </c>
      <c r="S419" s="6" t="str" cm="1">
        <f t="array" ref="S419">_xlfn.IFS(H419&lt;=1,"1.0",H419&lt;=2,"2.0",H419&lt;=3,"3.0",H419&lt;=4,"4.0",H419&lt;=5,"5.0")</f>
        <v>5.0</v>
      </c>
      <c r="T419" s="6">
        <f t="shared" si="19"/>
        <v>46676322</v>
      </c>
      <c r="U419" s="7" t="str" cm="1">
        <f t="array" ref="U419">_xlfn.IFS(F419&lt;200,"&lt;200",F419&lt;=500,"200 – 500",F419&gt;500,"&gt;500")</f>
        <v>&gt;500</v>
      </c>
      <c r="V419" s="7" t="str">
        <f t="shared" si="20"/>
        <v>1000 &amp; Above</v>
      </c>
    </row>
    <row r="420" spans="1:22" x14ac:dyDescent="0.3">
      <c r="A420" s="5" t="s">
        <v>76</v>
      </c>
      <c r="B420" s="6" t="s">
        <v>13145</v>
      </c>
      <c r="C420" s="6" t="s">
        <v>13103</v>
      </c>
      <c r="D420" s="6" t="s">
        <v>22422</v>
      </c>
      <c r="E420" s="7">
        <v>176.63</v>
      </c>
      <c r="F420" s="7">
        <v>499</v>
      </c>
      <c r="G420" s="7">
        <v>0.65</v>
      </c>
      <c r="H420" s="7">
        <v>4.0999999999999996</v>
      </c>
      <c r="I420" s="7">
        <v>15189</v>
      </c>
      <c r="J420" s="6" t="s">
        <v>13146</v>
      </c>
      <c r="K420" s="6" t="s">
        <v>79</v>
      </c>
      <c r="L420" s="6" t="s">
        <v>13147</v>
      </c>
      <c r="M420" s="6" t="s">
        <v>81</v>
      </c>
      <c r="N420" s="6" t="s">
        <v>13148</v>
      </c>
      <c r="O420" s="6" t="s">
        <v>13149</v>
      </c>
      <c r="P420" s="6" t="s">
        <v>15678</v>
      </c>
      <c r="Q420" s="6" t="s">
        <v>15679</v>
      </c>
      <c r="R420" s="6" t="str">
        <f t="shared" si="18"/>
        <v>50% &amp; Above</v>
      </c>
      <c r="S420" s="6" t="str" cm="1">
        <f t="array" ref="S420">_xlfn.IFS(H420&lt;=1,"1.0",H420&lt;=2,"2.0",H420&lt;=3,"3.0",H420&lt;=4,"4.0",H420&lt;=5,"5.0")</f>
        <v>5.0</v>
      </c>
      <c r="T420" s="6">
        <f t="shared" si="19"/>
        <v>7579311</v>
      </c>
      <c r="U420" s="7" t="str" cm="1">
        <f t="array" ref="U420">_xlfn.IFS(F420&lt;200,"&lt;200",F420&lt;=500,"200 – 500",F420&gt;500,"&gt;500")</f>
        <v>200 – 500</v>
      </c>
      <c r="V420" s="7" t="str">
        <f t="shared" si="20"/>
        <v>1000 &amp; Above</v>
      </c>
    </row>
    <row r="421" spans="1:22" x14ac:dyDescent="0.3">
      <c r="A421" s="5" t="s">
        <v>3603</v>
      </c>
      <c r="B421" s="6" t="s">
        <v>15680</v>
      </c>
      <c r="C421" s="6" t="s">
        <v>15234</v>
      </c>
      <c r="D421" s="6" t="s">
        <v>13184</v>
      </c>
      <c r="E421" s="7">
        <v>10999</v>
      </c>
      <c r="F421" s="7">
        <v>14999</v>
      </c>
      <c r="G421" s="7">
        <v>0.27</v>
      </c>
      <c r="H421" s="7">
        <v>4.0999999999999996</v>
      </c>
      <c r="I421" s="7">
        <v>18998</v>
      </c>
      <c r="J421" s="6" t="s">
        <v>15634</v>
      </c>
      <c r="K421" s="6" t="s">
        <v>3209</v>
      </c>
      <c r="L421" s="6" t="s">
        <v>15392</v>
      </c>
      <c r="M421" s="6" t="s">
        <v>3211</v>
      </c>
      <c r="N421" s="6" t="s">
        <v>15393</v>
      </c>
      <c r="O421" s="6" t="s">
        <v>15394</v>
      </c>
      <c r="P421" s="6" t="s">
        <v>15681</v>
      </c>
      <c r="Q421" s="6" t="s">
        <v>15682</v>
      </c>
      <c r="R421" s="6" t="str">
        <f t="shared" si="18"/>
        <v>Less than 50%</v>
      </c>
      <c r="S421" s="6" t="str" cm="1">
        <f t="array" ref="S421">_xlfn.IFS(H421&lt;=1,"1.0",H421&lt;=2,"2.0",H421&lt;=3,"3.0",H421&lt;=4,"4.0",H421&lt;=5,"5.0")</f>
        <v>5.0</v>
      </c>
      <c r="T421" s="6">
        <f t="shared" si="19"/>
        <v>284951002</v>
      </c>
      <c r="U421" s="7" t="str" cm="1">
        <f t="array" ref="U421">_xlfn.IFS(F421&lt;200,"&lt;200",F421&lt;=500,"200 – 500",F421&gt;500,"&gt;500")</f>
        <v>&gt;500</v>
      </c>
      <c r="V421" s="7" t="str">
        <f t="shared" si="20"/>
        <v>1000 &amp; Above</v>
      </c>
    </row>
    <row r="422" spans="1:22" x14ac:dyDescent="0.3">
      <c r="A422" s="5" t="s">
        <v>3607</v>
      </c>
      <c r="B422" s="6" t="s">
        <v>15683</v>
      </c>
      <c r="C422" s="6" t="s">
        <v>15204</v>
      </c>
      <c r="D422" s="6" t="s">
        <v>13184</v>
      </c>
      <c r="E422" s="7">
        <v>2999</v>
      </c>
      <c r="F422" s="7">
        <v>7990</v>
      </c>
      <c r="G422" s="7">
        <v>0.62</v>
      </c>
      <c r="H422" s="7">
        <v>4.0999999999999996</v>
      </c>
      <c r="I422" s="7">
        <v>48449</v>
      </c>
      <c r="J422" s="6" t="s">
        <v>15548</v>
      </c>
      <c r="K422" s="6" t="s">
        <v>3609</v>
      </c>
      <c r="L422" s="6" t="s">
        <v>15684</v>
      </c>
      <c r="M422" s="6" t="s">
        <v>3611</v>
      </c>
      <c r="N422" s="6" t="s">
        <v>15685</v>
      </c>
      <c r="O422" s="6" t="s">
        <v>15686</v>
      </c>
      <c r="P422" s="6" t="s">
        <v>15687</v>
      </c>
      <c r="Q422" s="6" t="s">
        <v>15688</v>
      </c>
      <c r="R422" s="6" t="str">
        <f t="shared" si="18"/>
        <v>50% &amp; Above</v>
      </c>
      <c r="S422" s="6" t="str" cm="1">
        <f t="array" ref="S422">_xlfn.IFS(H422&lt;=1,"1.0",H422&lt;=2,"2.0",H422&lt;=3,"3.0",H422&lt;=4,"4.0",H422&lt;=5,"5.0")</f>
        <v>5.0</v>
      </c>
      <c r="T422" s="6">
        <f t="shared" si="19"/>
        <v>387107510</v>
      </c>
      <c r="U422" s="7" t="str" cm="1">
        <f t="array" ref="U422">_xlfn.IFS(F422&lt;200,"&lt;200",F422&lt;=500,"200 – 500",F422&gt;500,"&gt;500")</f>
        <v>&gt;500</v>
      </c>
      <c r="V422" s="7" t="str">
        <f t="shared" si="20"/>
        <v>1000 &amp; Above</v>
      </c>
    </row>
    <row r="423" spans="1:22" x14ac:dyDescent="0.3">
      <c r="A423" s="5" t="s">
        <v>3616</v>
      </c>
      <c r="B423" s="6" t="s">
        <v>15689</v>
      </c>
      <c r="C423" s="6" t="s">
        <v>15204</v>
      </c>
      <c r="D423" s="6" t="s">
        <v>13184</v>
      </c>
      <c r="E423" s="7">
        <v>1999</v>
      </c>
      <c r="F423" s="7">
        <v>7990</v>
      </c>
      <c r="G423" s="7">
        <v>0.75</v>
      </c>
      <c r="H423" s="7">
        <v>3.8</v>
      </c>
      <c r="I423" s="7">
        <v>17831</v>
      </c>
      <c r="J423" s="6" t="s">
        <v>15219</v>
      </c>
      <c r="K423" s="6" t="s">
        <v>2970</v>
      </c>
      <c r="L423" s="6" t="s">
        <v>15220</v>
      </c>
      <c r="M423" s="6" t="s">
        <v>2972</v>
      </c>
      <c r="N423" s="6" t="s">
        <v>15221</v>
      </c>
      <c r="O423" s="6" t="s">
        <v>15222</v>
      </c>
      <c r="P423" s="6" t="s">
        <v>15690</v>
      </c>
      <c r="Q423" s="6" t="s">
        <v>15691</v>
      </c>
      <c r="R423" s="6" t="str">
        <f t="shared" si="18"/>
        <v>50% &amp; Above</v>
      </c>
      <c r="S423" s="6" t="str" cm="1">
        <f t="array" ref="S423">_xlfn.IFS(H423&lt;=1,"1.0",H423&lt;=2,"2.0",H423&lt;=3,"3.0",H423&lt;=4,"4.0",H423&lt;=5,"5.0")</f>
        <v>4.0</v>
      </c>
      <c r="T423" s="6">
        <f t="shared" si="19"/>
        <v>142469690</v>
      </c>
      <c r="U423" s="7" t="str" cm="1">
        <f t="array" ref="U423">_xlfn.IFS(F423&lt;200,"&lt;200",F423&lt;=500,"200 – 500",F423&gt;500,"&gt;500")</f>
        <v>&gt;500</v>
      </c>
      <c r="V423" s="7" t="str">
        <f t="shared" si="20"/>
        <v>1000 &amp; Above</v>
      </c>
    </row>
    <row r="424" spans="1:22" x14ac:dyDescent="0.3">
      <c r="A424" s="5" t="s">
        <v>86</v>
      </c>
      <c r="B424" s="6" t="s">
        <v>13152</v>
      </c>
      <c r="C424" s="6" t="s">
        <v>13103</v>
      </c>
      <c r="D424" s="6" t="s">
        <v>22422</v>
      </c>
      <c r="E424" s="7">
        <v>229</v>
      </c>
      <c r="F424" s="7">
        <v>299</v>
      </c>
      <c r="G424" s="7">
        <v>0.23</v>
      </c>
      <c r="H424" s="7">
        <v>4.3</v>
      </c>
      <c r="I424" s="7">
        <v>30411</v>
      </c>
      <c r="J424" s="6" t="s">
        <v>13153</v>
      </c>
      <c r="K424" s="6" t="s">
        <v>89</v>
      </c>
      <c r="L424" s="6" t="s">
        <v>13154</v>
      </c>
      <c r="M424" s="6" t="s">
        <v>91</v>
      </c>
      <c r="N424" s="6" t="s">
        <v>13155</v>
      </c>
      <c r="O424" s="6" t="s">
        <v>13156</v>
      </c>
      <c r="P424" s="6" t="s">
        <v>15692</v>
      </c>
      <c r="Q424" s="6" t="s">
        <v>15693</v>
      </c>
      <c r="R424" s="6" t="str">
        <f t="shared" si="18"/>
        <v>Less than 50%</v>
      </c>
      <c r="S424" s="6" t="str" cm="1">
        <f t="array" ref="S424">_xlfn.IFS(H424&lt;=1,"1.0",H424&lt;=2,"2.0",H424&lt;=3,"3.0",H424&lt;=4,"4.0",H424&lt;=5,"5.0")</f>
        <v>5.0</v>
      </c>
      <c r="T424" s="6">
        <f t="shared" si="19"/>
        <v>9092889</v>
      </c>
      <c r="U424" s="7" t="str" cm="1">
        <f t="array" ref="U424">_xlfn.IFS(F424&lt;200,"&lt;200",F424&lt;=500,"200 – 500",F424&gt;500,"&gt;500")</f>
        <v>200 – 500</v>
      </c>
      <c r="V424" s="7" t="str">
        <f t="shared" si="20"/>
        <v>1000 &amp; Above</v>
      </c>
    </row>
    <row r="425" spans="1:22" x14ac:dyDescent="0.3">
      <c r="A425" s="5" t="s">
        <v>107</v>
      </c>
      <c r="B425" s="6" t="s">
        <v>13167</v>
      </c>
      <c r="C425" s="6" t="s">
        <v>13103</v>
      </c>
      <c r="D425" s="6" t="s">
        <v>22422</v>
      </c>
      <c r="E425" s="7">
        <v>199</v>
      </c>
      <c r="F425" s="7">
        <v>299</v>
      </c>
      <c r="G425" s="7">
        <v>0.33</v>
      </c>
      <c r="H425" s="7">
        <v>4</v>
      </c>
      <c r="I425" s="7">
        <v>43994</v>
      </c>
      <c r="J425" s="6" t="s">
        <v>13168</v>
      </c>
      <c r="K425" s="6" t="s">
        <v>30</v>
      </c>
      <c r="L425" s="6" t="s">
        <v>13112</v>
      </c>
      <c r="M425" s="6" t="s">
        <v>32</v>
      </c>
      <c r="N425" s="6" t="s">
        <v>13113</v>
      </c>
      <c r="O425" s="6" t="s">
        <v>13114</v>
      </c>
      <c r="P425" s="6" t="s">
        <v>15694</v>
      </c>
      <c r="Q425" s="6" t="s">
        <v>15695</v>
      </c>
      <c r="R425" s="6" t="str">
        <f t="shared" si="18"/>
        <v>Less than 50%</v>
      </c>
      <c r="S425" s="6" t="str" cm="1">
        <f t="array" ref="S425">_xlfn.IFS(H425&lt;=1,"1.0",H425&lt;=2,"2.0",H425&lt;=3,"3.0",H425&lt;=4,"4.0",H425&lt;=5,"5.0")</f>
        <v>4.0</v>
      </c>
      <c r="T425" s="6">
        <f t="shared" si="19"/>
        <v>13154206</v>
      </c>
      <c r="U425" s="7" t="str" cm="1">
        <f t="array" ref="U425">_xlfn.IFS(F425&lt;200,"&lt;200",F425&lt;=500,"200 – 500",F425&gt;500,"&gt;500")</f>
        <v>200 – 500</v>
      </c>
      <c r="V425" s="7" t="str">
        <f t="shared" si="20"/>
        <v>1000 &amp; Above</v>
      </c>
    </row>
    <row r="426" spans="1:22" x14ac:dyDescent="0.3">
      <c r="A426" s="5" t="s">
        <v>3624</v>
      </c>
      <c r="B426" s="6" t="s">
        <v>15696</v>
      </c>
      <c r="C426" s="6" t="s">
        <v>15358</v>
      </c>
      <c r="D426" s="6" t="s">
        <v>13184</v>
      </c>
      <c r="E426" s="7">
        <v>649</v>
      </c>
      <c r="F426" s="7">
        <v>999</v>
      </c>
      <c r="G426" s="7">
        <v>0.35</v>
      </c>
      <c r="H426" s="7">
        <v>4.2</v>
      </c>
      <c r="I426" s="7">
        <v>1315</v>
      </c>
      <c r="J426" s="6" t="s">
        <v>15697</v>
      </c>
      <c r="K426" s="6" t="s">
        <v>3627</v>
      </c>
      <c r="L426" s="6" t="s">
        <v>15698</v>
      </c>
      <c r="M426" s="6" t="s">
        <v>3629</v>
      </c>
      <c r="N426" s="6" t="s">
        <v>15699</v>
      </c>
      <c r="O426" s="6" t="s">
        <v>15700</v>
      </c>
      <c r="P426" s="6" t="s">
        <v>15701</v>
      </c>
      <c r="Q426" s="6" t="s">
        <v>15702</v>
      </c>
      <c r="R426" s="6" t="str">
        <f t="shared" si="18"/>
        <v>Less than 50%</v>
      </c>
      <c r="S426" s="6" t="str" cm="1">
        <f t="array" ref="S426">_xlfn.IFS(H426&lt;=1,"1.0",H426&lt;=2,"2.0",H426&lt;=3,"3.0",H426&lt;=4,"4.0",H426&lt;=5,"5.0")</f>
        <v>5.0</v>
      </c>
      <c r="T426" s="6">
        <f t="shared" si="19"/>
        <v>1313685</v>
      </c>
      <c r="U426" s="7" t="str" cm="1">
        <f t="array" ref="U426">_xlfn.IFS(F426&lt;200,"&lt;200",F426&lt;=500,"200 – 500",F426&gt;500,"&gt;500")</f>
        <v>&gt;500</v>
      </c>
      <c r="V426" s="7" t="str">
        <f t="shared" si="20"/>
        <v>1000 &amp; Above</v>
      </c>
    </row>
    <row r="427" spans="1:22" x14ac:dyDescent="0.3">
      <c r="A427" s="5" t="s">
        <v>3634</v>
      </c>
      <c r="B427" s="6" t="s">
        <v>15576</v>
      </c>
      <c r="C427" s="6" t="s">
        <v>15234</v>
      </c>
      <c r="D427" s="6" t="s">
        <v>13184</v>
      </c>
      <c r="E427" s="7">
        <v>13999</v>
      </c>
      <c r="F427" s="7">
        <v>19499</v>
      </c>
      <c r="G427" s="7">
        <v>0.28000000000000003</v>
      </c>
      <c r="H427" s="7">
        <v>4.0999999999999996</v>
      </c>
      <c r="I427" s="7">
        <v>18998</v>
      </c>
      <c r="J427" s="6" t="s">
        <v>15577</v>
      </c>
      <c r="K427" s="6" t="s">
        <v>3209</v>
      </c>
      <c r="L427" s="6" t="s">
        <v>15392</v>
      </c>
      <c r="M427" s="6" t="s">
        <v>3211</v>
      </c>
      <c r="N427" s="6" t="s">
        <v>15393</v>
      </c>
      <c r="O427" s="6" t="s">
        <v>15394</v>
      </c>
      <c r="P427" s="6" t="s">
        <v>15578</v>
      </c>
      <c r="Q427" s="6" t="s">
        <v>15703</v>
      </c>
      <c r="R427" s="6" t="str">
        <f t="shared" si="18"/>
        <v>Less than 50%</v>
      </c>
      <c r="S427" s="6" t="str" cm="1">
        <f t="array" ref="S427">_xlfn.IFS(H427&lt;=1,"1.0",H427&lt;=2,"2.0",H427&lt;=3,"3.0",H427&lt;=4,"4.0",H427&lt;=5,"5.0")</f>
        <v>5.0</v>
      </c>
      <c r="T427" s="6">
        <f t="shared" si="19"/>
        <v>370442002</v>
      </c>
      <c r="U427" s="7" t="str" cm="1">
        <f t="array" ref="U427">_xlfn.IFS(F427&lt;200,"&lt;200",F427&lt;=500,"200 – 500",F427&gt;500,"&gt;500")</f>
        <v>&gt;500</v>
      </c>
      <c r="V427" s="7" t="str">
        <f t="shared" si="20"/>
        <v>1000 &amp; Above</v>
      </c>
    </row>
    <row r="428" spans="1:22" x14ac:dyDescent="0.3">
      <c r="A428" s="5" t="s">
        <v>3636</v>
      </c>
      <c r="B428" s="6" t="s">
        <v>15704</v>
      </c>
      <c r="C428" s="6" t="s">
        <v>15705</v>
      </c>
      <c r="D428" s="6" t="s">
        <v>13184</v>
      </c>
      <c r="E428" s="7">
        <v>119</v>
      </c>
      <c r="F428" s="7">
        <v>299</v>
      </c>
      <c r="G428" s="7">
        <v>0.6</v>
      </c>
      <c r="H428" s="7">
        <v>4.0999999999999996</v>
      </c>
      <c r="I428" s="7">
        <v>5999</v>
      </c>
      <c r="J428" s="6" t="s">
        <v>15706</v>
      </c>
      <c r="K428" s="6" t="s">
        <v>3640</v>
      </c>
      <c r="L428" s="6" t="s">
        <v>15707</v>
      </c>
      <c r="M428" s="6" t="s">
        <v>3642</v>
      </c>
      <c r="N428" s="6" t="s">
        <v>15708</v>
      </c>
      <c r="O428" s="6" t="s">
        <v>15709</v>
      </c>
      <c r="P428" s="6" t="s">
        <v>15710</v>
      </c>
      <c r="Q428" s="6" t="s">
        <v>15711</v>
      </c>
      <c r="R428" s="6" t="str">
        <f t="shared" si="18"/>
        <v>50% &amp; Above</v>
      </c>
      <c r="S428" s="6" t="str" cm="1">
        <f t="array" ref="S428">_xlfn.IFS(H428&lt;=1,"1.0",H428&lt;=2,"2.0",H428&lt;=3,"3.0",H428&lt;=4,"4.0",H428&lt;=5,"5.0")</f>
        <v>5.0</v>
      </c>
      <c r="T428" s="6">
        <f t="shared" si="19"/>
        <v>1793701</v>
      </c>
      <c r="U428" s="7" t="str" cm="1">
        <f t="array" ref="U428">_xlfn.IFS(F428&lt;200,"&lt;200",F428&lt;=500,"200 – 500",F428&gt;500,"&gt;500")</f>
        <v>200 – 500</v>
      </c>
      <c r="V428" s="7" t="str">
        <f t="shared" si="20"/>
        <v>1000 &amp; Above</v>
      </c>
    </row>
    <row r="429" spans="1:22" x14ac:dyDescent="0.3">
      <c r="A429" s="5" t="s">
        <v>3647</v>
      </c>
      <c r="B429" s="6" t="s">
        <v>15712</v>
      </c>
      <c r="C429" s="6" t="s">
        <v>15234</v>
      </c>
      <c r="D429" s="6" t="s">
        <v>13184</v>
      </c>
      <c r="E429" s="7">
        <v>12999</v>
      </c>
      <c r="F429" s="7">
        <v>17999</v>
      </c>
      <c r="G429" s="7">
        <v>0.28000000000000003</v>
      </c>
      <c r="H429" s="7">
        <v>4.0999999999999996</v>
      </c>
      <c r="I429" s="7">
        <v>50772</v>
      </c>
      <c r="J429" s="6" t="s">
        <v>15713</v>
      </c>
      <c r="K429" s="6" t="s">
        <v>3650</v>
      </c>
      <c r="L429" s="6" t="s">
        <v>15714</v>
      </c>
      <c r="M429" s="6" t="s">
        <v>3652</v>
      </c>
      <c r="N429" s="6" t="s">
        <v>15715</v>
      </c>
      <c r="O429" s="6" t="s">
        <v>15716</v>
      </c>
      <c r="P429" s="6" t="s">
        <v>15717</v>
      </c>
      <c r="Q429" s="6" t="s">
        <v>15718</v>
      </c>
      <c r="R429" s="6" t="str">
        <f t="shared" si="18"/>
        <v>Less than 50%</v>
      </c>
      <c r="S429" s="6" t="str" cm="1">
        <f t="array" ref="S429">_xlfn.IFS(H429&lt;=1,"1.0",H429&lt;=2,"2.0",H429&lt;=3,"3.0",H429&lt;=4,"4.0",H429&lt;=5,"5.0")</f>
        <v>5.0</v>
      </c>
      <c r="T429" s="6">
        <f t="shared" si="19"/>
        <v>913845228</v>
      </c>
      <c r="U429" s="7" t="str" cm="1">
        <f t="array" ref="U429">_xlfn.IFS(F429&lt;200,"&lt;200",F429&lt;=500,"200 – 500",F429&gt;500,"&gt;500")</f>
        <v>&gt;500</v>
      </c>
      <c r="V429" s="7" t="str">
        <f t="shared" si="20"/>
        <v>1000 &amp; Above</v>
      </c>
    </row>
    <row r="430" spans="1:22" x14ac:dyDescent="0.3">
      <c r="A430" s="5" t="s">
        <v>112</v>
      </c>
      <c r="B430" s="6" t="s">
        <v>13171</v>
      </c>
      <c r="C430" s="6" t="s">
        <v>13103</v>
      </c>
      <c r="D430" s="6" t="s">
        <v>22422</v>
      </c>
      <c r="E430" s="7">
        <v>154</v>
      </c>
      <c r="F430" s="7">
        <v>339</v>
      </c>
      <c r="G430" s="7">
        <v>0.55000000000000004</v>
      </c>
      <c r="H430" s="7">
        <v>4.3</v>
      </c>
      <c r="I430" s="7">
        <v>13391</v>
      </c>
      <c r="J430" s="6" t="s">
        <v>13841</v>
      </c>
      <c r="K430" s="6" t="s">
        <v>115</v>
      </c>
      <c r="L430" s="6" t="s">
        <v>13173</v>
      </c>
      <c r="M430" s="6" t="s">
        <v>117</v>
      </c>
      <c r="N430" s="6" t="s">
        <v>13174</v>
      </c>
      <c r="O430" s="6" t="s">
        <v>13175</v>
      </c>
      <c r="P430" s="6" t="s">
        <v>13176</v>
      </c>
      <c r="Q430" s="6" t="s">
        <v>15719</v>
      </c>
      <c r="R430" s="6" t="str">
        <f t="shared" si="18"/>
        <v>50% &amp; Above</v>
      </c>
      <c r="S430" s="6" t="str" cm="1">
        <f t="array" ref="S430">_xlfn.IFS(H430&lt;=1,"1.0",H430&lt;=2,"2.0",H430&lt;=3,"3.0",H430&lt;=4,"4.0",H430&lt;=5,"5.0")</f>
        <v>5.0</v>
      </c>
      <c r="T430" s="6">
        <f t="shared" si="19"/>
        <v>4539549</v>
      </c>
      <c r="U430" s="7" t="str" cm="1">
        <f t="array" ref="U430">_xlfn.IFS(F430&lt;200,"&lt;200",F430&lt;=500,"200 – 500",F430&gt;500,"&gt;500")</f>
        <v>200 – 500</v>
      </c>
      <c r="V430" s="7" t="str">
        <f t="shared" si="20"/>
        <v>1000 &amp; Above</v>
      </c>
    </row>
    <row r="431" spans="1:22" x14ac:dyDescent="0.3">
      <c r="A431" s="5" t="s">
        <v>3658</v>
      </c>
      <c r="B431" s="6" t="s">
        <v>15720</v>
      </c>
      <c r="C431" s="6" t="s">
        <v>15234</v>
      </c>
      <c r="D431" s="6" t="s">
        <v>13184</v>
      </c>
      <c r="E431" s="7">
        <v>20999</v>
      </c>
      <c r="F431" s="7">
        <v>26999</v>
      </c>
      <c r="G431" s="7">
        <v>0.22</v>
      </c>
      <c r="H431" s="7">
        <v>3.9</v>
      </c>
      <c r="I431" s="7">
        <v>25824</v>
      </c>
      <c r="J431" s="6" t="s">
        <v>15721</v>
      </c>
      <c r="K431" s="6" t="s">
        <v>3371</v>
      </c>
      <c r="L431" s="6" t="s">
        <v>15510</v>
      </c>
      <c r="M431" s="6" t="s">
        <v>3373</v>
      </c>
      <c r="N431" s="6" t="s">
        <v>15511</v>
      </c>
      <c r="O431" s="6" t="s">
        <v>15512</v>
      </c>
      <c r="P431" s="6" t="s">
        <v>15722</v>
      </c>
      <c r="Q431" s="6" t="s">
        <v>15723</v>
      </c>
      <c r="R431" s="6" t="str">
        <f t="shared" si="18"/>
        <v>Less than 50%</v>
      </c>
      <c r="S431" s="6" t="str" cm="1">
        <f t="array" ref="S431">_xlfn.IFS(H431&lt;=1,"1.0",H431&lt;=2,"2.0",H431&lt;=3,"3.0",H431&lt;=4,"4.0",H431&lt;=5,"5.0")</f>
        <v>4.0</v>
      </c>
      <c r="T431" s="6">
        <f t="shared" si="19"/>
        <v>697222176</v>
      </c>
      <c r="U431" s="7" t="str" cm="1">
        <f t="array" ref="U431">_xlfn.IFS(F431&lt;200,"&lt;200",F431&lt;=500,"200 – 500",F431&gt;500,"&gt;500")</f>
        <v>&gt;500</v>
      </c>
      <c r="V431" s="7" t="str">
        <f t="shared" si="20"/>
        <v>1000 &amp; Above</v>
      </c>
    </row>
    <row r="432" spans="1:22" x14ac:dyDescent="0.3">
      <c r="A432" s="5" t="s">
        <v>3663</v>
      </c>
      <c r="B432" s="6" t="s">
        <v>15724</v>
      </c>
      <c r="C432" s="6" t="s">
        <v>15358</v>
      </c>
      <c r="D432" s="6" t="s">
        <v>13184</v>
      </c>
      <c r="E432" s="7">
        <v>249</v>
      </c>
      <c r="F432" s="7">
        <v>649</v>
      </c>
      <c r="G432" s="7">
        <v>0.62</v>
      </c>
      <c r="H432" s="7">
        <v>4</v>
      </c>
      <c r="I432" s="7">
        <v>14404</v>
      </c>
      <c r="J432" s="6" t="s">
        <v>15725</v>
      </c>
      <c r="K432" s="6" t="s">
        <v>3666</v>
      </c>
      <c r="L432" s="6" t="s">
        <v>15726</v>
      </c>
      <c r="M432" s="6" t="s">
        <v>3668</v>
      </c>
      <c r="N432" s="6" t="s">
        <v>15727</v>
      </c>
      <c r="O432" s="6" t="s">
        <v>15728</v>
      </c>
      <c r="P432" s="6" t="s">
        <v>15729</v>
      </c>
      <c r="Q432" s="6" t="s">
        <v>15730</v>
      </c>
      <c r="R432" s="6" t="str">
        <f t="shared" si="18"/>
        <v>50% &amp; Above</v>
      </c>
      <c r="S432" s="6" t="str" cm="1">
        <f t="array" ref="S432">_xlfn.IFS(H432&lt;=1,"1.0",H432&lt;=2,"2.0",H432&lt;=3,"3.0",H432&lt;=4,"4.0",H432&lt;=5,"5.0")</f>
        <v>4.0</v>
      </c>
      <c r="T432" s="6">
        <f t="shared" si="19"/>
        <v>9348196</v>
      </c>
      <c r="U432" s="7" t="str" cm="1">
        <f t="array" ref="U432">_xlfn.IFS(F432&lt;200,"&lt;200",F432&lt;=500,"200 – 500",F432&gt;500,"&gt;500")</f>
        <v>&gt;500</v>
      </c>
      <c r="V432" s="7" t="str">
        <f t="shared" si="20"/>
        <v>1000 &amp; Above</v>
      </c>
    </row>
    <row r="433" spans="1:22" x14ac:dyDescent="0.3">
      <c r="A433" s="5" t="s">
        <v>3673</v>
      </c>
      <c r="B433" s="6" t="s">
        <v>15731</v>
      </c>
      <c r="C433" s="6" t="s">
        <v>15358</v>
      </c>
      <c r="D433" s="6" t="s">
        <v>13184</v>
      </c>
      <c r="E433" s="7">
        <v>99</v>
      </c>
      <c r="F433" s="7">
        <v>171</v>
      </c>
      <c r="G433" s="7">
        <v>0.42</v>
      </c>
      <c r="H433" s="7">
        <v>4.5</v>
      </c>
      <c r="I433" s="7">
        <v>11339</v>
      </c>
      <c r="J433" s="6" t="s">
        <v>15732</v>
      </c>
      <c r="K433" s="6" t="s">
        <v>3676</v>
      </c>
      <c r="L433" s="6" t="s">
        <v>15733</v>
      </c>
      <c r="M433" s="6" t="s">
        <v>3678</v>
      </c>
      <c r="N433" s="6" t="s">
        <v>15734</v>
      </c>
      <c r="O433" s="6" t="s">
        <v>15735</v>
      </c>
      <c r="P433" s="6" t="s">
        <v>15736</v>
      </c>
      <c r="Q433" s="6" t="s">
        <v>15737</v>
      </c>
      <c r="R433" s="6" t="str">
        <f t="shared" si="18"/>
        <v>Less than 50%</v>
      </c>
      <c r="S433" s="6" t="str" cm="1">
        <f t="array" ref="S433">_xlfn.IFS(H433&lt;=1,"1.0",H433&lt;=2,"2.0",H433&lt;=3,"3.0",H433&lt;=4,"4.0",H433&lt;=5,"5.0")</f>
        <v>5.0</v>
      </c>
      <c r="T433" s="6">
        <f t="shared" si="19"/>
        <v>1938969</v>
      </c>
      <c r="U433" s="7" t="str" cm="1">
        <f t="array" ref="U433">_xlfn.IFS(F433&lt;200,"&lt;200",F433&lt;=500,"200 – 500",F433&gt;500,"&gt;500")</f>
        <v>&lt;200</v>
      </c>
      <c r="V433" s="7" t="str">
        <f t="shared" si="20"/>
        <v>1000 &amp; Above</v>
      </c>
    </row>
    <row r="434" spans="1:22" x14ac:dyDescent="0.3">
      <c r="A434" s="5" t="s">
        <v>3683</v>
      </c>
      <c r="B434" s="6" t="s">
        <v>15738</v>
      </c>
      <c r="C434" s="6" t="s">
        <v>15350</v>
      </c>
      <c r="D434" s="6" t="s">
        <v>13184</v>
      </c>
      <c r="E434" s="7">
        <v>489</v>
      </c>
      <c r="F434" s="7">
        <v>1999</v>
      </c>
      <c r="G434" s="7">
        <v>0.76</v>
      </c>
      <c r="H434" s="7">
        <v>4</v>
      </c>
      <c r="I434" s="7">
        <v>3626</v>
      </c>
      <c r="J434" s="6" t="s">
        <v>15739</v>
      </c>
      <c r="K434" s="6" t="s">
        <v>3686</v>
      </c>
      <c r="L434" s="6" t="s">
        <v>15740</v>
      </c>
      <c r="M434" s="6" t="s">
        <v>3688</v>
      </c>
      <c r="N434" s="6" t="s">
        <v>15741</v>
      </c>
      <c r="O434" s="6" t="s">
        <v>15742</v>
      </c>
      <c r="P434" s="6" t="s">
        <v>15743</v>
      </c>
      <c r="Q434" s="6" t="s">
        <v>15744</v>
      </c>
      <c r="R434" s="6" t="str">
        <f t="shared" si="18"/>
        <v>50% &amp; Above</v>
      </c>
      <c r="S434" s="6" t="str" cm="1">
        <f t="array" ref="S434">_xlfn.IFS(H434&lt;=1,"1.0",H434&lt;=2,"2.0",H434&lt;=3,"3.0",H434&lt;=4,"4.0",H434&lt;=5,"5.0")</f>
        <v>4.0</v>
      </c>
      <c r="T434" s="6">
        <f t="shared" si="19"/>
        <v>7248374</v>
      </c>
      <c r="U434" s="7" t="str" cm="1">
        <f t="array" ref="U434">_xlfn.IFS(F434&lt;200,"&lt;200",F434&lt;=500,"200 – 500",F434&gt;500,"&gt;500")</f>
        <v>&gt;500</v>
      </c>
      <c r="V434" s="7" t="str">
        <f t="shared" si="20"/>
        <v>1000 &amp; Above</v>
      </c>
    </row>
    <row r="435" spans="1:22" x14ac:dyDescent="0.3">
      <c r="A435" s="5" t="s">
        <v>3693</v>
      </c>
      <c r="B435" s="6" t="s">
        <v>15745</v>
      </c>
      <c r="C435" s="6" t="s">
        <v>15259</v>
      </c>
      <c r="D435" s="6" t="s">
        <v>13184</v>
      </c>
      <c r="E435" s="7">
        <v>369</v>
      </c>
      <c r="F435" s="7">
        <v>1600</v>
      </c>
      <c r="G435" s="7">
        <v>0.77</v>
      </c>
      <c r="H435" s="7">
        <v>4</v>
      </c>
      <c r="I435" s="7">
        <v>32625</v>
      </c>
      <c r="J435" s="6" t="s">
        <v>15746</v>
      </c>
      <c r="K435" s="6" t="s">
        <v>3696</v>
      </c>
      <c r="L435" s="6" t="s">
        <v>15747</v>
      </c>
      <c r="M435" s="6" t="s">
        <v>3698</v>
      </c>
      <c r="N435" s="6" t="s">
        <v>15748</v>
      </c>
      <c r="O435" s="6" t="s">
        <v>15749</v>
      </c>
      <c r="P435" s="6" t="s">
        <v>15750</v>
      </c>
      <c r="Q435" s="6" t="s">
        <v>15751</v>
      </c>
      <c r="R435" s="6" t="str">
        <f t="shared" si="18"/>
        <v>50% &amp; Above</v>
      </c>
      <c r="S435" s="6" t="str" cm="1">
        <f t="array" ref="S435">_xlfn.IFS(H435&lt;=1,"1.0",H435&lt;=2,"2.0",H435&lt;=3,"3.0",H435&lt;=4,"4.0",H435&lt;=5,"5.0")</f>
        <v>4.0</v>
      </c>
      <c r="T435" s="6">
        <f t="shared" si="19"/>
        <v>52200000</v>
      </c>
      <c r="U435" s="7" t="str" cm="1">
        <f t="array" ref="U435">_xlfn.IFS(F435&lt;200,"&lt;200",F435&lt;=500,"200 – 500",F435&gt;500,"&gt;500")</f>
        <v>&gt;500</v>
      </c>
      <c r="V435" s="7" t="str">
        <f t="shared" si="20"/>
        <v>1000 &amp; Above</v>
      </c>
    </row>
    <row r="436" spans="1:22" x14ac:dyDescent="0.3">
      <c r="A436" s="5" t="s">
        <v>3703</v>
      </c>
      <c r="B436" s="6" t="s">
        <v>15752</v>
      </c>
      <c r="C436" s="6" t="s">
        <v>15234</v>
      </c>
      <c r="D436" s="6" t="s">
        <v>13184</v>
      </c>
      <c r="E436" s="7">
        <v>15499</v>
      </c>
      <c r="F436" s="7">
        <v>20999</v>
      </c>
      <c r="G436" s="7">
        <v>0.26</v>
      </c>
      <c r="H436" s="7">
        <v>4.0999999999999996</v>
      </c>
      <c r="I436" s="7">
        <v>19252</v>
      </c>
      <c r="J436" s="6" t="s">
        <v>15753</v>
      </c>
      <c r="K436" s="6" t="s">
        <v>3305</v>
      </c>
      <c r="L436" s="6" t="s">
        <v>15462</v>
      </c>
      <c r="M436" s="6" t="s">
        <v>3307</v>
      </c>
      <c r="N436" s="6" t="s">
        <v>15463</v>
      </c>
      <c r="O436" s="6" t="s">
        <v>15464</v>
      </c>
      <c r="P436" s="6" t="s">
        <v>15586</v>
      </c>
      <c r="Q436" s="6" t="s">
        <v>15754</v>
      </c>
      <c r="R436" s="6" t="str">
        <f t="shared" si="18"/>
        <v>Less than 50%</v>
      </c>
      <c r="S436" s="6" t="str" cm="1">
        <f t="array" ref="S436">_xlfn.IFS(H436&lt;=1,"1.0",H436&lt;=2,"2.0",H436&lt;=3,"3.0",H436&lt;=4,"4.0",H436&lt;=5,"5.0")</f>
        <v>5.0</v>
      </c>
      <c r="T436" s="6">
        <f t="shared" si="19"/>
        <v>404272748</v>
      </c>
      <c r="U436" s="7" t="str" cm="1">
        <f t="array" ref="U436">_xlfn.IFS(F436&lt;200,"&lt;200",F436&lt;=500,"200 – 500",F436&gt;500,"&gt;500")</f>
        <v>&gt;500</v>
      </c>
      <c r="V436" s="7" t="str">
        <f t="shared" si="20"/>
        <v>1000 &amp; Above</v>
      </c>
    </row>
    <row r="437" spans="1:22" x14ac:dyDescent="0.3">
      <c r="A437" s="5" t="s">
        <v>3707</v>
      </c>
      <c r="B437" s="6" t="s">
        <v>15755</v>
      </c>
      <c r="C437" s="6" t="s">
        <v>15234</v>
      </c>
      <c r="D437" s="6" t="s">
        <v>13184</v>
      </c>
      <c r="E437" s="7">
        <v>15499</v>
      </c>
      <c r="F437" s="7">
        <v>18999</v>
      </c>
      <c r="G437" s="7">
        <v>0.18</v>
      </c>
      <c r="H437" s="7">
        <v>4.0999999999999996</v>
      </c>
      <c r="I437" s="7">
        <v>19252</v>
      </c>
      <c r="J437" s="6" t="s">
        <v>15461</v>
      </c>
      <c r="K437" s="6" t="s">
        <v>3305</v>
      </c>
      <c r="L437" s="6" t="s">
        <v>15462</v>
      </c>
      <c r="M437" s="6" t="s">
        <v>3307</v>
      </c>
      <c r="N437" s="6" t="s">
        <v>15463</v>
      </c>
      <c r="O437" s="6" t="s">
        <v>15464</v>
      </c>
      <c r="P437" s="6" t="s">
        <v>15756</v>
      </c>
      <c r="Q437" s="6" t="s">
        <v>15757</v>
      </c>
      <c r="R437" s="6" t="str">
        <f t="shared" si="18"/>
        <v>Less than 50%</v>
      </c>
      <c r="S437" s="6" t="str" cm="1">
        <f t="array" ref="S437">_xlfn.IFS(H437&lt;=1,"1.0",H437&lt;=2,"2.0",H437&lt;=3,"3.0",H437&lt;=4,"4.0",H437&lt;=5,"5.0")</f>
        <v>5.0</v>
      </c>
      <c r="T437" s="6">
        <f t="shared" si="19"/>
        <v>365768748</v>
      </c>
      <c r="U437" s="7" t="str" cm="1">
        <f t="array" ref="U437">_xlfn.IFS(F437&lt;200,"&lt;200",F437&lt;=500,"200 – 500",F437&gt;500,"&gt;500")</f>
        <v>&gt;500</v>
      </c>
      <c r="V437" s="7" t="str">
        <f t="shared" si="20"/>
        <v>1000 &amp; Above</v>
      </c>
    </row>
    <row r="438" spans="1:22" x14ac:dyDescent="0.3">
      <c r="A438" s="5" t="s">
        <v>3711</v>
      </c>
      <c r="B438" s="6" t="s">
        <v>15758</v>
      </c>
      <c r="C438" s="6" t="s">
        <v>15234</v>
      </c>
      <c r="D438" s="6" t="s">
        <v>13184</v>
      </c>
      <c r="E438" s="7">
        <v>22999</v>
      </c>
      <c r="F438" s="7">
        <v>28999</v>
      </c>
      <c r="G438" s="7">
        <v>0.21</v>
      </c>
      <c r="H438" s="7">
        <v>3.9</v>
      </c>
      <c r="I438" s="7">
        <v>25824</v>
      </c>
      <c r="J438" s="6" t="s">
        <v>15759</v>
      </c>
      <c r="K438" s="6" t="s">
        <v>3371</v>
      </c>
      <c r="L438" s="6" t="s">
        <v>15510</v>
      </c>
      <c r="M438" s="6" t="s">
        <v>3373</v>
      </c>
      <c r="N438" s="6" t="s">
        <v>15511</v>
      </c>
      <c r="O438" s="6" t="s">
        <v>15512</v>
      </c>
      <c r="P438" s="6" t="s">
        <v>15513</v>
      </c>
      <c r="Q438" s="6" t="s">
        <v>15760</v>
      </c>
      <c r="R438" s="6" t="str">
        <f t="shared" si="18"/>
        <v>Less than 50%</v>
      </c>
      <c r="S438" s="6" t="str" cm="1">
        <f t="array" ref="S438">_xlfn.IFS(H438&lt;=1,"1.0",H438&lt;=2,"2.0",H438&lt;=3,"3.0",H438&lt;=4,"4.0",H438&lt;=5,"5.0")</f>
        <v>4.0</v>
      </c>
      <c r="T438" s="6">
        <f t="shared" si="19"/>
        <v>748870176</v>
      </c>
      <c r="U438" s="7" t="str" cm="1">
        <f t="array" ref="U438">_xlfn.IFS(F438&lt;200,"&lt;200",F438&lt;=500,"200 – 500",F438&gt;500,"&gt;500")</f>
        <v>&gt;500</v>
      </c>
      <c r="V438" s="7" t="str">
        <f t="shared" si="20"/>
        <v>1000 &amp; Above</v>
      </c>
    </row>
    <row r="439" spans="1:22" x14ac:dyDescent="0.3">
      <c r="A439" s="5" t="s">
        <v>3715</v>
      </c>
      <c r="B439" s="6" t="s">
        <v>15761</v>
      </c>
      <c r="C439" s="6" t="s">
        <v>15289</v>
      </c>
      <c r="D439" s="6" t="s">
        <v>13184</v>
      </c>
      <c r="E439" s="7">
        <v>599</v>
      </c>
      <c r="F439" s="7">
        <v>1490</v>
      </c>
      <c r="G439" s="7">
        <v>0.6</v>
      </c>
      <c r="H439" s="7">
        <v>4.0999999999999996</v>
      </c>
      <c r="I439" s="7">
        <v>161679</v>
      </c>
      <c r="J439" s="6" t="s">
        <v>15762</v>
      </c>
      <c r="K439" s="6" t="s">
        <v>3718</v>
      </c>
      <c r="L439" s="6" t="s">
        <v>15763</v>
      </c>
      <c r="M439" s="6" t="s">
        <v>3720</v>
      </c>
      <c r="N439" s="6" t="s">
        <v>15764</v>
      </c>
      <c r="O439" s="6" t="s">
        <v>15765</v>
      </c>
      <c r="P439" s="6" t="s">
        <v>15766</v>
      </c>
      <c r="Q439" s="6" t="s">
        <v>15767</v>
      </c>
      <c r="R439" s="6" t="str">
        <f t="shared" si="18"/>
        <v>50% &amp; Above</v>
      </c>
      <c r="S439" s="6" t="str" cm="1">
        <f t="array" ref="S439">_xlfn.IFS(H439&lt;=1,"1.0",H439&lt;=2,"2.0",H439&lt;=3,"3.0",H439&lt;=4,"4.0",H439&lt;=5,"5.0")</f>
        <v>5.0</v>
      </c>
      <c r="T439" s="6">
        <f t="shared" si="19"/>
        <v>240901710</v>
      </c>
      <c r="U439" s="7" t="str" cm="1">
        <f t="array" ref="U439">_xlfn.IFS(F439&lt;200,"&lt;200",F439&lt;=500,"200 – 500",F439&gt;500,"&gt;500")</f>
        <v>&gt;500</v>
      </c>
      <c r="V439" s="7" t="str">
        <f t="shared" si="20"/>
        <v>1000 &amp; Above</v>
      </c>
    </row>
    <row r="440" spans="1:22" x14ac:dyDescent="0.3">
      <c r="A440" s="5" t="s">
        <v>3725</v>
      </c>
      <c r="B440" s="6" t="s">
        <v>15768</v>
      </c>
      <c r="C440" s="6" t="s">
        <v>15601</v>
      </c>
      <c r="D440" s="6" t="s">
        <v>13184</v>
      </c>
      <c r="E440" s="7">
        <v>134</v>
      </c>
      <c r="F440" s="7">
        <v>699</v>
      </c>
      <c r="G440" s="7">
        <v>0.81</v>
      </c>
      <c r="H440" s="7">
        <v>4.0999999999999996</v>
      </c>
      <c r="I440" s="7">
        <v>16685</v>
      </c>
      <c r="J440" s="6" t="s">
        <v>15769</v>
      </c>
      <c r="K440" s="6" t="s">
        <v>3728</v>
      </c>
      <c r="L440" s="6" t="s">
        <v>15770</v>
      </c>
      <c r="M440" s="6" t="s">
        <v>3730</v>
      </c>
      <c r="N440" s="6" t="s">
        <v>15771</v>
      </c>
      <c r="O440" s="6" t="s">
        <v>15772</v>
      </c>
      <c r="P440" s="6" t="s">
        <v>15773</v>
      </c>
      <c r="Q440" s="6" t="s">
        <v>15774</v>
      </c>
      <c r="R440" s="6" t="str">
        <f t="shared" si="18"/>
        <v>50% &amp; Above</v>
      </c>
      <c r="S440" s="6" t="str" cm="1">
        <f t="array" ref="S440">_xlfn.IFS(H440&lt;=1,"1.0",H440&lt;=2,"2.0",H440&lt;=3,"3.0",H440&lt;=4,"4.0",H440&lt;=5,"5.0")</f>
        <v>5.0</v>
      </c>
      <c r="T440" s="6">
        <f t="shared" si="19"/>
        <v>11662815</v>
      </c>
      <c r="U440" s="7" t="str" cm="1">
        <f t="array" ref="U440">_xlfn.IFS(F440&lt;200,"&lt;200",F440&lt;=500,"200 – 500",F440&gt;500,"&gt;500")</f>
        <v>&gt;500</v>
      </c>
      <c r="V440" s="7" t="str">
        <f t="shared" si="20"/>
        <v>1000 &amp; Above</v>
      </c>
    </row>
    <row r="441" spans="1:22" x14ac:dyDescent="0.3">
      <c r="A441" s="5" t="s">
        <v>3735</v>
      </c>
      <c r="B441" s="6" t="s">
        <v>15775</v>
      </c>
      <c r="C441" s="6" t="s">
        <v>15234</v>
      </c>
      <c r="D441" s="6" t="s">
        <v>13184</v>
      </c>
      <c r="E441" s="7">
        <v>7499</v>
      </c>
      <c r="F441" s="7">
        <v>7999</v>
      </c>
      <c r="G441" s="7">
        <v>0.06</v>
      </c>
      <c r="H441" s="7">
        <v>4</v>
      </c>
      <c r="I441" s="7">
        <v>30907</v>
      </c>
      <c r="J441" s="6" t="s">
        <v>15776</v>
      </c>
      <c r="K441" s="6" t="s">
        <v>3738</v>
      </c>
      <c r="L441" s="6" t="s">
        <v>15777</v>
      </c>
      <c r="M441" s="6" t="s">
        <v>3740</v>
      </c>
      <c r="N441" s="6" t="s">
        <v>15778</v>
      </c>
      <c r="O441" s="6" t="s">
        <v>15779</v>
      </c>
      <c r="P441" s="6" t="s">
        <v>15780</v>
      </c>
      <c r="Q441" s="6" t="s">
        <v>15781</v>
      </c>
      <c r="R441" s="6" t="str">
        <f t="shared" si="18"/>
        <v>Less than 50%</v>
      </c>
      <c r="S441" s="6" t="str" cm="1">
        <f t="array" ref="S441">_xlfn.IFS(H441&lt;=1,"1.0",H441&lt;=2,"2.0",H441&lt;=3,"3.0",H441&lt;=4,"4.0",H441&lt;=5,"5.0")</f>
        <v>4.0</v>
      </c>
      <c r="T441" s="6">
        <f t="shared" si="19"/>
        <v>247225093</v>
      </c>
      <c r="U441" s="7" t="str" cm="1">
        <f t="array" ref="U441">_xlfn.IFS(F441&lt;200,"&lt;200",F441&lt;=500,"200 – 500",F441&gt;500,"&gt;500")</f>
        <v>&gt;500</v>
      </c>
      <c r="V441" s="7" t="str">
        <f t="shared" si="20"/>
        <v>1000 &amp; Above</v>
      </c>
    </row>
    <row r="442" spans="1:22" x14ac:dyDescent="0.3">
      <c r="A442" s="5" t="s">
        <v>3745</v>
      </c>
      <c r="B442" s="6" t="s">
        <v>15782</v>
      </c>
      <c r="C442" s="6" t="s">
        <v>15226</v>
      </c>
      <c r="D442" s="6" t="s">
        <v>13184</v>
      </c>
      <c r="E442" s="7">
        <v>1149</v>
      </c>
      <c r="F442" s="7">
        <v>2199</v>
      </c>
      <c r="G442" s="7">
        <v>0.48</v>
      </c>
      <c r="H442" s="7">
        <v>4.3</v>
      </c>
      <c r="I442" s="7">
        <v>178912</v>
      </c>
      <c r="J442" s="6" t="s">
        <v>15783</v>
      </c>
      <c r="K442" s="6" t="s">
        <v>2981</v>
      </c>
      <c r="L442" s="6" t="s">
        <v>15228</v>
      </c>
      <c r="M442" s="6" t="s">
        <v>2983</v>
      </c>
      <c r="N442" s="6" t="s">
        <v>15229</v>
      </c>
      <c r="O442" s="6" t="s">
        <v>15230</v>
      </c>
      <c r="P442" s="6" t="s">
        <v>15784</v>
      </c>
      <c r="Q442" s="6" t="s">
        <v>15785</v>
      </c>
      <c r="R442" s="6" t="str">
        <f t="shared" si="18"/>
        <v>Less than 50%</v>
      </c>
      <c r="S442" s="6" t="str" cm="1">
        <f t="array" ref="S442">_xlfn.IFS(H442&lt;=1,"1.0",H442&lt;=2,"2.0",H442&lt;=3,"3.0",H442&lt;=4,"4.0",H442&lt;=5,"5.0")</f>
        <v>5.0</v>
      </c>
      <c r="T442" s="6">
        <f t="shared" si="19"/>
        <v>393427488</v>
      </c>
      <c r="U442" s="7" t="str" cm="1">
        <f t="array" ref="U442">_xlfn.IFS(F442&lt;200,"&lt;200",F442&lt;=500,"200 – 500",F442&gt;500,"&gt;500")</f>
        <v>&gt;500</v>
      </c>
      <c r="V442" s="7" t="str">
        <f t="shared" si="20"/>
        <v>1000 &amp; Above</v>
      </c>
    </row>
    <row r="443" spans="1:22" x14ac:dyDescent="0.3">
      <c r="A443" s="5" t="s">
        <v>3750</v>
      </c>
      <c r="B443" s="6" t="s">
        <v>15786</v>
      </c>
      <c r="C443" s="6" t="s">
        <v>15274</v>
      </c>
      <c r="D443" s="6" t="s">
        <v>13184</v>
      </c>
      <c r="E443" s="7">
        <v>1324</v>
      </c>
      <c r="F443" s="7">
        <v>1699</v>
      </c>
      <c r="G443" s="7">
        <v>0.22</v>
      </c>
      <c r="H443" s="7">
        <v>4</v>
      </c>
      <c r="I443" s="7">
        <v>128311</v>
      </c>
      <c r="J443" s="6" t="s">
        <v>15787</v>
      </c>
      <c r="K443" s="6" t="s">
        <v>3047</v>
      </c>
      <c r="L443" s="6" t="s">
        <v>15276</v>
      </c>
      <c r="M443" s="6" t="s">
        <v>3049</v>
      </c>
      <c r="N443" s="6" t="s">
        <v>15277</v>
      </c>
      <c r="O443" s="6" t="s">
        <v>15278</v>
      </c>
      <c r="P443" s="6" t="s">
        <v>15788</v>
      </c>
      <c r="Q443" s="6" t="s">
        <v>15789</v>
      </c>
      <c r="R443" s="6" t="str">
        <f t="shared" si="18"/>
        <v>Less than 50%</v>
      </c>
      <c r="S443" s="6" t="str" cm="1">
        <f t="array" ref="S443">_xlfn.IFS(H443&lt;=1,"1.0",H443&lt;=2,"2.0",H443&lt;=3,"3.0",H443&lt;=4,"4.0",H443&lt;=5,"5.0")</f>
        <v>4.0</v>
      </c>
      <c r="T443" s="6">
        <f t="shared" si="19"/>
        <v>218000389</v>
      </c>
      <c r="U443" s="7" t="str" cm="1">
        <f t="array" ref="U443">_xlfn.IFS(F443&lt;200,"&lt;200",F443&lt;=500,"200 – 500",F443&gt;500,"&gt;500")</f>
        <v>&gt;500</v>
      </c>
      <c r="V443" s="7" t="str">
        <f t="shared" si="20"/>
        <v>1000 &amp; Above</v>
      </c>
    </row>
    <row r="444" spans="1:22" x14ac:dyDescent="0.3">
      <c r="A444" s="5" t="s">
        <v>3755</v>
      </c>
      <c r="B444" s="6" t="s">
        <v>15790</v>
      </c>
      <c r="C444" s="6" t="s">
        <v>15234</v>
      </c>
      <c r="D444" s="6" t="s">
        <v>13184</v>
      </c>
      <c r="E444" s="7">
        <v>13999</v>
      </c>
      <c r="F444" s="7">
        <v>19999</v>
      </c>
      <c r="G444" s="7">
        <v>0.3</v>
      </c>
      <c r="H444" s="7">
        <v>4.0999999999999996</v>
      </c>
      <c r="I444" s="7">
        <v>19252</v>
      </c>
      <c r="J444" s="6" t="s">
        <v>15753</v>
      </c>
      <c r="K444" s="6" t="s">
        <v>3305</v>
      </c>
      <c r="L444" s="6" t="s">
        <v>15462</v>
      </c>
      <c r="M444" s="6" t="s">
        <v>3307</v>
      </c>
      <c r="N444" s="6" t="s">
        <v>15463</v>
      </c>
      <c r="O444" s="6" t="s">
        <v>15464</v>
      </c>
      <c r="P444" s="6" t="s">
        <v>15791</v>
      </c>
      <c r="Q444" s="6" t="s">
        <v>15792</v>
      </c>
      <c r="R444" s="6" t="str">
        <f t="shared" si="18"/>
        <v>Less than 50%</v>
      </c>
      <c r="S444" s="6" t="str" cm="1">
        <f t="array" ref="S444">_xlfn.IFS(H444&lt;=1,"1.0",H444&lt;=2,"2.0",H444&lt;=3,"3.0",H444&lt;=4,"4.0",H444&lt;=5,"5.0")</f>
        <v>5.0</v>
      </c>
      <c r="T444" s="6">
        <f t="shared" si="19"/>
        <v>385020748</v>
      </c>
      <c r="U444" s="7" t="str" cm="1">
        <f t="array" ref="U444">_xlfn.IFS(F444&lt;200,"&lt;200",F444&lt;=500,"200 – 500",F444&gt;500,"&gt;500")</f>
        <v>&gt;500</v>
      </c>
      <c r="V444" s="7" t="str">
        <f t="shared" si="20"/>
        <v>1000 &amp; Above</v>
      </c>
    </row>
    <row r="445" spans="1:22" x14ac:dyDescent="0.3">
      <c r="A445" s="5" t="s">
        <v>122</v>
      </c>
      <c r="B445" s="6" t="s">
        <v>13178</v>
      </c>
      <c r="C445" s="6" t="s">
        <v>13103</v>
      </c>
      <c r="D445" s="6" t="s">
        <v>22422</v>
      </c>
      <c r="E445" s="7">
        <v>299</v>
      </c>
      <c r="F445" s="7">
        <v>799</v>
      </c>
      <c r="G445" s="7">
        <v>0.63</v>
      </c>
      <c r="H445" s="7">
        <v>4.2</v>
      </c>
      <c r="I445" s="7">
        <v>94364</v>
      </c>
      <c r="J445" s="6" t="s">
        <v>13179</v>
      </c>
      <c r="K445" s="6" t="s">
        <v>50</v>
      </c>
      <c r="L445" s="6" t="s">
        <v>13126</v>
      </c>
      <c r="M445" s="6" t="s">
        <v>52</v>
      </c>
      <c r="N445" s="6" t="s">
        <v>13127</v>
      </c>
      <c r="O445" s="6" t="s">
        <v>13128</v>
      </c>
      <c r="P445" s="6" t="s">
        <v>15793</v>
      </c>
      <c r="Q445" s="6" t="s">
        <v>15794</v>
      </c>
      <c r="R445" s="6" t="str">
        <f t="shared" si="18"/>
        <v>50% &amp; Above</v>
      </c>
      <c r="S445" s="6" t="str" cm="1">
        <f t="array" ref="S445">_xlfn.IFS(H445&lt;=1,"1.0",H445&lt;=2,"2.0",H445&lt;=3,"3.0",H445&lt;=4,"4.0",H445&lt;=5,"5.0")</f>
        <v>5.0</v>
      </c>
      <c r="T445" s="6">
        <f t="shared" si="19"/>
        <v>75396836</v>
      </c>
      <c r="U445" s="7" t="str" cm="1">
        <f t="array" ref="U445">_xlfn.IFS(F445&lt;200,"&lt;200",F445&lt;=500,"200 – 500",F445&gt;500,"&gt;500")</f>
        <v>&gt;500</v>
      </c>
      <c r="V445" s="7" t="str">
        <f t="shared" si="20"/>
        <v>1000 &amp; Above</v>
      </c>
    </row>
    <row r="446" spans="1:22" x14ac:dyDescent="0.3">
      <c r="A446" s="5" t="s">
        <v>3761</v>
      </c>
      <c r="B446" s="6" t="s">
        <v>15795</v>
      </c>
      <c r="C446" s="6" t="s">
        <v>15226</v>
      </c>
      <c r="D446" s="6" t="s">
        <v>13184</v>
      </c>
      <c r="E446" s="7">
        <v>999</v>
      </c>
      <c r="F446" s="7">
        <v>1599</v>
      </c>
      <c r="G446" s="7">
        <v>0.38</v>
      </c>
      <c r="H446" s="7">
        <v>4</v>
      </c>
      <c r="I446" s="7">
        <v>7222</v>
      </c>
      <c r="J446" s="6" t="s">
        <v>15796</v>
      </c>
      <c r="K446" s="6" t="s">
        <v>3567</v>
      </c>
      <c r="L446" s="6" t="s">
        <v>15653</v>
      </c>
      <c r="M446" s="6" t="s">
        <v>3569</v>
      </c>
      <c r="N446" s="6" t="s">
        <v>15654</v>
      </c>
      <c r="O446" s="6" t="s">
        <v>15655</v>
      </c>
      <c r="P446" s="6" t="s">
        <v>15797</v>
      </c>
      <c r="Q446" s="6" t="s">
        <v>15798</v>
      </c>
      <c r="R446" s="6" t="str">
        <f t="shared" si="18"/>
        <v>Less than 50%</v>
      </c>
      <c r="S446" s="6" t="str" cm="1">
        <f t="array" ref="S446">_xlfn.IFS(H446&lt;=1,"1.0",H446&lt;=2,"2.0",H446&lt;=3,"3.0",H446&lt;=4,"4.0",H446&lt;=5,"5.0")</f>
        <v>4.0</v>
      </c>
      <c r="T446" s="6">
        <f t="shared" si="19"/>
        <v>11547978</v>
      </c>
      <c r="U446" s="7" t="str" cm="1">
        <f t="array" ref="U446">_xlfn.IFS(F446&lt;200,"&lt;200",F446&lt;=500,"200 – 500",F446&gt;500,"&gt;500")</f>
        <v>&gt;500</v>
      </c>
      <c r="V446" s="7" t="str">
        <f t="shared" si="20"/>
        <v>1000 &amp; Above</v>
      </c>
    </row>
    <row r="447" spans="1:22" x14ac:dyDescent="0.3">
      <c r="A447" s="5" t="s">
        <v>3766</v>
      </c>
      <c r="B447" s="6" t="s">
        <v>15799</v>
      </c>
      <c r="C447" s="6" t="s">
        <v>15234</v>
      </c>
      <c r="D447" s="6" t="s">
        <v>13184</v>
      </c>
      <c r="E447" s="7">
        <v>12999</v>
      </c>
      <c r="F447" s="7">
        <v>17999</v>
      </c>
      <c r="G447" s="7">
        <v>0.28000000000000003</v>
      </c>
      <c r="H447" s="7">
        <v>4.0999999999999996</v>
      </c>
      <c r="I447" s="7">
        <v>18998</v>
      </c>
      <c r="J447" s="6" t="s">
        <v>15391</v>
      </c>
      <c r="K447" s="6" t="s">
        <v>3209</v>
      </c>
      <c r="L447" s="6" t="s">
        <v>15392</v>
      </c>
      <c r="M447" s="6" t="s">
        <v>3211</v>
      </c>
      <c r="N447" s="6" t="s">
        <v>15393</v>
      </c>
      <c r="O447" s="6" t="s">
        <v>15394</v>
      </c>
      <c r="P447" s="6" t="s">
        <v>15800</v>
      </c>
      <c r="Q447" s="6" t="s">
        <v>15801</v>
      </c>
      <c r="R447" s="6" t="str">
        <f t="shared" si="18"/>
        <v>Less than 50%</v>
      </c>
      <c r="S447" s="6" t="str" cm="1">
        <f t="array" ref="S447">_xlfn.IFS(H447&lt;=1,"1.0",H447&lt;=2,"2.0",H447&lt;=3,"3.0",H447&lt;=4,"4.0",H447&lt;=5,"5.0")</f>
        <v>5.0</v>
      </c>
      <c r="T447" s="6">
        <f t="shared" si="19"/>
        <v>341945002</v>
      </c>
      <c r="U447" s="7" t="str" cm="1">
        <f t="array" ref="U447">_xlfn.IFS(F447&lt;200,"&lt;200",F447&lt;=500,"200 – 500",F447&gt;500,"&gt;500")</f>
        <v>&gt;500</v>
      </c>
      <c r="V447" s="7" t="str">
        <f t="shared" si="20"/>
        <v>1000 &amp; Above</v>
      </c>
    </row>
    <row r="448" spans="1:22" x14ac:dyDescent="0.3">
      <c r="A448" s="5" t="s">
        <v>3770</v>
      </c>
      <c r="B448" s="6" t="s">
        <v>15802</v>
      </c>
      <c r="C448" s="6" t="s">
        <v>15234</v>
      </c>
      <c r="D448" s="6" t="s">
        <v>13184</v>
      </c>
      <c r="E448" s="7">
        <v>15490</v>
      </c>
      <c r="F448" s="7">
        <v>20990</v>
      </c>
      <c r="G448" s="7">
        <v>0.26</v>
      </c>
      <c r="H448" s="7">
        <v>4.2</v>
      </c>
      <c r="I448" s="7">
        <v>32916</v>
      </c>
      <c r="J448" s="6" t="s">
        <v>15803</v>
      </c>
      <c r="K448" s="6" t="s">
        <v>3361</v>
      </c>
      <c r="L448" s="6" t="s">
        <v>15503</v>
      </c>
      <c r="M448" s="6" t="s">
        <v>3363</v>
      </c>
      <c r="N448" s="6" t="s">
        <v>15504</v>
      </c>
      <c r="O448" s="6" t="s">
        <v>15505</v>
      </c>
      <c r="P448" s="6" t="s">
        <v>15804</v>
      </c>
      <c r="Q448" s="6" t="s">
        <v>15805</v>
      </c>
      <c r="R448" s="6" t="str">
        <f t="shared" si="18"/>
        <v>Less than 50%</v>
      </c>
      <c r="S448" s="6" t="str" cm="1">
        <f t="array" ref="S448">_xlfn.IFS(H448&lt;=1,"1.0",H448&lt;=2,"2.0",H448&lt;=3,"3.0",H448&lt;=4,"4.0",H448&lt;=5,"5.0")</f>
        <v>5.0</v>
      </c>
      <c r="T448" s="6">
        <f t="shared" si="19"/>
        <v>690906840</v>
      </c>
      <c r="U448" s="7" t="str" cm="1">
        <f t="array" ref="U448">_xlfn.IFS(F448&lt;200,"&lt;200",F448&lt;=500,"200 – 500",F448&gt;500,"&gt;500")</f>
        <v>&gt;500</v>
      </c>
      <c r="V448" s="7" t="str">
        <f t="shared" si="20"/>
        <v>1000 &amp; Above</v>
      </c>
    </row>
    <row r="449" spans="1:22" x14ac:dyDescent="0.3">
      <c r="A449" s="5" t="s">
        <v>3775</v>
      </c>
      <c r="B449" s="6" t="s">
        <v>15806</v>
      </c>
      <c r="C449" s="6" t="s">
        <v>15807</v>
      </c>
      <c r="D449" s="6" t="s">
        <v>13184</v>
      </c>
      <c r="E449" s="7">
        <v>999</v>
      </c>
      <c r="F449" s="7">
        <v>2899</v>
      </c>
      <c r="G449" s="7">
        <v>0.66</v>
      </c>
      <c r="H449" s="7">
        <v>4.5999999999999996</v>
      </c>
      <c r="I449" s="7">
        <v>26603</v>
      </c>
      <c r="J449" s="6" t="s">
        <v>15808</v>
      </c>
      <c r="K449" s="6" t="s">
        <v>3779</v>
      </c>
      <c r="L449" s="6" t="s">
        <v>15809</v>
      </c>
      <c r="M449" s="6" t="s">
        <v>3781</v>
      </c>
      <c r="N449" s="6" t="s">
        <v>15810</v>
      </c>
      <c r="O449" s="6" t="s">
        <v>15811</v>
      </c>
      <c r="P449" s="6" t="s">
        <v>15812</v>
      </c>
      <c r="Q449" s="6" t="s">
        <v>15813</v>
      </c>
      <c r="R449" s="6" t="str">
        <f t="shared" si="18"/>
        <v>50% &amp; Above</v>
      </c>
      <c r="S449" s="6" t="str" cm="1">
        <f t="array" ref="S449">_xlfn.IFS(H449&lt;=1,"1.0",H449&lt;=2,"2.0",H449&lt;=3,"3.0",H449&lt;=4,"4.0",H449&lt;=5,"5.0")</f>
        <v>5.0</v>
      </c>
      <c r="T449" s="6">
        <f t="shared" si="19"/>
        <v>77122097</v>
      </c>
      <c r="U449" s="7" t="str" cm="1">
        <f t="array" ref="U449">_xlfn.IFS(F449&lt;200,"&lt;200",F449&lt;=500,"200 – 500",F449&gt;500,"&gt;500")</f>
        <v>&gt;500</v>
      </c>
      <c r="V449" s="7" t="str">
        <f t="shared" si="20"/>
        <v>1000 &amp; Above</v>
      </c>
    </row>
    <row r="450" spans="1:22" x14ac:dyDescent="0.3">
      <c r="A450" s="5" t="s">
        <v>3786</v>
      </c>
      <c r="B450" s="6" t="s">
        <v>15814</v>
      </c>
      <c r="C450" s="6" t="s">
        <v>15204</v>
      </c>
      <c r="D450" s="6" t="s">
        <v>13184</v>
      </c>
      <c r="E450" s="7">
        <v>1599</v>
      </c>
      <c r="F450" s="7">
        <v>4999</v>
      </c>
      <c r="G450" s="7">
        <v>0.68</v>
      </c>
      <c r="H450" s="7">
        <v>4</v>
      </c>
      <c r="I450" s="7">
        <v>67950</v>
      </c>
      <c r="J450" s="6" t="s">
        <v>15815</v>
      </c>
      <c r="K450" s="6" t="s">
        <v>3789</v>
      </c>
      <c r="L450" s="6" t="s">
        <v>15816</v>
      </c>
      <c r="M450" s="6" t="s">
        <v>3791</v>
      </c>
      <c r="N450" s="6" t="s">
        <v>15817</v>
      </c>
      <c r="O450" s="6" t="s">
        <v>15818</v>
      </c>
      <c r="P450" s="6" t="s">
        <v>15819</v>
      </c>
      <c r="Q450" s="6" t="s">
        <v>15820</v>
      </c>
      <c r="R450" s="6" t="str">
        <f t="shared" ref="R450:R513" si="21">IF(G450&lt;0.5,"Less than 50%","50% &amp; Above")</f>
        <v>50% &amp; Above</v>
      </c>
      <c r="S450" s="6" t="str" cm="1">
        <f t="array" ref="S450">_xlfn.IFS(H450&lt;=1,"1.0",H450&lt;=2,"2.0",H450&lt;=3,"3.0",H450&lt;=4,"4.0",H450&lt;=5,"5.0")</f>
        <v>4.0</v>
      </c>
      <c r="T450" s="6">
        <f t="shared" ref="T450:T513" si="22">I450*F450</f>
        <v>339682050</v>
      </c>
      <c r="U450" s="7" t="str" cm="1">
        <f t="array" ref="U450">_xlfn.IFS(F450&lt;200,"&lt;200",F450&lt;=500,"200 – 500",F450&gt;500,"&gt;500")</f>
        <v>&gt;500</v>
      </c>
      <c r="V450" s="7" t="str">
        <f t="shared" ref="V450:V513" si="23">IF(I450&lt;1000,"&lt;1000","1000 &amp; Above")</f>
        <v>1000 &amp; Above</v>
      </c>
    </row>
    <row r="451" spans="1:22" x14ac:dyDescent="0.3">
      <c r="A451" s="5" t="s">
        <v>3796</v>
      </c>
      <c r="B451" s="6" t="s">
        <v>15821</v>
      </c>
      <c r="C451" s="6" t="s">
        <v>15274</v>
      </c>
      <c r="D451" s="6" t="s">
        <v>13184</v>
      </c>
      <c r="E451" s="7">
        <v>1324</v>
      </c>
      <c r="F451" s="7">
        <v>1699</v>
      </c>
      <c r="G451" s="7">
        <v>0.22</v>
      </c>
      <c r="H451" s="7">
        <v>4</v>
      </c>
      <c r="I451" s="7">
        <v>128311</v>
      </c>
      <c r="J451" s="6" t="s">
        <v>15787</v>
      </c>
      <c r="K451" s="6" t="s">
        <v>3047</v>
      </c>
      <c r="L451" s="6" t="s">
        <v>15276</v>
      </c>
      <c r="M451" s="6" t="s">
        <v>3049</v>
      </c>
      <c r="N451" s="6" t="s">
        <v>15277</v>
      </c>
      <c r="O451" s="6" t="s">
        <v>15278</v>
      </c>
      <c r="P451" s="6" t="s">
        <v>15279</v>
      </c>
      <c r="Q451" s="6" t="s">
        <v>15822</v>
      </c>
      <c r="R451" s="6" t="str">
        <f t="shared" si="21"/>
        <v>Less than 50%</v>
      </c>
      <c r="S451" s="6" t="str" cm="1">
        <f t="array" ref="S451">_xlfn.IFS(H451&lt;=1,"1.0",H451&lt;=2,"2.0",H451&lt;=3,"3.0",H451&lt;=4,"4.0",H451&lt;=5,"5.0")</f>
        <v>4.0</v>
      </c>
      <c r="T451" s="6">
        <f t="shared" si="22"/>
        <v>218000389</v>
      </c>
      <c r="U451" s="7" t="str" cm="1">
        <f t="array" ref="U451">_xlfn.IFS(F451&lt;200,"&lt;200",F451&lt;=500,"200 – 500",F451&gt;500,"&gt;500")</f>
        <v>&gt;500</v>
      </c>
      <c r="V451" s="7" t="str">
        <f t="shared" si="23"/>
        <v>1000 &amp; Above</v>
      </c>
    </row>
    <row r="452" spans="1:22" x14ac:dyDescent="0.3">
      <c r="A452" s="5" t="s">
        <v>3799</v>
      </c>
      <c r="B452" s="6" t="s">
        <v>15823</v>
      </c>
      <c r="C452" s="6" t="s">
        <v>15234</v>
      </c>
      <c r="D452" s="6" t="s">
        <v>13184</v>
      </c>
      <c r="E452" s="7">
        <v>20999</v>
      </c>
      <c r="F452" s="7">
        <v>29990</v>
      </c>
      <c r="G452" s="7">
        <v>0.3</v>
      </c>
      <c r="H452" s="7">
        <v>4.3</v>
      </c>
      <c r="I452" s="7">
        <v>9499</v>
      </c>
      <c r="J452" s="6" t="s">
        <v>15824</v>
      </c>
      <c r="K452" s="6" t="s">
        <v>3802</v>
      </c>
      <c r="L452" s="6" t="s">
        <v>15825</v>
      </c>
      <c r="M452" s="6" t="s">
        <v>3804</v>
      </c>
      <c r="N452" s="6" t="s">
        <v>15826</v>
      </c>
      <c r="O452" s="6" t="s">
        <v>15827</v>
      </c>
      <c r="P452" s="6" t="s">
        <v>15828</v>
      </c>
      <c r="Q452" s="6" t="s">
        <v>15829</v>
      </c>
      <c r="R452" s="6" t="str">
        <f t="shared" si="21"/>
        <v>Less than 50%</v>
      </c>
      <c r="S452" s="6" t="str" cm="1">
        <f t="array" ref="S452">_xlfn.IFS(H452&lt;=1,"1.0",H452&lt;=2,"2.0",H452&lt;=3,"3.0",H452&lt;=4,"4.0",H452&lt;=5,"5.0")</f>
        <v>5.0</v>
      </c>
      <c r="T452" s="6">
        <f t="shared" si="22"/>
        <v>284875010</v>
      </c>
      <c r="U452" s="7" t="str" cm="1">
        <f t="array" ref="U452">_xlfn.IFS(F452&lt;200,"&lt;200",F452&lt;=500,"200 – 500",F452&gt;500,"&gt;500")</f>
        <v>&gt;500</v>
      </c>
      <c r="V452" s="7" t="str">
        <f t="shared" si="23"/>
        <v>1000 &amp; Above</v>
      </c>
    </row>
    <row r="453" spans="1:22" x14ac:dyDescent="0.3">
      <c r="A453" s="5" t="s">
        <v>3809</v>
      </c>
      <c r="B453" s="6" t="s">
        <v>15830</v>
      </c>
      <c r="C453" s="6" t="s">
        <v>15358</v>
      </c>
      <c r="D453" s="6" t="s">
        <v>13184</v>
      </c>
      <c r="E453" s="7">
        <v>999</v>
      </c>
      <c r="F453" s="7">
        <v>1999</v>
      </c>
      <c r="G453" s="7">
        <v>0.5</v>
      </c>
      <c r="H453" s="7">
        <v>4.3</v>
      </c>
      <c r="I453" s="7">
        <v>1777</v>
      </c>
      <c r="J453" s="6" t="s">
        <v>15831</v>
      </c>
      <c r="K453" s="6" t="s">
        <v>3812</v>
      </c>
      <c r="L453" s="6" t="s">
        <v>15832</v>
      </c>
      <c r="M453" s="6" t="s">
        <v>3814</v>
      </c>
      <c r="N453" s="6" t="s">
        <v>15833</v>
      </c>
      <c r="O453" s="6" t="s">
        <v>15834</v>
      </c>
      <c r="P453" s="6" t="s">
        <v>15835</v>
      </c>
      <c r="Q453" s="6" t="s">
        <v>15836</v>
      </c>
      <c r="R453" s="6" t="str">
        <f t="shared" si="21"/>
        <v>50% &amp; Above</v>
      </c>
      <c r="S453" s="6" t="str" cm="1">
        <f t="array" ref="S453">_xlfn.IFS(H453&lt;=1,"1.0",H453&lt;=2,"2.0",H453&lt;=3,"3.0",H453&lt;=4,"4.0",H453&lt;=5,"5.0")</f>
        <v>5.0</v>
      </c>
      <c r="T453" s="6">
        <f t="shared" si="22"/>
        <v>3552223</v>
      </c>
      <c r="U453" s="7" t="str" cm="1">
        <f t="array" ref="U453">_xlfn.IFS(F453&lt;200,"&lt;200",F453&lt;=500,"200 – 500",F453&gt;500,"&gt;500")</f>
        <v>&gt;500</v>
      </c>
      <c r="V453" s="7" t="str">
        <f t="shared" si="23"/>
        <v>1000 &amp; Above</v>
      </c>
    </row>
    <row r="454" spans="1:22" x14ac:dyDescent="0.3">
      <c r="A454" s="5" t="s">
        <v>3819</v>
      </c>
      <c r="B454" s="6" t="s">
        <v>15837</v>
      </c>
      <c r="C454" s="6" t="s">
        <v>15234</v>
      </c>
      <c r="D454" s="6" t="s">
        <v>13184</v>
      </c>
      <c r="E454" s="7">
        <v>12490</v>
      </c>
      <c r="F454" s="7">
        <v>15990</v>
      </c>
      <c r="G454" s="7">
        <v>0.22</v>
      </c>
      <c r="H454" s="7">
        <v>4.2</v>
      </c>
      <c r="I454" s="7">
        <v>58506</v>
      </c>
      <c r="J454" s="6" t="s">
        <v>15838</v>
      </c>
      <c r="K454" s="6" t="s">
        <v>3822</v>
      </c>
      <c r="L454" s="6" t="s">
        <v>15839</v>
      </c>
      <c r="M454" s="6" t="s">
        <v>3824</v>
      </c>
      <c r="N454" s="6" t="s">
        <v>15840</v>
      </c>
      <c r="O454" s="6" t="s">
        <v>15841</v>
      </c>
      <c r="P454" s="6" t="s">
        <v>15842</v>
      </c>
      <c r="Q454" s="6" t="s">
        <v>15843</v>
      </c>
      <c r="R454" s="6" t="str">
        <f t="shared" si="21"/>
        <v>Less than 50%</v>
      </c>
      <c r="S454" s="6" t="str" cm="1">
        <f t="array" ref="S454">_xlfn.IFS(H454&lt;=1,"1.0",H454&lt;=2,"2.0",H454&lt;=3,"3.0",H454&lt;=4,"4.0",H454&lt;=5,"5.0")</f>
        <v>5.0</v>
      </c>
      <c r="T454" s="6">
        <f t="shared" si="22"/>
        <v>935510940</v>
      </c>
      <c r="U454" s="7" t="str" cm="1">
        <f t="array" ref="U454">_xlfn.IFS(F454&lt;200,"&lt;200",F454&lt;=500,"200 – 500",F454&gt;500,"&gt;500")</f>
        <v>&gt;500</v>
      </c>
      <c r="V454" s="7" t="str">
        <f t="shared" si="23"/>
        <v>1000 &amp; Above</v>
      </c>
    </row>
    <row r="455" spans="1:22" x14ac:dyDescent="0.3">
      <c r="A455" s="5" t="s">
        <v>3829</v>
      </c>
      <c r="B455" s="6" t="s">
        <v>15844</v>
      </c>
      <c r="C455" s="6" t="s">
        <v>15234</v>
      </c>
      <c r="D455" s="6" t="s">
        <v>13184</v>
      </c>
      <c r="E455" s="7">
        <v>17999</v>
      </c>
      <c r="F455" s="7">
        <v>21990</v>
      </c>
      <c r="G455" s="7">
        <v>0.18</v>
      </c>
      <c r="H455" s="7">
        <v>4</v>
      </c>
      <c r="I455" s="7">
        <v>21350</v>
      </c>
      <c r="J455" s="6" t="s">
        <v>15845</v>
      </c>
      <c r="K455" s="6" t="s">
        <v>3238</v>
      </c>
      <c r="L455" s="6" t="s">
        <v>15413</v>
      </c>
      <c r="M455" s="6" t="s">
        <v>3240</v>
      </c>
      <c r="N455" s="6" t="s">
        <v>15414</v>
      </c>
      <c r="O455" s="6" t="s">
        <v>15415</v>
      </c>
      <c r="P455" s="6" t="s">
        <v>15416</v>
      </c>
      <c r="Q455" s="6" t="s">
        <v>15846</v>
      </c>
      <c r="R455" s="6" t="str">
        <f t="shared" si="21"/>
        <v>Less than 50%</v>
      </c>
      <c r="S455" s="6" t="str" cm="1">
        <f t="array" ref="S455">_xlfn.IFS(H455&lt;=1,"1.0",H455&lt;=2,"2.0",H455&lt;=3,"3.0",H455&lt;=4,"4.0",H455&lt;=5,"5.0")</f>
        <v>4.0</v>
      </c>
      <c r="T455" s="6">
        <f t="shared" si="22"/>
        <v>469486500</v>
      </c>
      <c r="U455" s="7" t="str" cm="1">
        <f t="array" ref="U455">_xlfn.IFS(F455&lt;200,"&lt;200",F455&lt;=500,"200 – 500",F455&gt;500,"&gt;500")</f>
        <v>&gt;500</v>
      </c>
      <c r="V455" s="7" t="str">
        <f t="shared" si="23"/>
        <v>1000 &amp; Above</v>
      </c>
    </row>
    <row r="456" spans="1:22" x14ac:dyDescent="0.3">
      <c r="A456" s="5" t="s">
        <v>138</v>
      </c>
      <c r="B456" s="6" t="s">
        <v>13191</v>
      </c>
      <c r="C456" s="6" t="s">
        <v>13103</v>
      </c>
      <c r="D456" s="6" t="s">
        <v>22422</v>
      </c>
      <c r="E456" s="7">
        <v>350</v>
      </c>
      <c r="F456" s="7">
        <v>899</v>
      </c>
      <c r="G456" s="7">
        <v>0.61</v>
      </c>
      <c r="H456" s="7">
        <v>4.2</v>
      </c>
      <c r="I456" s="7">
        <v>2263</v>
      </c>
      <c r="J456" s="6" t="s">
        <v>13192</v>
      </c>
      <c r="K456" s="6" t="s">
        <v>141</v>
      </c>
      <c r="L456" s="6" t="s">
        <v>13193</v>
      </c>
      <c r="M456" s="6" t="s">
        <v>143</v>
      </c>
      <c r="N456" s="6" t="s">
        <v>13194</v>
      </c>
      <c r="O456" s="6" t="s">
        <v>13195</v>
      </c>
      <c r="P456" s="6" t="s">
        <v>15847</v>
      </c>
      <c r="Q456" s="6" t="s">
        <v>15848</v>
      </c>
      <c r="R456" s="6" t="str">
        <f t="shared" si="21"/>
        <v>50% &amp; Above</v>
      </c>
      <c r="S456" s="6" t="str" cm="1">
        <f t="array" ref="S456">_xlfn.IFS(H456&lt;=1,"1.0",H456&lt;=2,"2.0",H456&lt;=3,"3.0",H456&lt;=4,"4.0",H456&lt;=5,"5.0")</f>
        <v>5.0</v>
      </c>
      <c r="T456" s="6">
        <f t="shared" si="22"/>
        <v>2034437</v>
      </c>
      <c r="U456" s="7" t="str" cm="1">
        <f t="array" ref="U456">_xlfn.IFS(F456&lt;200,"&lt;200",F456&lt;=500,"200 – 500",F456&gt;500,"&gt;500")</f>
        <v>&gt;500</v>
      </c>
      <c r="V456" s="7" t="str">
        <f t="shared" si="23"/>
        <v>1000 &amp; Above</v>
      </c>
    </row>
    <row r="457" spans="1:22" x14ac:dyDescent="0.3">
      <c r="A457" s="5" t="s">
        <v>3835</v>
      </c>
      <c r="B457" s="6" t="s">
        <v>15849</v>
      </c>
      <c r="C457" s="6" t="s">
        <v>15274</v>
      </c>
      <c r="D457" s="6" t="s">
        <v>13184</v>
      </c>
      <c r="E457" s="7">
        <v>1399</v>
      </c>
      <c r="F457" s="7">
        <v>1630</v>
      </c>
      <c r="G457" s="7">
        <v>0.14000000000000001</v>
      </c>
      <c r="H457" s="7">
        <v>4</v>
      </c>
      <c r="I457" s="7">
        <v>9378</v>
      </c>
      <c r="J457" s="6" t="s">
        <v>15850</v>
      </c>
      <c r="K457" s="6" t="s">
        <v>3838</v>
      </c>
      <c r="L457" s="6" t="s">
        <v>15851</v>
      </c>
      <c r="M457" s="6" t="s">
        <v>3840</v>
      </c>
      <c r="N457" s="6" t="s">
        <v>15852</v>
      </c>
      <c r="O457" s="6" t="s">
        <v>15853</v>
      </c>
      <c r="P457" s="6" t="s">
        <v>15854</v>
      </c>
      <c r="Q457" s="6" t="s">
        <v>15855</v>
      </c>
      <c r="R457" s="6" t="str">
        <f t="shared" si="21"/>
        <v>Less than 50%</v>
      </c>
      <c r="S457" s="6" t="str" cm="1">
        <f t="array" ref="S457">_xlfn.IFS(H457&lt;=1,"1.0",H457&lt;=2,"2.0",H457&lt;=3,"3.0",H457&lt;=4,"4.0",H457&lt;=5,"5.0")</f>
        <v>4.0</v>
      </c>
      <c r="T457" s="6">
        <f t="shared" si="22"/>
        <v>15286140</v>
      </c>
      <c r="U457" s="7" t="str" cm="1">
        <f t="array" ref="U457">_xlfn.IFS(F457&lt;200,"&lt;200",F457&lt;=500,"200 – 500",F457&gt;500,"&gt;500")</f>
        <v>&gt;500</v>
      </c>
      <c r="V457" s="7" t="str">
        <f t="shared" si="23"/>
        <v>1000 &amp; Above</v>
      </c>
    </row>
    <row r="458" spans="1:22" x14ac:dyDescent="0.3">
      <c r="A458" s="5" t="s">
        <v>148</v>
      </c>
      <c r="B458" s="6" t="s">
        <v>13198</v>
      </c>
      <c r="C458" s="6" t="s">
        <v>13103</v>
      </c>
      <c r="D458" s="6" t="s">
        <v>22422</v>
      </c>
      <c r="E458" s="7">
        <v>159</v>
      </c>
      <c r="F458" s="7">
        <v>399</v>
      </c>
      <c r="G458" s="7">
        <v>0.6</v>
      </c>
      <c r="H458" s="7">
        <v>4.0999999999999996</v>
      </c>
      <c r="I458" s="7">
        <v>4768</v>
      </c>
      <c r="J458" s="6" t="s">
        <v>13132</v>
      </c>
      <c r="K458" s="6" t="s">
        <v>150</v>
      </c>
      <c r="L458" s="6" t="s">
        <v>13199</v>
      </c>
      <c r="M458" s="6" t="s">
        <v>152</v>
      </c>
      <c r="N458" s="6" t="s">
        <v>13200</v>
      </c>
      <c r="O458" s="6" t="s">
        <v>13201</v>
      </c>
      <c r="P458" s="6" t="s">
        <v>15856</v>
      </c>
      <c r="Q458" s="6" t="s">
        <v>15857</v>
      </c>
      <c r="R458" s="6" t="str">
        <f t="shared" si="21"/>
        <v>50% &amp; Above</v>
      </c>
      <c r="S458" s="6" t="str" cm="1">
        <f t="array" ref="S458">_xlfn.IFS(H458&lt;=1,"1.0",H458&lt;=2,"2.0",H458&lt;=3,"3.0",H458&lt;=4,"4.0",H458&lt;=5,"5.0")</f>
        <v>5.0</v>
      </c>
      <c r="T458" s="6">
        <f t="shared" si="22"/>
        <v>1902432</v>
      </c>
      <c r="U458" s="7" t="str" cm="1">
        <f t="array" ref="U458">_xlfn.IFS(F458&lt;200,"&lt;200",F458&lt;=500,"200 – 500",F458&gt;500,"&gt;500")</f>
        <v>200 – 500</v>
      </c>
      <c r="V458" s="7" t="str">
        <f t="shared" si="23"/>
        <v>1000 &amp; Above</v>
      </c>
    </row>
    <row r="459" spans="1:22" x14ac:dyDescent="0.3">
      <c r="A459" s="5" t="s">
        <v>3847</v>
      </c>
      <c r="B459" s="6" t="s">
        <v>15858</v>
      </c>
      <c r="C459" s="6" t="s">
        <v>15204</v>
      </c>
      <c r="D459" s="6" t="s">
        <v>13184</v>
      </c>
      <c r="E459" s="7">
        <v>1499</v>
      </c>
      <c r="F459" s="7">
        <v>6990</v>
      </c>
      <c r="G459" s="7">
        <v>0.79</v>
      </c>
      <c r="H459" s="7">
        <v>3.9</v>
      </c>
      <c r="I459" s="7">
        <v>21796</v>
      </c>
      <c r="J459" s="6" t="s">
        <v>15282</v>
      </c>
      <c r="K459" s="6" t="s">
        <v>3057</v>
      </c>
      <c r="L459" s="6" t="s">
        <v>15283</v>
      </c>
      <c r="M459" s="6" t="s">
        <v>3059</v>
      </c>
      <c r="N459" s="6" t="s">
        <v>15284</v>
      </c>
      <c r="O459" s="6" t="s">
        <v>15285</v>
      </c>
      <c r="P459" s="6" t="s">
        <v>15859</v>
      </c>
      <c r="Q459" s="6" t="s">
        <v>15860</v>
      </c>
      <c r="R459" s="6" t="str">
        <f t="shared" si="21"/>
        <v>50% &amp; Above</v>
      </c>
      <c r="S459" s="6" t="str" cm="1">
        <f t="array" ref="S459">_xlfn.IFS(H459&lt;=1,"1.0",H459&lt;=2,"2.0",H459&lt;=3,"3.0",H459&lt;=4,"4.0",H459&lt;=5,"5.0")</f>
        <v>4.0</v>
      </c>
      <c r="T459" s="6">
        <f t="shared" si="22"/>
        <v>152354040</v>
      </c>
      <c r="U459" s="7" t="str" cm="1">
        <f t="array" ref="U459">_xlfn.IFS(F459&lt;200,"&lt;200",F459&lt;=500,"200 – 500",F459&gt;500,"&gt;500")</f>
        <v>&gt;500</v>
      </c>
      <c r="V459" s="7" t="str">
        <f t="shared" si="23"/>
        <v>1000 &amp; Above</v>
      </c>
    </row>
    <row r="460" spans="1:22" x14ac:dyDescent="0.3">
      <c r="A460" s="5" t="s">
        <v>3851</v>
      </c>
      <c r="B460" s="6" t="s">
        <v>15861</v>
      </c>
      <c r="C460" s="6" t="s">
        <v>15204</v>
      </c>
      <c r="D460" s="6" t="s">
        <v>13184</v>
      </c>
      <c r="E460" s="7">
        <v>1999</v>
      </c>
      <c r="F460" s="7">
        <v>7990</v>
      </c>
      <c r="G460" s="7">
        <v>0.75</v>
      </c>
      <c r="H460" s="7">
        <v>3.8</v>
      </c>
      <c r="I460" s="7">
        <v>17833</v>
      </c>
      <c r="J460" s="6" t="s">
        <v>15219</v>
      </c>
      <c r="K460" s="6" t="s">
        <v>2970</v>
      </c>
      <c r="L460" s="6" t="s">
        <v>15220</v>
      </c>
      <c r="M460" s="6" t="s">
        <v>2972</v>
      </c>
      <c r="N460" s="6" t="s">
        <v>15221</v>
      </c>
      <c r="O460" s="6" t="s">
        <v>15222</v>
      </c>
      <c r="P460" s="6" t="s">
        <v>15862</v>
      </c>
      <c r="Q460" s="6" t="s">
        <v>15863</v>
      </c>
      <c r="R460" s="6" t="str">
        <f t="shared" si="21"/>
        <v>50% &amp; Above</v>
      </c>
      <c r="S460" s="6" t="str" cm="1">
        <f t="array" ref="S460">_xlfn.IFS(H460&lt;=1,"1.0",H460&lt;=2,"2.0",H460&lt;=3,"3.0",H460&lt;=4,"4.0",H460&lt;=5,"5.0")</f>
        <v>4.0</v>
      </c>
      <c r="T460" s="6">
        <f t="shared" si="22"/>
        <v>142485670</v>
      </c>
      <c r="U460" s="7" t="str" cm="1">
        <f t="array" ref="U460">_xlfn.IFS(F460&lt;200,"&lt;200",F460&lt;=500,"200 – 500",F460&gt;500,"&gt;500")</f>
        <v>&gt;500</v>
      </c>
      <c r="V460" s="7" t="str">
        <f t="shared" si="23"/>
        <v>1000 &amp; Above</v>
      </c>
    </row>
    <row r="461" spans="1:22" x14ac:dyDescent="0.3">
      <c r="A461" s="5" t="s">
        <v>3855</v>
      </c>
      <c r="B461" s="6" t="s">
        <v>15864</v>
      </c>
      <c r="C461" s="6" t="s">
        <v>15807</v>
      </c>
      <c r="D461" s="6" t="s">
        <v>13184</v>
      </c>
      <c r="E461" s="7">
        <v>999</v>
      </c>
      <c r="F461" s="7">
        <v>2899</v>
      </c>
      <c r="G461" s="7">
        <v>0.66</v>
      </c>
      <c r="H461" s="7">
        <v>4.7</v>
      </c>
      <c r="I461" s="7">
        <v>7779</v>
      </c>
      <c r="J461" s="6" t="s">
        <v>15865</v>
      </c>
      <c r="K461" s="6" t="s">
        <v>3858</v>
      </c>
      <c r="L461" s="6" t="s">
        <v>15866</v>
      </c>
      <c r="M461" s="6" t="s">
        <v>3860</v>
      </c>
      <c r="N461" s="6" t="s">
        <v>15867</v>
      </c>
      <c r="O461" s="6" t="s">
        <v>15868</v>
      </c>
      <c r="P461" s="6" t="s">
        <v>15869</v>
      </c>
      <c r="Q461" s="6" t="s">
        <v>15870</v>
      </c>
      <c r="R461" s="6" t="str">
        <f t="shared" si="21"/>
        <v>50% &amp; Above</v>
      </c>
      <c r="S461" s="6" t="str" cm="1">
        <f t="array" ref="S461">_xlfn.IFS(H461&lt;=1,"1.0",H461&lt;=2,"2.0",H461&lt;=3,"3.0",H461&lt;=4,"4.0",H461&lt;=5,"5.0")</f>
        <v>5.0</v>
      </c>
      <c r="T461" s="6">
        <f t="shared" si="22"/>
        <v>22551321</v>
      </c>
      <c r="U461" s="7" t="str" cm="1">
        <f t="array" ref="U461">_xlfn.IFS(F461&lt;200,"&lt;200",F461&lt;=500,"200 – 500",F461&gt;500,"&gt;500")</f>
        <v>&gt;500</v>
      </c>
      <c r="V461" s="7" t="str">
        <f t="shared" si="23"/>
        <v>1000 &amp; Above</v>
      </c>
    </row>
    <row r="462" spans="1:22" x14ac:dyDescent="0.3">
      <c r="A462" s="5" t="s">
        <v>3865</v>
      </c>
      <c r="B462" s="6" t="s">
        <v>15871</v>
      </c>
      <c r="C462" s="6" t="s">
        <v>15872</v>
      </c>
      <c r="D462" s="6" t="s">
        <v>13184</v>
      </c>
      <c r="E462" s="7">
        <v>2099</v>
      </c>
      <c r="F462" s="7">
        <v>5999</v>
      </c>
      <c r="G462" s="7">
        <v>0.65</v>
      </c>
      <c r="H462" s="7">
        <v>4.3</v>
      </c>
      <c r="I462" s="7">
        <v>17129</v>
      </c>
      <c r="J462" s="6" t="s">
        <v>15873</v>
      </c>
      <c r="K462" s="6" t="s">
        <v>3869</v>
      </c>
      <c r="L462" s="6" t="s">
        <v>15874</v>
      </c>
      <c r="M462" s="6" t="s">
        <v>3871</v>
      </c>
      <c r="N462" s="6" t="s">
        <v>15875</v>
      </c>
      <c r="O462" s="6" t="s">
        <v>15876</v>
      </c>
      <c r="P462" s="6" t="s">
        <v>15877</v>
      </c>
      <c r="Q462" s="6" t="s">
        <v>15878</v>
      </c>
      <c r="R462" s="6" t="str">
        <f t="shared" si="21"/>
        <v>50% &amp; Above</v>
      </c>
      <c r="S462" s="6" t="str" cm="1">
        <f t="array" ref="S462">_xlfn.IFS(H462&lt;=1,"1.0",H462&lt;=2,"2.0",H462&lt;=3,"3.0",H462&lt;=4,"4.0",H462&lt;=5,"5.0")</f>
        <v>5.0</v>
      </c>
      <c r="T462" s="6">
        <f t="shared" si="22"/>
        <v>102756871</v>
      </c>
      <c r="U462" s="7" t="str" cm="1">
        <f t="array" ref="U462">_xlfn.IFS(F462&lt;200,"&lt;200",F462&lt;=500,"200 – 500",F462&gt;500,"&gt;500")</f>
        <v>&gt;500</v>
      </c>
      <c r="V462" s="7" t="str">
        <f t="shared" si="23"/>
        <v>1000 &amp; Above</v>
      </c>
    </row>
    <row r="463" spans="1:22" x14ac:dyDescent="0.3">
      <c r="A463" s="5" t="s">
        <v>3876</v>
      </c>
      <c r="B463" s="6" t="s">
        <v>15879</v>
      </c>
      <c r="C463" s="6" t="s">
        <v>15318</v>
      </c>
      <c r="D463" s="6" t="s">
        <v>13184</v>
      </c>
      <c r="E463" s="7">
        <v>337</v>
      </c>
      <c r="F463" s="7">
        <v>699</v>
      </c>
      <c r="G463" s="7">
        <v>0.52</v>
      </c>
      <c r="H463" s="7">
        <v>4.2</v>
      </c>
      <c r="I463" s="7">
        <v>4969</v>
      </c>
      <c r="J463" s="6" t="s">
        <v>15880</v>
      </c>
      <c r="K463" s="6" t="s">
        <v>3879</v>
      </c>
      <c r="L463" s="6" t="s">
        <v>15881</v>
      </c>
      <c r="M463" s="6" t="s">
        <v>3881</v>
      </c>
      <c r="N463" s="6" t="s">
        <v>15882</v>
      </c>
      <c r="O463" s="6" t="s">
        <v>15883</v>
      </c>
      <c r="P463" s="6" t="s">
        <v>15884</v>
      </c>
      <c r="Q463" s="6" t="s">
        <v>15885</v>
      </c>
      <c r="R463" s="6" t="str">
        <f t="shared" si="21"/>
        <v>50% &amp; Above</v>
      </c>
      <c r="S463" s="6" t="str" cm="1">
        <f t="array" ref="S463">_xlfn.IFS(H463&lt;=1,"1.0",H463&lt;=2,"2.0",H463&lt;=3,"3.0",H463&lt;=4,"4.0",H463&lt;=5,"5.0")</f>
        <v>5.0</v>
      </c>
      <c r="T463" s="6">
        <f t="shared" si="22"/>
        <v>3473331</v>
      </c>
      <c r="U463" s="7" t="str" cm="1">
        <f t="array" ref="U463">_xlfn.IFS(F463&lt;200,"&lt;200",F463&lt;=500,"200 – 500",F463&gt;500,"&gt;500")</f>
        <v>&gt;500</v>
      </c>
      <c r="V463" s="7" t="str">
        <f t="shared" si="23"/>
        <v>1000 &amp; Above</v>
      </c>
    </row>
    <row r="464" spans="1:22" x14ac:dyDescent="0.3">
      <c r="A464" s="5" t="s">
        <v>3886</v>
      </c>
      <c r="B464" s="6" t="s">
        <v>15886</v>
      </c>
      <c r="C464" s="6" t="s">
        <v>15204</v>
      </c>
      <c r="D464" s="6" t="s">
        <v>13184</v>
      </c>
      <c r="E464" s="7">
        <v>2999</v>
      </c>
      <c r="F464" s="7">
        <v>7990</v>
      </c>
      <c r="G464" s="7">
        <v>0.62</v>
      </c>
      <c r="H464" s="7">
        <v>4.0999999999999996</v>
      </c>
      <c r="I464" s="7">
        <v>154</v>
      </c>
      <c r="J464" s="6" t="s">
        <v>15887</v>
      </c>
      <c r="K464" s="6" t="s">
        <v>3889</v>
      </c>
      <c r="L464" s="6" t="s">
        <v>15888</v>
      </c>
      <c r="M464" s="6" t="s">
        <v>3891</v>
      </c>
      <c r="N464" s="6" t="s">
        <v>15889</v>
      </c>
      <c r="O464" s="6" t="s">
        <v>15890</v>
      </c>
      <c r="P464" s="6" t="s">
        <v>15891</v>
      </c>
      <c r="Q464" s="6" t="s">
        <v>15892</v>
      </c>
      <c r="R464" s="6" t="str">
        <f t="shared" si="21"/>
        <v>50% &amp; Above</v>
      </c>
      <c r="S464" s="6" t="str" cm="1">
        <f t="array" ref="S464">_xlfn.IFS(H464&lt;=1,"1.0",H464&lt;=2,"2.0",H464&lt;=3,"3.0",H464&lt;=4,"4.0",H464&lt;=5,"5.0")</f>
        <v>5.0</v>
      </c>
      <c r="T464" s="6">
        <f t="shared" si="22"/>
        <v>1230460</v>
      </c>
      <c r="U464" s="7" t="str" cm="1">
        <f t="array" ref="U464">_xlfn.IFS(F464&lt;200,"&lt;200",F464&lt;=500,"200 – 500",F464&gt;500,"&gt;500")</f>
        <v>&gt;500</v>
      </c>
      <c r="V464" s="7" t="str">
        <f t="shared" si="23"/>
        <v>&lt;1000</v>
      </c>
    </row>
    <row r="465" spans="1:22" x14ac:dyDescent="0.3">
      <c r="A465" s="5" t="s">
        <v>3895</v>
      </c>
      <c r="B465" s="6" t="s">
        <v>15893</v>
      </c>
      <c r="C465" s="6" t="s">
        <v>15204</v>
      </c>
      <c r="D465" s="6" t="s">
        <v>13184</v>
      </c>
      <c r="E465" s="7">
        <v>1299</v>
      </c>
      <c r="F465" s="7">
        <v>5999</v>
      </c>
      <c r="G465" s="7">
        <v>0.78</v>
      </c>
      <c r="H465" s="7">
        <v>3.3</v>
      </c>
      <c r="I465" s="7">
        <v>4415</v>
      </c>
      <c r="J465" s="6" t="s">
        <v>15894</v>
      </c>
      <c r="K465" s="6" t="s">
        <v>3898</v>
      </c>
      <c r="L465" s="6" t="s">
        <v>15895</v>
      </c>
      <c r="M465" s="6" t="s">
        <v>3900</v>
      </c>
      <c r="N465" s="6" t="s">
        <v>15896</v>
      </c>
      <c r="O465" s="6" t="s">
        <v>15897</v>
      </c>
      <c r="P465" s="6" t="s">
        <v>15898</v>
      </c>
      <c r="Q465" s="6" t="s">
        <v>15899</v>
      </c>
      <c r="R465" s="6" t="str">
        <f t="shared" si="21"/>
        <v>50% &amp; Above</v>
      </c>
      <c r="S465" s="6" t="str" cm="1">
        <f t="array" ref="S465">_xlfn.IFS(H465&lt;=1,"1.0",H465&lt;=2,"2.0",H465&lt;=3,"3.0",H465&lt;=4,"4.0",H465&lt;=5,"5.0")</f>
        <v>4.0</v>
      </c>
      <c r="T465" s="6">
        <f t="shared" si="22"/>
        <v>26485585</v>
      </c>
      <c r="U465" s="7" t="str" cm="1">
        <f t="array" ref="U465">_xlfn.IFS(F465&lt;200,"&lt;200",F465&lt;=500,"200 – 500",F465&gt;500,"&gt;500")</f>
        <v>&gt;500</v>
      </c>
      <c r="V465" s="7" t="str">
        <f t="shared" si="23"/>
        <v>1000 &amp; Above</v>
      </c>
    </row>
    <row r="466" spans="1:22" x14ac:dyDescent="0.3">
      <c r="A466" s="5" t="s">
        <v>157</v>
      </c>
      <c r="B466" s="6" t="s">
        <v>13204</v>
      </c>
      <c r="C466" s="6" t="s">
        <v>13103</v>
      </c>
      <c r="D466" s="6" t="s">
        <v>22422</v>
      </c>
      <c r="E466" s="7">
        <v>349</v>
      </c>
      <c r="F466" s="7">
        <v>399</v>
      </c>
      <c r="G466" s="7">
        <v>0.13</v>
      </c>
      <c r="H466" s="7">
        <v>4.4000000000000004</v>
      </c>
      <c r="I466" s="7">
        <v>18757</v>
      </c>
      <c r="J466" s="6" t="s">
        <v>13205</v>
      </c>
      <c r="K466" s="6" t="s">
        <v>160</v>
      </c>
      <c r="L466" s="6" t="s">
        <v>13206</v>
      </c>
      <c r="M466" s="6" t="s">
        <v>162</v>
      </c>
      <c r="N466" s="6" t="s">
        <v>13207</v>
      </c>
      <c r="O466" s="6" t="s">
        <v>15900</v>
      </c>
      <c r="P466" s="6" t="s">
        <v>15901</v>
      </c>
      <c r="Q466" s="6" t="s">
        <v>15902</v>
      </c>
      <c r="R466" s="6" t="str">
        <f t="shared" si="21"/>
        <v>Less than 50%</v>
      </c>
      <c r="S466" s="6" t="str" cm="1">
        <f t="array" ref="S466">_xlfn.IFS(H466&lt;=1,"1.0",H466&lt;=2,"2.0",H466&lt;=3,"3.0",H466&lt;=4,"4.0",H466&lt;=5,"5.0")</f>
        <v>5.0</v>
      </c>
      <c r="T466" s="6">
        <f t="shared" si="22"/>
        <v>7484043</v>
      </c>
      <c r="U466" s="7" t="str" cm="1">
        <f t="array" ref="U466">_xlfn.IFS(F466&lt;200,"&lt;200",F466&lt;=500,"200 – 500",F466&gt;500,"&gt;500")</f>
        <v>200 – 500</v>
      </c>
      <c r="V466" s="7" t="str">
        <f t="shared" si="23"/>
        <v>1000 &amp; Above</v>
      </c>
    </row>
    <row r="467" spans="1:22" x14ac:dyDescent="0.3">
      <c r="A467" s="5" t="s">
        <v>3908</v>
      </c>
      <c r="B467" s="6" t="s">
        <v>15903</v>
      </c>
      <c r="C467" s="6" t="s">
        <v>15234</v>
      </c>
      <c r="D467" s="6" t="s">
        <v>13184</v>
      </c>
      <c r="E467" s="7">
        <v>16499</v>
      </c>
      <c r="F467" s="7">
        <v>20990</v>
      </c>
      <c r="G467" s="7">
        <v>0.21</v>
      </c>
      <c r="H467" s="7">
        <v>4</v>
      </c>
      <c r="I467" s="7">
        <v>21350</v>
      </c>
      <c r="J467" s="6" t="s">
        <v>15845</v>
      </c>
      <c r="K467" s="6" t="s">
        <v>3238</v>
      </c>
      <c r="L467" s="6" t="s">
        <v>15413</v>
      </c>
      <c r="M467" s="6" t="s">
        <v>3240</v>
      </c>
      <c r="N467" s="6" t="s">
        <v>15414</v>
      </c>
      <c r="O467" s="6" t="s">
        <v>15415</v>
      </c>
      <c r="P467" s="6" t="s">
        <v>15904</v>
      </c>
      <c r="Q467" s="6" t="s">
        <v>15905</v>
      </c>
      <c r="R467" s="6" t="str">
        <f t="shared" si="21"/>
        <v>Less than 50%</v>
      </c>
      <c r="S467" s="6" t="str" cm="1">
        <f t="array" ref="S467">_xlfn.IFS(H467&lt;=1,"1.0",H467&lt;=2,"2.0",H467&lt;=3,"3.0",H467&lt;=4,"4.0",H467&lt;=5,"5.0")</f>
        <v>4.0</v>
      </c>
      <c r="T467" s="6">
        <f t="shared" si="22"/>
        <v>448136500</v>
      </c>
      <c r="U467" s="7" t="str" cm="1">
        <f t="array" ref="U467">_xlfn.IFS(F467&lt;200,"&lt;200",F467&lt;=500,"200 – 500",F467&gt;500,"&gt;500")</f>
        <v>&gt;500</v>
      </c>
      <c r="V467" s="7" t="str">
        <f t="shared" si="23"/>
        <v>1000 &amp; Above</v>
      </c>
    </row>
    <row r="468" spans="1:22" x14ac:dyDescent="0.3">
      <c r="A468" s="5" t="s">
        <v>3912</v>
      </c>
      <c r="B468" s="6" t="s">
        <v>15906</v>
      </c>
      <c r="C468" s="6" t="s">
        <v>15289</v>
      </c>
      <c r="D468" s="6" t="s">
        <v>13184</v>
      </c>
      <c r="E468" s="7">
        <v>499</v>
      </c>
      <c r="F468" s="7">
        <v>499</v>
      </c>
      <c r="G468" s="7">
        <v>0</v>
      </c>
      <c r="H468" s="7">
        <v>4.2</v>
      </c>
      <c r="I468" s="7">
        <v>31539</v>
      </c>
      <c r="J468" s="6" t="s">
        <v>15907</v>
      </c>
      <c r="K468" s="6" t="s">
        <v>3915</v>
      </c>
      <c r="L468" s="6" t="s">
        <v>15908</v>
      </c>
      <c r="M468" s="6" t="s">
        <v>3917</v>
      </c>
      <c r="N468" s="6" t="s">
        <v>15909</v>
      </c>
      <c r="O468" s="6" t="s">
        <v>15910</v>
      </c>
      <c r="P468" s="6" t="s">
        <v>15911</v>
      </c>
      <c r="Q468" s="6" t="s">
        <v>15912</v>
      </c>
      <c r="R468" s="6" t="str">
        <f t="shared" si="21"/>
        <v>Less than 50%</v>
      </c>
      <c r="S468" s="6" t="str" cm="1">
        <f t="array" ref="S468">_xlfn.IFS(H468&lt;=1,"1.0",H468&lt;=2,"2.0",H468&lt;=3,"3.0",H468&lt;=4,"4.0",H468&lt;=5,"5.0")</f>
        <v>5.0</v>
      </c>
      <c r="T468" s="6">
        <f t="shared" si="22"/>
        <v>15737961</v>
      </c>
      <c r="U468" s="7" t="str" cm="1">
        <f t="array" ref="U468">_xlfn.IFS(F468&lt;200,"&lt;200",F468&lt;=500,"200 – 500",F468&gt;500,"&gt;500")</f>
        <v>200 – 500</v>
      </c>
      <c r="V468" s="7" t="str">
        <f t="shared" si="23"/>
        <v>1000 &amp; Above</v>
      </c>
    </row>
    <row r="469" spans="1:22" x14ac:dyDescent="0.3">
      <c r="A469" s="5" t="s">
        <v>203</v>
      </c>
      <c r="B469" s="6" t="s">
        <v>13237</v>
      </c>
      <c r="C469" s="6" t="s">
        <v>13103</v>
      </c>
      <c r="D469" s="6" t="s">
        <v>22422</v>
      </c>
      <c r="E469" s="7">
        <v>970</v>
      </c>
      <c r="F469" s="7">
        <v>1799</v>
      </c>
      <c r="G469" s="7">
        <v>0.46</v>
      </c>
      <c r="H469" s="7">
        <v>4.5</v>
      </c>
      <c r="I469" s="7">
        <v>815</v>
      </c>
      <c r="J469" s="6" t="s">
        <v>13238</v>
      </c>
      <c r="K469" s="6" t="s">
        <v>206</v>
      </c>
      <c r="L469" s="6" t="s">
        <v>13239</v>
      </c>
      <c r="M469" s="6" t="s">
        <v>208</v>
      </c>
      <c r="N469" s="6" t="s">
        <v>13240</v>
      </c>
      <c r="O469" s="6" t="s">
        <v>13241</v>
      </c>
      <c r="P469" s="6" t="s">
        <v>15913</v>
      </c>
      <c r="Q469" s="6" t="s">
        <v>15914</v>
      </c>
      <c r="R469" s="6" t="str">
        <f t="shared" si="21"/>
        <v>Less than 50%</v>
      </c>
      <c r="S469" s="6" t="str" cm="1">
        <f t="array" ref="S469">_xlfn.IFS(H469&lt;=1,"1.0",H469&lt;=2,"2.0",H469&lt;=3,"3.0",H469&lt;=4,"4.0",H469&lt;=5,"5.0")</f>
        <v>5.0</v>
      </c>
      <c r="T469" s="6">
        <f t="shared" si="22"/>
        <v>1466185</v>
      </c>
      <c r="U469" s="7" t="str" cm="1">
        <f t="array" ref="U469">_xlfn.IFS(F469&lt;200,"&lt;200",F469&lt;=500,"200 – 500",F469&gt;500,"&gt;500")</f>
        <v>&gt;500</v>
      </c>
      <c r="V469" s="7" t="str">
        <f t="shared" si="23"/>
        <v>&lt;1000</v>
      </c>
    </row>
    <row r="470" spans="1:22" x14ac:dyDescent="0.3">
      <c r="A470" s="5" t="s">
        <v>3924</v>
      </c>
      <c r="B470" s="6" t="s">
        <v>15915</v>
      </c>
      <c r="C470" s="6" t="s">
        <v>15807</v>
      </c>
      <c r="D470" s="6" t="s">
        <v>13184</v>
      </c>
      <c r="E470" s="7">
        <v>999</v>
      </c>
      <c r="F470" s="7">
        <v>2899</v>
      </c>
      <c r="G470" s="7">
        <v>0.66</v>
      </c>
      <c r="H470" s="7">
        <v>4.5999999999999996</v>
      </c>
      <c r="I470" s="7">
        <v>6129</v>
      </c>
      <c r="J470" s="6" t="s">
        <v>15916</v>
      </c>
      <c r="K470" s="6" t="s">
        <v>3927</v>
      </c>
      <c r="L470" s="6" t="s">
        <v>15917</v>
      </c>
      <c r="M470" s="6" t="s">
        <v>3929</v>
      </c>
      <c r="N470" s="6" t="s">
        <v>15918</v>
      </c>
      <c r="O470" s="6" t="s">
        <v>15919</v>
      </c>
      <c r="P470" s="6" t="s">
        <v>15920</v>
      </c>
      <c r="Q470" s="6" t="s">
        <v>15921</v>
      </c>
      <c r="R470" s="6" t="str">
        <f t="shared" si="21"/>
        <v>50% &amp; Above</v>
      </c>
      <c r="S470" s="6" t="str" cm="1">
        <f t="array" ref="S470">_xlfn.IFS(H470&lt;=1,"1.0",H470&lt;=2,"2.0",H470&lt;=3,"3.0",H470&lt;=4,"4.0",H470&lt;=5,"5.0")</f>
        <v>5.0</v>
      </c>
      <c r="T470" s="6">
        <f t="shared" si="22"/>
        <v>17767971</v>
      </c>
      <c r="U470" s="7" t="str" cm="1">
        <f t="array" ref="U470">_xlfn.IFS(F470&lt;200,"&lt;200",F470&lt;=500,"200 – 500",F470&gt;500,"&gt;500")</f>
        <v>&gt;500</v>
      </c>
      <c r="V470" s="7" t="str">
        <f t="shared" si="23"/>
        <v>1000 &amp; Above</v>
      </c>
    </row>
    <row r="471" spans="1:22" x14ac:dyDescent="0.3">
      <c r="A471" s="5" t="s">
        <v>3933</v>
      </c>
      <c r="B471" s="6" t="s">
        <v>15922</v>
      </c>
      <c r="C471" s="6" t="s">
        <v>15234</v>
      </c>
      <c r="D471" s="6" t="s">
        <v>13184</v>
      </c>
      <c r="E471" s="7">
        <v>10499</v>
      </c>
      <c r="F471" s="7">
        <v>13499</v>
      </c>
      <c r="G471" s="7">
        <v>0.22</v>
      </c>
      <c r="H471" s="7">
        <v>4.2</v>
      </c>
      <c r="I471" s="7">
        <v>284</v>
      </c>
      <c r="J471" s="6" t="s">
        <v>15297</v>
      </c>
      <c r="K471" s="6" t="s">
        <v>3078</v>
      </c>
      <c r="L471" s="6" t="s">
        <v>15298</v>
      </c>
      <c r="M471" s="6" t="s">
        <v>3080</v>
      </c>
      <c r="N471" s="6" t="s">
        <v>15299</v>
      </c>
      <c r="O471" s="6" t="s">
        <v>15300</v>
      </c>
      <c r="P471" s="6" t="s">
        <v>15301</v>
      </c>
      <c r="Q471" s="6" t="s">
        <v>15923</v>
      </c>
      <c r="R471" s="6" t="str">
        <f t="shared" si="21"/>
        <v>Less than 50%</v>
      </c>
      <c r="S471" s="6" t="str" cm="1">
        <f t="array" ref="S471">_xlfn.IFS(H471&lt;=1,"1.0",H471&lt;=2,"2.0",H471&lt;=3,"3.0",H471&lt;=4,"4.0",H471&lt;=5,"5.0")</f>
        <v>5.0</v>
      </c>
      <c r="T471" s="6">
        <f t="shared" si="22"/>
        <v>3833716</v>
      </c>
      <c r="U471" s="7" t="str" cm="1">
        <f t="array" ref="U471">_xlfn.IFS(F471&lt;200,"&lt;200",F471&lt;=500,"200 – 500",F471&gt;500,"&gt;500")</f>
        <v>&gt;500</v>
      </c>
      <c r="V471" s="7" t="str">
        <f t="shared" si="23"/>
        <v>&lt;1000</v>
      </c>
    </row>
    <row r="472" spans="1:22" x14ac:dyDescent="0.3">
      <c r="A472" s="5" t="s">
        <v>178</v>
      </c>
      <c r="B472" s="6" t="s">
        <v>13219</v>
      </c>
      <c r="C472" s="6" t="s">
        <v>13103</v>
      </c>
      <c r="D472" s="6" t="s">
        <v>22422</v>
      </c>
      <c r="E472" s="7">
        <v>249</v>
      </c>
      <c r="F472" s="7">
        <v>399</v>
      </c>
      <c r="G472" s="7">
        <v>0.38</v>
      </c>
      <c r="H472" s="7">
        <v>4</v>
      </c>
      <c r="I472" s="7">
        <v>43994</v>
      </c>
      <c r="J472" s="6" t="s">
        <v>13220</v>
      </c>
      <c r="K472" s="6" t="s">
        <v>30</v>
      </c>
      <c r="L472" s="6" t="s">
        <v>13112</v>
      </c>
      <c r="M472" s="6" t="s">
        <v>32</v>
      </c>
      <c r="N472" s="6" t="s">
        <v>13113</v>
      </c>
      <c r="O472" s="6" t="s">
        <v>13114</v>
      </c>
      <c r="P472" s="6" t="s">
        <v>15924</v>
      </c>
      <c r="Q472" s="6" t="s">
        <v>15925</v>
      </c>
      <c r="R472" s="6" t="str">
        <f t="shared" si="21"/>
        <v>Less than 50%</v>
      </c>
      <c r="S472" s="6" t="str" cm="1">
        <f t="array" ref="S472">_xlfn.IFS(H472&lt;=1,"1.0",H472&lt;=2,"2.0",H472&lt;=3,"3.0",H472&lt;=4,"4.0",H472&lt;=5,"5.0")</f>
        <v>4.0</v>
      </c>
      <c r="T472" s="6">
        <f t="shared" si="22"/>
        <v>17553606</v>
      </c>
      <c r="U472" s="7" t="str" cm="1">
        <f t="array" ref="U472">_xlfn.IFS(F472&lt;200,"&lt;200",F472&lt;=500,"200 – 500",F472&gt;500,"&gt;500")</f>
        <v>200 – 500</v>
      </c>
      <c r="V472" s="7" t="str">
        <f t="shared" si="23"/>
        <v>1000 &amp; Above</v>
      </c>
    </row>
    <row r="473" spans="1:22" x14ac:dyDescent="0.3">
      <c r="A473" s="5" t="s">
        <v>3938</v>
      </c>
      <c r="B473" s="6" t="s">
        <v>15926</v>
      </c>
      <c r="C473" s="6" t="s">
        <v>15927</v>
      </c>
      <c r="D473" s="6" t="s">
        <v>13184</v>
      </c>
      <c r="E473" s="7">
        <v>251</v>
      </c>
      <c r="F473" s="7">
        <v>999</v>
      </c>
      <c r="G473" s="7">
        <v>0.75</v>
      </c>
      <c r="H473" s="7">
        <v>3.7</v>
      </c>
      <c r="I473" s="7">
        <v>3234</v>
      </c>
      <c r="J473" s="6" t="s">
        <v>15928</v>
      </c>
      <c r="K473" s="6" t="s">
        <v>3942</v>
      </c>
      <c r="L473" s="6" t="s">
        <v>15929</v>
      </c>
      <c r="M473" s="6" t="s">
        <v>3944</v>
      </c>
      <c r="N473" s="6" t="s">
        <v>15930</v>
      </c>
      <c r="O473" s="6" t="s">
        <v>15931</v>
      </c>
      <c r="P473" s="6" t="s">
        <v>15932</v>
      </c>
      <c r="Q473" s="6" t="s">
        <v>15933</v>
      </c>
      <c r="R473" s="6" t="str">
        <f t="shared" si="21"/>
        <v>50% &amp; Above</v>
      </c>
      <c r="S473" s="6" t="str" cm="1">
        <f t="array" ref="S473">_xlfn.IFS(H473&lt;=1,"1.0",H473&lt;=2,"2.0",H473&lt;=3,"3.0",H473&lt;=4,"4.0",H473&lt;=5,"5.0")</f>
        <v>4.0</v>
      </c>
      <c r="T473" s="6">
        <f t="shared" si="22"/>
        <v>3230766</v>
      </c>
      <c r="U473" s="7" t="str" cm="1">
        <f t="array" ref="U473">_xlfn.IFS(F473&lt;200,"&lt;200",F473&lt;=500,"200 – 500",F473&gt;500,"&gt;500")</f>
        <v>&gt;500</v>
      </c>
      <c r="V473" s="7" t="str">
        <f t="shared" si="23"/>
        <v>1000 &amp; Above</v>
      </c>
    </row>
    <row r="474" spans="1:22" x14ac:dyDescent="0.3">
      <c r="A474" s="5" t="s">
        <v>183</v>
      </c>
      <c r="B474" s="6" t="s">
        <v>13223</v>
      </c>
      <c r="C474" s="6" t="s">
        <v>13103</v>
      </c>
      <c r="D474" s="6" t="s">
        <v>22422</v>
      </c>
      <c r="E474" s="7">
        <v>199</v>
      </c>
      <c r="F474" s="7">
        <v>499</v>
      </c>
      <c r="G474" s="7">
        <v>0.6</v>
      </c>
      <c r="H474" s="7">
        <v>4.0999999999999996</v>
      </c>
      <c r="I474" s="7">
        <v>13045</v>
      </c>
      <c r="J474" s="6" t="s">
        <v>13224</v>
      </c>
      <c r="K474" s="6" t="s">
        <v>3949</v>
      </c>
      <c r="L474" s="6" t="s">
        <v>15934</v>
      </c>
      <c r="M474" s="6" t="s">
        <v>3951</v>
      </c>
      <c r="N474" s="6" t="s">
        <v>15935</v>
      </c>
      <c r="O474" s="6" t="s">
        <v>15936</v>
      </c>
      <c r="P474" s="6" t="s">
        <v>15937</v>
      </c>
      <c r="Q474" s="6" t="s">
        <v>15938</v>
      </c>
      <c r="R474" s="6" t="str">
        <f t="shared" si="21"/>
        <v>50% &amp; Above</v>
      </c>
      <c r="S474" s="6" t="str" cm="1">
        <f t="array" ref="S474">_xlfn.IFS(H474&lt;=1,"1.0",H474&lt;=2,"2.0",H474&lt;=3,"3.0",H474&lt;=4,"4.0",H474&lt;=5,"5.0")</f>
        <v>5.0</v>
      </c>
      <c r="T474" s="6">
        <f t="shared" si="22"/>
        <v>6509455</v>
      </c>
      <c r="U474" s="7" t="str" cm="1">
        <f t="array" ref="U474">_xlfn.IFS(F474&lt;200,"&lt;200",F474&lt;=500,"200 – 500",F474&gt;500,"&gt;500")</f>
        <v>200 – 500</v>
      </c>
      <c r="V474" s="7" t="str">
        <f t="shared" si="23"/>
        <v>1000 &amp; Above</v>
      </c>
    </row>
    <row r="475" spans="1:22" x14ac:dyDescent="0.3">
      <c r="A475" s="5" t="s">
        <v>3956</v>
      </c>
      <c r="B475" s="6" t="s">
        <v>15939</v>
      </c>
      <c r="C475" s="6" t="s">
        <v>15234</v>
      </c>
      <c r="D475" s="6" t="s">
        <v>13184</v>
      </c>
      <c r="E475" s="7">
        <v>6499</v>
      </c>
      <c r="F475" s="7">
        <v>7999</v>
      </c>
      <c r="G475" s="7">
        <v>0.19</v>
      </c>
      <c r="H475" s="7">
        <v>4.0999999999999996</v>
      </c>
      <c r="I475" s="7">
        <v>313832</v>
      </c>
      <c r="J475" s="6" t="s">
        <v>15940</v>
      </c>
      <c r="K475" s="6" t="s">
        <v>3253</v>
      </c>
      <c r="L475" s="6" t="s">
        <v>15424</v>
      </c>
      <c r="M475" s="6" t="s">
        <v>3255</v>
      </c>
      <c r="N475" s="6" t="s">
        <v>15425</v>
      </c>
      <c r="O475" s="6" t="s">
        <v>15426</v>
      </c>
      <c r="P475" s="6" t="s">
        <v>15941</v>
      </c>
      <c r="Q475" s="6" t="s">
        <v>15942</v>
      </c>
      <c r="R475" s="6" t="str">
        <f t="shared" si="21"/>
        <v>Less than 50%</v>
      </c>
      <c r="S475" s="6" t="str" cm="1">
        <f t="array" ref="S475">_xlfn.IFS(H475&lt;=1,"1.0",H475&lt;=2,"2.0",H475&lt;=3,"3.0",H475&lt;=4,"4.0",H475&lt;=5,"5.0")</f>
        <v>5.0</v>
      </c>
      <c r="T475" s="6">
        <f t="shared" si="22"/>
        <v>2510342168</v>
      </c>
      <c r="U475" s="7" t="str" cm="1">
        <f t="array" ref="U475">_xlfn.IFS(F475&lt;200,"&lt;200",F475&lt;=500,"200 – 500",F475&gt;500,"&gt;500")</f>
        <v>&gt;500</v>
      </c>
      <c r="V475" s="7" t="str">
        <f t="shared" si="23"/>
        <v>1000 &amp; Above</v>
      </c>
    </row>
    <row r="476" spans="1:22" x14ac:dyDescent="0.3">
      <c r="A476" s="5" t="s">
        <v>3961</v>
      </c>
      <c r="B476" s="6" t="s">
        <v>15943</v>
      </c>
      <c r="C476" s="6" t="s">
        <v>15204</v>
      </c>
      <c r="D476" s="6" t="s">
        <v>13184</v>
      </c>
      <c r="E476" s="7">
        <v>2999</v>
      </c>
      <c r="F476" s="7">
        <v>9999</v>
      </c>
      <c r="G476" s="7">
        <v>0.7</v>
      </c>
      <c r="H476" s="7">
        <v>4.2</v>
      </c>
      <c r="I476" s="7">
        <v>20879</v>
      </c>
      <c r="J476" s="6" t="s">
        <v>15944</v>
      </c>
      <c r="K476" s="6" t="s">
        <v>3964</v>
      </c>
      <c r="L476" s="6" t="s">
        <v>15945</v>
      </c>
      <c r="M476" s="6" t="s">
        <v>3966</v>
      </c>
      <c r="N476" s="6" t="s">
        <v>15946</v>
      </c>
      <c r="O476" s="6" t="s">
        <v>15947</v>
      </c>
      <c r="P476" s="6" t="s">
        <v>15948</v>
      </c>
      <c r="Q476" s="6" t="s">
        <v>15949</v>
      </c>
      <c r="R476" s="6" t="str">
        <f t="shared" si="21"/>
        <v>50% &amp; Above</v>
      </c>
      <c r="S476" s="6" t="str" cm="1">
        <f t="array" ref="S476">_xlfn.IFS(H476&lt;=1,"1.0",H476&lt;=2,"2.0",H476&lt;=3,"3.0",H476&lt;=4,"4.0",H476&lt;=5,"5.0")</f>
        <v>5.0</v>
      </c>
      <c r="T476" s="6">
        <f t="shared" si="22"/>
        <v>208769121</v>
      </c>
      <c r="U476" s="7" t="str" cm="1">
        <f t="array" ref="U476">_xlfn.IFS(F476&lt;200,"&lt;200",F476&lt;=500,"200 – 500",F476&gt;500,"&gt;500")</f>
        <v>&gt;500</v>
      </c>
      <c r="V476" s="7" t="str">
        <f t="shared" si="23"/>
        <v>1000 &amp; Above</v>
      </c>
    </row>
    <row r="477" spans="1:22" x14ac:dyDescent="0.3">
      <c r="A477" s="5" t="s">
        <v>3971</v>
      </c>
      <c r="B477" s="6" t="s">
        <v>15950</v>
      </c>
      <c r="C477" s="6" t="s">
        <v>15951</v>
      </c>
      <c r="D477" s="6" t="s">
        <v>13184</v>
      </c>
      <c r="E477" s="7">
        <v>279</v>
      </c>
      <c r="F477" s="7">
        <v>1499</v>
      </c>
      <c r="G477" s="7">
        <v>0.81</v>
      </c>
      <c r="H477" s="7">
        <v>4.2</v>
      </c>
      <c r="I477" s="7">
        <v>2646</v>
      </c>
      <c r="J477" s="6" t="s">
        <v>15952</v>
      </c>
      <c r="K477" s="6" t="s">
        <v>3975</v>
      </c>
      <c r="L477" s="6" t="s">
        <v>15953</v>
      </c>
      <c r="M477" s="6" t="s">
        <v>3977</v>
      </c>
      <c r="N477" s="6" t="s">
        <v>15954</v>
      </c>
      <c r="O477" s="6" t="s">
        <v>15955</v>
      </c>
      <c r="P477" s="6" t="s">
        <v>15956</v>
      </c>
      <c r="Q477" s="6" t="s">
        <v>15957</v>
      </c>
      <c r="R477" s="6" t="str">
        <f t="shared" si="21"/>
        <v>50% &amp; Above</v>
      </c>
      <c r="S477" s="6" t="str" cm="1">
        <f t="array" ref="S477">_xlfn.IFS(H477&lt;=1,"1.0",H477&lt;=2,"2.0",H477&lt;=3,"3.0",H477&lt;=4,"4.0",H477&lt;=5,"5.0")</f>
        <v>5.0</v>
      </c>
      <c r="T477" s="6">
        <f t="shared" si="22"/>
        <v>3966354</v>
      </c>
      <c r="U477" s="7" t="str" cm="1">
        <f t="array" ref="U477">_xlfn.IFS(F477&lt;200,"&lt;200",F477&lt;=500,"200 – 500",F477&gt;500,"&gt;500")</f>
        <v>&gt;500</v>
      </c>
      <c r="V477" s="7" t="str">
        <f t="shared" si="23"/>
        <v>1000 &amp; Above</v>
      </c>
    </row>
    <row r="478" spans="1:22" x14ac:dyDescent="0.3">
      <c r="A478" s="5" t="s">
        <v>3982</v>
      </c>
      <c r="B478" s="6" t="s">
        <v>15958</v>
      </c>
      <c r="C478" s="6" t="s">
        <v>15601</v>
      </c>
      <c r="D478" s="6" t="s">
        <v>13184</v>
      </c>
      <c r="E478" s="7">
        <v>269</v>
      </c>
      <c r="F478" s="7">
        <v>1499</v>
      </c>
      <c r="G478" s="7">
        <v>0.82</v>
      </c>
      <c r="H478" s="7">
        <v>4.5</v>
      </c>
      <c r="I478" s="7">
        <v>28978</v>
      </c>
      <c r="J478" s="6" t="s">
        <v>15959</v>
      </c>
      <c r="K478" s="6" t="s">
        <v>3985</v>
      </c>
      <c r="L478" s="6" t="s">
        <v>15960</v>
      </c>
      <c r="M478" s="6" t="s">
        <v>3987</v>
      </c>
      <c r="N478" s="6" t="s">
        <v>15961</v>
      </c>
      <c r="O478" s="6" t="s">
        <v>15962</v>
      </c>
      <c r="P478" s="6" t="s">
        <v>15963</v>
      </c>
      <c r="Q478" s="6" t="s">
        <v>15964</v>
      </c>
      <c r="R478" s="6" t="str">
        <f t="shared" si="21"/>
        <v>50% &amp; Above</v>
      </c>
      <c r="S478" s="6" t="str" cm="1">
        <f t="array" ref="S478">_xlfn.IFS(H478&lt;=1,"1.0",H478&lt;=2,"2.0",H478&lt;=3,"3.0",H478&lt;=4,"4.0",H478&lt;=5,"5.0")</f>
        <v>5.0</v>
      </c>
      <c r="T478" s="6">
        <f t="shared" si="22"/>
        <v>43438022</v>
      </c>
      <c r="U478" s="7" t="str" cm="1">
        <f t="array" ref="U478">_xlfn.IFS(F478&lt;200,"&lt;200",F478&lt;=500,"200 – 500",F478&gt;500,"&gt;500")</f>
        <v>&gt;500</v>
      </c>
      <c r="V478" s="7" t="str">
        <f t="shared" si="23"/>
        <v>1000 &amp; Above</v>
      </c>
    </row>
    <row r="479" spans="1:22" x14ac:dyDescent="0.3">
      <c r="A479" s="5" t="s">
        <v>3992</v>
      </c>
      <c r="B479" s="6" t="s">
        <v>15965</v>
      </c>
      <c r="C479" s="6" t="s">
        <v>15234</v>
      </c>
      <c r="D479" s="6" t="s">
        <v>13184</v>
      </c>
      <c r="E479" s="7">
        <v>8999</v>
      </c>
      <c r="F479" s="7">
        <v>13499</v>
      </c>
      <c r="G479" s="7">
        <v>0.33</v>
      </c>
      <c r="H479" s="7">
        <v>3.8</v>
      </c>
      <c r="I479" s="7">
        <v>3145</v>
      </c>
      <c r="J479" s="6" t="s">
        <v>15966</v>
      </c>
      <c r="K479" s="6" t="s">
        <v>3995</v>
      </c>
      <c r="L479" s="6" t="s">
        <v>15967</v>
      </c>
      <c r="M479" s="6" t="s">
        <v>3997</v>
      </c>
      <c r="N479" s="6" t="s">
        <v>15968</v>
      </c>
      <c r="O479" s="6" t="s">
        <v>15969</v>
      </c>
      <c r="P479" s="6" t="s">
        <v>15970</v>
      </c>
      <c r="Q479" s="6" t="s">
        <v>15971</v>
      </c>
      <c r="R479" s="6" t="str">
        <f t="shared" si="21"/>
        <v>Less than 50%</v>
      </c>
      <c r="S479" s="6" t="str" cm="1">
        <f t="array" ref="S479">_xlfn.IFS(H479&lt;=1,"1.0",H479&lt;=2,"2.0",H479&lt;=3,"3.0",H479&lt;=4,"4.0",H479&lt;=5,"5.0")</f>
        <v>4.0</v>
      </c>
      <c r="T479" s="6">
        <f t="shared" si="22"/>
        <v>42454355</v>
      </c>
      <c r="U479" s="7" t="str" cm="1">
        <f t="array" ref="U479">_xlfn.IFS(F479&lt;200,"&lt;200",F479&lt;=500,"200 – 500",F479&gt;500,"&gt;500")</f>
        <v>&gt;500</v>
      </c>
      <c r="V479" s="7" t="str">
        <f t="shared" si="23"/>
        <v>1000 &amp; Above</v>
      </c>
    </row>
    <row r="480" spans="1:22" x14ac:dyDescent="0.3">
      <c r="A480" s="5" t="s">
        <v>233</v>
      </c>
      <c r="B480" s="6" t="s">
        <v>13258</v>
      </c>
      <c r="C480" s="6" t="s">
        <v>13103</v>
      </c>
      <c r="D480" s="6" t="s">
        <v>22422</v>
      </c>
      <c r="E480" s="7">
        <v>59</v>
      </c>
      <c r="F480" s="7">
        <v>199</v>
      </c>
      <c r="G480" s="7">
        <v>0.7</v>
      </c>
      <c r="H480" s="7">
        <v>4</v>
      </c>
      <c r="I480" s="7">
        <v>9377</v>
      </c>
      <c r="J480" s="6" t="s">
        <v>13259</v>
      </c>
      <c r="K480" s="6" t="s">
        <v>236</v>
      </c>
      <c r="L480" s="6" t="s">
        <v>13260</v>
      </c>
      <c r="M480" s="6" t="s">
        <v>238</v>
      </c>
      <c r="N480" s="6" t="s">
        <v>13261</v>
      </c>
      <c r="O480" s="6" t="s">
        <v>13262</v>
      </c>
      <c r="P480" s="6" t="s">
        <v>15972</v>
      </c>
      <c r="Q480" s="6" t="s">
        <v>15973</v>
      </c>
      <c r="R480" s="6" t="str">
        <f t="shared" si="21"/>
        <v>50% &amp; Above</v>
      </c>
      <c r="S480" s="6" t="str" cm="1">
        <f t="array" ref="S480">_xlfn.IFS(H480&lt;=1,"1.0",H480&lt;=2,"2.0",H480&lt;=3,"3.0",H480&lt;=4,"4.0",H480&lt;=5,"5.0")</f>
        <v>4.0</v>
      </c>
      <c r="T480" s="6">
        <f t="shared" si="22"/>
        <v>1866023</v>
      </c>
      <c r="U480" s="7" t="str" cm="1">
        <f t="array" ref="U480">_xlfn.IFS(F480&lt;200,"&lt;200",F480&lt;=500,"200 – 500",F480&gt;500,"&gt;500")</f>
        <v>&lt;200</v>
      </c>
      <c r="V480" s="7" t="str">
        <f t="shared" si="23"/>
        <v>1000 &amp; Above</v>
      </c>
    </row>
    <row r="481" spans="1:22" x14ac:dyDescent="0.3">
      <c r="A481" s="5" t="s">
        <v>4004</v>
      </c>
      <c r="B481" s="6" t="s">
        <v>15974</v>
      </c>
      <c r="C481" s="6" t="s">
        <v>15289</v>
      </c>
      <c r="D481" s="6" t="s">
        <v>13184</v>
      </c>
      <c r="E481" s="7">
        <v>599</v>
      </c>
      <c r="F481" s="7">
        <v>1299</v>
      </c>
      <c r="G481" s="7">
        <v>0.54</v>
      </c>
      <c r="H481" s="7">
        <v>4.0999999999999996</v>
      </c>
      <c r="I481" s="7">
        <v>192589</v>
      </c>
      <c r="J481" s="6" t="s">
        <v>15975</v>
      </c>
      <c r="K481" s="6" t="s">
        <v>3068</v>
      </c>
      <c r="L481" s="6" t="s">
        <v>15291</v>
      </c>
      <c r="M481" s="6" t="s">
        <v>3070</v>
      </c>
      <c r="N481" s="6" t="s">
        <v>15292</v>
      </c>
      <c r="O481" s="6" t="s">
        <v>15293</v>
      </c>
      <c r="P481" s="6" t="s">
        <v>15976</v>
      </c>
      <c r="Q481" s="6" t="s">
        <v>15977</v>
      </c>
      <c r="R481" s="6" t="str">
        <f t="shared" si="21"/>
        <v>50% &amp; Above</v>
      </c>
      <c r="S481" s="6" t="str" cm="1">
        <f t="array" ref="S481">_xlfn.IFS(H481&lt;=1,"1.0",H481&lt;=2,"2.0",H481&lt;=3,"3.0",H481&lt;=4,"4.0",H481&lt;=5,"5.0")</f>
        <v>5.0</v>
      </c>
      <c r="T481" s="6">
        <f t="shared" si="22"/>
        <v>250173111</v>
      </c>
      <c r="U481" s="7" t="str" cm="1">
        <f t="array" ref="U481">_xlfn.IFS(F481&lt;200,"&lt;200",F481&lt;=500,"200 – 500",F481&gt;500,"&gt;500")</f>
        <v>&gt;500</v>
      </c>
      <c r="V481" s="7" t="str">
        <f t="shared" si="23"/>
        <v>1000 &amp; Above</v>
      </c>
    </row>
    <row r="482" spans="1:22" x14ac:dyDescent="0.3">
      <c r="A482" s="5" t="s">
        <v>4009</v>
      </c>
      <c r="B482" s="6" t="s">
        <v>15978</v>
      </c>
      <c r="C482" s="6" t="s">
        <v>15872</v>
      </c>
      <c r="D482" s="6" t="s">
        <v>13184</v>
      </c>
      <c r="E482" s="7">
        <v>349</v>
      </c>
      <c r="F482" s="7">
        <v>999</v>
      </c>
      <c r="G482" s="7">
        <v>0.65</v>
      </c>
      <c r="H482" s="7">
        <v>3.8</v>
      </c>
      <c r="I482" s="7">
        <v>16557</v>
      </c>
      <c r="J482" s="6" t="s">
        <v>15979</v>
      </c>
      <c r="K482" s="6" t="s">
        <v>4012</v>
      </c>
      <c r="L482" s="6" t="s">
        <v>15980</v>
      </c>
      <c r="M482" s="6" t="s">
        <v>4014</v>
      </c>
      <c r="N482" s="6" t="s">
        <v>15981</v>
      </c>
      <c r="O482" s="6" t="s">
        <v>15982</v>
      </c>
      <c r="P482" s="6" t="s">
        <v>15983</v>
      </c>
      <c r="Q482" s="6" t="s">
        <v>15984</v>
      </c>
      <c r="R482" s="6" t="str">
        <f t="shared" si="21"/>
        <v>50% &amp; Above</v>
      </c>
      <c r="S482" s="6" t="str" cm="1">
        <f t="array" ref="S482">_xlfn.IFS(H482&lt;=1,"1.0",H482&lt;=2,"2.0",H482&lt;=3,"3.0",H482&lt;=4,"4.0",H482&lt;=5,"5.0")</f>
        <v>4.0</v>
      </c>
      <c r="T482" s="6">
        <f t="shared" si="22"/>
        <v>16540443</v>
      </c>
      <c r="U482" s="7" t="str" cm="1">
        <f t="array" ref="U482">_xlfn.IFS(F482&lt;200,"&lt;200",F482&lt;=500,"200 – 500",F482&gt;500,"&gt;500")</f>
        <v>&gt;500</v>
      </c>
      <c r="V482" s="7" t="str">
        <f t="shared" si="23"/>
        <v>1000 &amp; Above</v>
      </c>
    </row>
    <row r="483" spans="1:22" x14ac:dyDescent="0.3">
      <c r="A483" s="5" t="s">
        <v>4019</v>
      </c>
      <c r="B483" s="6" t="s">
        <v>15576</v>
      </c>
      <c r="C483" s="6" t="s">
        <v>15234</v>
      </c>
      <c r="D483" s="6" t="s">
        <v>13184</v>
      </c>
      <c r="E483" s="7">
        <v>13999</v>
      </c>
      <c r="F483" s="7">
        <v>19499</v>
      </c>
      <c r="G483" s="7">
        <v>0.28000000000000003</v>
      </c>
      <c r="H483" s="7">
        <v>4.0999999999999996</v>
      </c>
      <c r="I483" s="7">
        <v>18998</v>
      </c>
      <c r="J483" s="6" t="s">
        <v>15577</v>
      </c>
      <c r="K483" s="6" t="s">
        <v>3209</v>
      </c>
      <c r="L483" s="6" t="s">
        <v>15392</v>
      </c>
      <c r="M483" s="6" t="s">
        <v>3211</v>
      </c>
      <c r="N483" s="6" t="s">
        <v>15393</v>
      </c>
      <c r="O483" s="6" t="s">
        <v>15394</v>
      </c>
      <c r="P483" s="6" t="s">
        <v>15578</v>
      </c>
      <c r="Q483" s="6" t="s">
        <v>15985</v>
      </c>
      <c r="R483" s="6" t="str">
        <f t="shared" si="21"/>
        <v>Less than 50%</v>
      </c>
      <c r="S483" s="6" t="str" cm="1">
        <f t="array" ref="S483">_xlfn.IFS(H483&lt;=1,"1.0",H483&lt;=2,"2.0",H483&lt;=3,"3.0",H483&lt;=4,"4.0",H483&lt;=5,"5.0")</f>
        <v>5.0</v>
      </c>
      <c r="T483" s="6">
        <f t="shared" si="22"/>
        <v>370442002</v>
      </c>
      <c r="U483" s="7" t="str" cm="1">
        <f t="array" ref="U483">_xlfn.IFS(F483&lt;200,"&lt;200",F483&lt;=500,"200 – 500",F483&gt;500,"&gt;500")</f>
        <v>&gt;500</v>
      </c>
      <c r="V483" s="7" t="str">
        <f t="shared" si="23"/>
        <v>1000 &amp; Above</v>
      </c>
    </row>
    <row r="484" spans="1:22" x14ac:dyDescent="0.3">
      <c r="A484" s="5" t="s">
        <v>4021</v>
      </c>
      <c r="B484" s="6" t="s">
        <v>15986</v>
      </c>
      <c r="C484" s="6" t="s">
        <v>15872</v>
      </c>
      <c r="D484" s="6" t="s">
        <v>13184</v>
      </c>
      <c r="E484" s="7">
        <v>349</v>
      </c>
      <c r="F484" s="7">
        <v>999</v>
      </c>
      <c r="G484" s="7">
        <v>0.65</v>
      </c>
      <c r="H484" s="7">
        <v>3.8</v>
      </c>
      <c r="I484" s="7">
        <v>16557</v>
      </c>
      <c r="J484" s="6" t="s">
        <v>15987</v>
      </c>
      <c r="K484" s="6" t="s">
        <v>4012</v>
      </c>
      <c r="L484" s="6" t="s">
        <v>15980</v>
      </c>
      <c r="M484" s="6" t="s">
        <v>4014</v>
      </c>
      <c r="N484" s="6" t="s">
        <v>15981</v>
      </c>
      <c r="O484" s="6" t="s">
        <v>15982</v>
      </c>
      <c r="P484" s="6" t="s">
        <v>15988</v>
      </c>
      <c r="Q484" s="6" t="s">
        <v>15989</v>
      </c>
      <c r="R484" s="6" t="str">
        <f t="shared" si="21"/>
        <v>50% &amp; Above</v>
      </c>
      <c r="S484" s="6" t="str" cm="1">
        <f t="array" ref="S484">_xlfn.IFS(H484&lt;=1,"1.0",H484&lt;=2,"2.0",H484&lt;=3,"3.0",H484&lt;=4,"4.0",H484&lt;=5,"5.0")</f>
        <v>4.0</v>
      </c>
      <c r="T484" s="6">
        <f t="shared" si="22"/>
        <v>16540443</v>
      </c>
      <c r="U484" s="7" t="str" cm="1">
        <f t="array" ref="U484">_xlfn.IFS(F484&lt;200,"&lt;200",F484&lt;=500,"200 – 500",F484&gt;500,"&gt;500")</f>
        <v>&gt;500</v>
      </c>
      <c r="V484" s="7" t="str">
        <f t="shared" si="23"/>
        <v>1000 &amp; Above</v>
      </c>
    </row>
    <row r="485" spans="1:22" x14ac:dyDescent="0.3">
      <c r="A485" s="5" t="s">
        <v>4026</v>
      </c>
      <c r="B485" s="6" t="s">
        <v>15990</v>
      </c>
      <c r="C485" s="6" t="s">
        <v>15358</v>
      </c>
      <c r="D485" s="6" t="s">
        <v>13184</v>
      </c>
      <c r="E485" s="7">
        <v>499</v>
      </c>
      <c r="F485" s="7">
        <v>599</v>
      </c>
      <c r="G485" s="7">
        <v>0.17</v>
      </c>
      <c r="H485" s="7">
        <v>4.2</v>
      </c>
      <c r="I485" s="7">
        <v>21916</v>
      </c>
      <c r="J485" s="6" t="s">
        <v>15991</v>
      </c>
      <c r="K485" s="6" t="s">
        <v>4029</v>
      </c>
      <c r="L485" s="6" t="s">
        <v>15992</v>
      </c>
      <c r="M485" s="6" t="s">
        <v>4031</v>
      </c>
      <c r="N485" s="6" t="s">
        <v>15993</v>
      </c>
      <c r="O485" s="6" t="s">
        <v>15994</v>
      </c>
      <c r="P485" s="6" t="s">
        <v>15995</v>
      </c>
      <c r="Q485" s="6" t="s">
        <v>15996</v>
      </c>
      <c r="R485" s="6" t="str">
        <f t="shared" si="21"/>
        <v>Less than 50%</v>
      </c>
      <c r="S485" s="6" t="str" cm="1">
        <f t="array" ref="S485">_xlfn.IFS(H485&lt;=1,"1.0",H485&lt;=2,"2.0",H485&lt;=3,"3.0",H485&lt;=4,"4.0",H485&lt;=5,"5.0")</f>
        <v>5.0</v>
      </c>
      <c r="T485" s="6">
        <f t="shared" si="22"/>
        <v>13127684</v>
      </c>
      <c r="U485" s="7" t="str" cm="1">
        <f t="array" ref="U485">_xlfn.IFS(F485&lt;200,"&lt;200",F485&lt;=500,"200 – 500",F485&gt;500,"&gt;500")</f>
        <v>&gt;500</v>
      </c>
      <c r="V485" s="7" t="str">
        <f t="shared" si="23"/>
        <v>1000 &amp; Above</v>
      </c>
    </row>
    <row r="486" spans="1:22" x14ac:dyDescent="0.3">
      <c r="A486" s="5" t="s">
        <v>4036</v>
      </c>
      <c r="B486" s="6" t="s">
        <v>15400</v>
      </c>
      <c r="C486" s="6" t="s">
        <v>15204</v>
      </c>
      <c r="D486" s="6" t="s">
        <v>13184</v>
      </c>
      <c r="E486" s="7">
        <v>2199</v>
      </c>
      <c r="F486" s="7">
        <v>9999</v>
      </c>
      <c r="G486" s="7">
        <v>0.78</v>
      </c>
      <c r="H486" s="7">
        <v>4.2</v>
      </c>
      <c r="I486" s="7">
        <v>29472</v>
      </c>
      <c r="J486" s="6" t="s">
        <v>15997</v>
      </c>
      <c r="K486" s="6" t="s">
        <v>3223</v>
      </c>
      <c r="L486" s="6" t="s">
        <v>15402</v>
      </c>
      <c r="M486" s="6" t="s">
        <v>3225</v>
      </c>
      <c r="N486" s="6" t="s">
        <v>15403</v>
      </c>
      <c r="O486" s="6" t="s">
        <v>15404</v>
      </c>
      <c r="P486" s="6" t="s">
        <v>15998</v>
      </c>
      <c r="Q486" s="6" t="s">
        <v>15999</v>
      </c>
      <c r="R486" s="6" t="str">
        <f t="shared" si="21"/>
        <v>50% &amp; Above</v>
      </c>
      <c r="S486" s="6" t="str" cm="1">
        <f t="array" ref="S486">_xlfn.IFS(H486&lt;=1,"1.0",H486&lt;=2,"2.0",H486&lt;=3,"3.0",H486&lt;=4,"4.0",H486&lt;=5,"5.0")</f>
        <v>5.0</v>
      </c>
      <c r="T486" s="6">
        <f t="shared" si="22"/>
        <v>294690528</v>
      </c>
      <c r="U486" s="7" t="str" cm="1">
        <f t="array" ref="U486">_xlfn.IFS(F486&lt;200,"&lt;200",F486&lt;=500,"200 – 500",F486&gt;500,"&gt;500")</f>
        <v>&gt;500</v>
      </c>
      <c r="V486" s="7" t="str">
        <f t="shared" si="23"/>
        <v>1000 &amp; Above</v>
      </c>
    </row>
    <row r="487" spans="1:22" x14ac:dyDescent="0.3">
      <c r="A487" s="5" t="s">
        <v>4040</v>
      </c>
      <c r="B487" s="6" t="s">
        <v>16000</v>
      </c>
      <c r="C487" s="6" t="s">
        <v>15705</v>
      </c>
      <c r="D487" s="6" t="s">
        <v>13184</v>
      </c>
      <c r="E487" s="7">
        <v>95</v>
      </c>
      <c r="F487" s="7">
        <v>499</v>
      </c>
      <c r="G487" s="7">
        <v>0.81</v>
      </c>
      <c r="H487" s="7">
        <v>4.2</v>
      </c>
      <c r="I487" s="7">
        <v>1949</v>
      </c>
      <c r="J487" s="6" t="s">
        <v>16001</v>
      </c>
      <c r="K487" s="6" t="s">
        <v>4043</v>
      </c>
      <c r="L487" s="6" t="s">
        <v>16002</v>
      </c>
      <c r="M487" s="6" t="s">
        <v>4045</v>
      </c>
      <c r="N487" s="6" t="s">
        <v>16003</v>
      </c>
      <c r="O487" s="6" t="s">
        <v>16004</v>
      </c>
      <c r="P487" s="6" t="s">
        <v>16005</v>
      </c>
      <c r="Q487" s="6" t="s">
        <v>16006</v>
      </c>
      <c r="R487" s="6" t="str">
        <f t="shared" si="21"/>
        <v>50% &amp; Above</v>
      </c>
      <c r="S487" s="6" t="str" cm="1">
        <f t="array" ref="S487">_xlfn.IFS(H487&lt;=1,"1.0",H487&lt;=2,"2.0",H487&lt;=3,"3.0",H487&lt;=4,"4.0",H487&lt;=5,"5.0")</f>
        <v>5.0</v>
      </c>
      <c r="T487" s="6">
        <f t="shared" si="22"/>
        <v>972551</v>
      </c>
      <c r="U487" s="7" t="str" cm="1">
        <f t="array" ref="U487">_xlfn.IFS(F487&lt;200,"&lt;200",F487&lt;=500,"200 – 500",F487&gt;500,"&gt;500")</f>
        <v>200 – 500</v>
      </c>
      <c r="V487" s="7" t="str">
        <f t="shared" si="23"/>
        <v>1000 &amp; Above</v>
      </c>
    </row>
    <row r="488" spans="1:22" x14ac:dyDescent="0.3">
      <c r="A488" s="5" t="s">
        <v>4050</v>
      </c>
      <c r="B488" s="6" t="s">
        <v>16007</v>
      </c>
      <c r="C488" s="6" t="s">
        <v>13103</v>
      </c>
      <c r="D488" s="6" t="s">
        <v>22422</v>
      </c>
      <c r="E488" s="7">
        <v>139</v>
      </c>
      <c r="F488" s="7">
        <v>249</v>
      </c>
      <c r="G488" s="7">
        <v>0.44</v>
      </c>
      <c r="H488" s="7">
        <v>4</v>
      </c>
      <c r="I488" s="7">
        <v>9377</v>
      </c>
      <c r="J488" s="6" t="s">
        <v>13640</v>
      </c>
      <c r="K488" s="6" t="s">
        <v>236</v>
      </c>
      <c r="L488" s="6" t="s">
        <v>13260</v>
      </c>
      <c r="M488" s="6" t="s">
        <v>238</v>
      </c>
      <c r="N488" s="6" t="s">
        <v>13261</v>
      </c>
      <c r="O488" s="6" t="s">
        <v>13262</v>
      </c>
      <c r="P488" s="6" t="s">
        <v>16008</v>
      </c>
      <c r="Q488" s="6" t="s">
        <v>16009</v>
      </c>
      <c r="R488" s="6" t="str">
        <f t="shared" si="21"/>
        <v>Less than 50%</v>
      </c>
      <c r="S488" s="6" t="str" cm="1">
        <f t="array" ref="S488">_xlfn.IFS(H488&lt;=1,"1.0",H488&lt;=2,"2.0",H488&lt;=3,"3.0",H488&lt;=4,"4.0",H488&lt;=5,"5.0")</f>
        <v>4.0</v>
      </c>
      <c r="T488" s="6">
        <f t="shared" si="22"/>
        <v>2334873</v>
      </c>
      <c r="U488" s="7" t="str" cm="1">
        <f t="array" ref="U488">_xlfn.IFS(F488&lt;200,"&lt;200",F488&lt;=500,"200 – 500",F488&gt;500,"&gt;500")</f>
        <v>200 – 500</v>
      </c>
      <c r="V488" s="7" t="str">
        <f t="shared" si="23"/>
        <v>1000 &amp; Above</v>
      </c>
    </row>
    <row r="489" spans="1:22" x14ac:dyDescent="0.3">
      <c r="A489" s="5" t="s">
        <v>4054</v>
      </c>
      <c r="B489" s="6" t="s">
        <v>16010</v>
      </c>
      <c r="C489" s="6" t="s">
        <v>15204</v>
      </c>
      <c r="D489" s="6" t="s">
        <v>13184</v>
      </c>
      <c r="E489" s="7">
        <v>4499</v>
      </c>
      <c r="F489" s="7">
        <v>7999</v>
      </c>
      <c r="G489" s="7">
        <v>0.44</v>
      </c>
      <c r="H489" s="7">
        <v>3.5</v>
      </c>
      <c r="I489" s="7">
        <v>37</v>
      </c>
      <c r="J489" s="6" t="s">
        <v>16011</v>
      </c>
      <c r="K489" s="6" t="s">
        <v>4057</v>
      </c>
      <c r="L489" s="6" t="s">
        <v>16012</v>
      </c>
      <c r="M489" s="6" t="s">
        <v>4059</v>
      </c>
      <c r="N489" s="6" t="s">
        <v>16013</v>
      </c>
      <c r="O489" s="6" t="s">
        <v>16014</v>
      </c>
      <c r="P489" s="6" t="s">
        <v>16015</v>
      </c>
      <c r="Q489" s="6" t="s">
        <v>16016</v>
      </c>
      <c r="R489" s="6" t="str">
        <f t="shared" si="21"/>
        <v>Less than 50%</v>
      </c>
      <c r="S489" s="6" t="str" cm="1">
        <f t="array" ref="S489">_xlfn.IFS(H489&lt;=1,"1.0",H489&lt;=2,"2.0",H489&lt;=3,"3.0",H489&lt;=4,"4.0",H489&lt;=5,"5.0")</f>
        <v>4.0</v>
      </c>
      <c r="T489" s="6">
        <f t="shared" si="22"/>
        <v>295963</v>
      </c>
      <c r="U489" s="7" t="str" cm="1">
        <f t="array" ref="U489">_xlfn.IFS(F489&lt;200,"&lt;200",F489&lt;=500,"200 – 500",F489&gt;500,"&gt;500")</f>
        <v>&gt;500</v>
      </c>
      <c r="V489" s="7" t="str">
        <f t="shared" si="23"/>
        <v>&lt;1000</v>
      </c>
    </row>
    <row r="490" spans="1:22" x14ac:dyDescent="0.3">
      <c r="A490" s="5" t="s">
        <v>4064</v>
      </c>
      <c r="B490" s="6" t="s">
        <v>16017</v>
      </c>
      <c r="C490" s="6" t="s">
        <v>15601</v>
      </c>
      <c r="D490" s="6" t="s">
        <v>13184</v>
      </c>
      <c r="E490" s="7">
        <v>89</v>
      </c>
      <c r="F490" s="7">
        <v>599</v>
      </c>
      <c r="G490" s="7">
        <v>0.85</v>
      </c>
      <c r="H490" s="7">
        <v>4.3</v>
      </c>
      <c r="I490" s="7">
        <v>2351</v>
      </c>
      <c r="J490" s="6" t="s">
        <v>16018</v>
      </c>
      <c r="K490" s="6" t="s">
        <v>4067</v>
      </c>
      <c r="L490" s="6" t="s">
        <v>16019</v>
      </c>
      <c r="M490" s="6" t="s">
        <v>4069</v>
      </c>
      <c r="N490" s="6" t="s">
        <v>16020</v>
      </c>
      <c r="O490" s="6" t="s">
        <v>16021</v>
      </c>
      <c r="P490" s="6" t="s">
        <v>16022</v>
      </c>
      <c r="Q490" s="6" t="s">
        <v>16023</v>
      </c>
      <c r="R490" s="6" t="str">
        <f t="shared" si="21"/>
        <v>50% &amp; Above</v>
      </c>
      <c r="S490" s="6" t="str" cm="1">
        <f t="array" ref="S490">_xlfn.IFS(H490&lt;=1,"1.0",H490&lt;=2,"2.0",H490&lt;=3,"3.0",H490&lt;=4,"4.0",H490&lt;=5,"5.0")</f>
        <v>5.0</v>
      </c>
      <c r="T490" s="6">
        <f t="shared" si="22"/>
        <v>1408249</v>
      </c>
      <c r="U490" s="7" t="str" cm="1">
        <f t="array" ref="U490">_xlfn.IFS(F490&lt;200,"&lt;200",F490&lt;=500,"200 – 500",F490&gt;500,"&gt;500")</f>
        <v>&gt;500</v>
      </c>
      <c r="V490" s="7" t="str">
        <f t="shared" si="23"/>
        <v>1000 &amp; Above</v>
      </c>
    </row>
    <row r="491" spans="1:22" x14ac:dyDescent="0.3">
      <c r="A491" s="5" t="s">
        <v>4074</v>
      </c>
      <c r="B491" s="6" t="s">
        <v>16024</v>
      </c>
      <c r="C491" s="6" t="s">
        <v>15234</v>
      </c>
      <c r="D491" s="6" t="s">
        <v>13184</v>
      </c>
      <c r="E491" s="7">
        <v>15499</v>
      </c>
      <c r="F491" s="7">
        <v>20999</v>
      </c>
      <c r="G491" s="7">
        <v>0.26</v>
      </c>
      <c r="H491" s="7">
        <v>4.0999999999999996</v>
      </c>
      <c r="I491" s="7">
        <v>19253</v>
      </c>
      <c r="J491" s="6" t="s">
        <v>15753</v>
      </c>
      <c r="K491" s="6" t="s">
        <v>3305</v>
      </c>
      <c r="L491" s="6" t="s">
        <v>15462</v>
      </c>
      <c r="M491" s="6" t="s">
        <v>3307</v>
      </c>
      <c r="N491" s="6" t="s">
        <v>15463</v>
      </c>
      <c r="O491" s="6" t="s">
        <v>15464</v>
      </c>
      <c r="P491" s="6" t="s">
        <v>15791</v>
      </c>
      <c r="Q491" s="6" t="s">
        <v>16025</v>
      </c>
      <c r="R491" s="6" t="str">
        <f t="shared" si="21"/>
        <v>Less than 50%</v>
      </c>
      <c r="S491" s="6" t="str" cm="1">
        <f t="array" ref="S491">_xlfn.IFS(H491&lt;=1,"1.0",H491&lt;=2,"2.0",H491&lt;=3,"3.0",H491&lt;=4,"4.0",H491&lt;=5,"5.0")</f>
        <v>5.0</v>
      </c>
      <c r="T491" s="6">
        <f t="shared" si="22"/>
        <v>404293747</v>
      </c>
      <c r="U491" s="7" t="str" cm="1">
        <f t="array" ref="U491">_xlfn.IFS(F491&lt;200,"&lt;200",F491&lt;=500,"200 – 500",F491&gt;500,"&gt;500")</f>
        <v>&gt;500</v>
      </c>
      <c r="V491" s="7" t="str">
        <f t="shared" si="23"/>
        <v>1000 &amp; Above</v>
      </c>
    </row>
    <row r="492" spans="1:22" x14ac:dyDescent="0.3">
      <c r="A492" s="5" t="s">
        <v>4077</v>
      </c>
      <c r="B492" s="6" t="s">
        <v>16026</v>
      </c>
      <c r="C492" s="6" t="s">
        <v>15234</v>
      </c>
      <c r="D492" s="6" t="s">
        <v>13184</v>
      </c>
      <c r="E492" s="7">
        <v>13999</v>
      </c>
      <c r="F492" s="7">
        <v>15999</v>
      </c>
      <c r="G492" s="7">
        <v>0.13</v>
      </c>
      <c r="H492" s="7">
        <v>3.9</v>
      </c>
      <c r="I492" s="7">
        <v>2180</v>
      </c>
      <c r="J492" s="6" t="s">
        <v>16027</v>
      </c>
      <c r="K492" s="6" t="s">
        <v>4080</v>
      </c>
      <c r="L492" s="6" t="s">
        <v>16028</v>
      </c>
      <c r="M492" s="6" t="s">
        <v>4082</v>
      </c>
      <c r="N492" s="6" t="s">
        <v>16029</v>
      </c>
      <c r="O492" s="6" t="s">
        <v>16030</v>
      </c>
      <c r="P492" s="6" t="s">
        <v>16031</v>
      </c>
      <c r="Q492" s="6" t="s">
        <v>16032</v>
      </c>
      <c r="R492" s="6" t="str">
        <f t="shared" si="21"/>
        <v>Less than 50%</v>
      </c>
      <c r="S492" s="6" t="str" cm="1">
        <f t="array" ref="S492">_xlfn.IFS(H492&lt;=1,"1.0",H492&lt;=2,"2.0",H492&lt;=3,"3.0",H492&lt;=4,"4.0",H492&lt;=5,"5.0")</f>
        <v>4.0</v>
      </c>
      <c r="T492" s="6">
        <f t="shared" si="22"/>
        <v>34877820</v>
      </c>
      <c r="U492" s="7" t="str" cm="1">
        <f t="array" ref="U492">_xlfn.IFS(F492&lt;200,"&lt;200",F492&lt;=500,"200 – 500",F492&gt;500,"&gt;500")</f>
        <v>&gt;500</v>
      </c>
      <c r="V492" s="7" t="str">
        <f t="shared" si="23"/>
        <v>1000 &amp; Above</v>
      </c>
    </row>
    <row r="493" spans="1:22" x14ac:dyDescent="0.3">
      <c r="A493" s="5" t="s">
        <v>4087</v>
      </c>
      <c r="B493" s="6" t="s">
        <v>16033</v>
      </c>
      <c r="C493" s="6" t="s">
        <v>15204</v>
      </c>
      <c r="D493" s="6" t="s">
        <v>13184</v>
      </c>
      <c r="E493" s="7">
        <v>1999</v>
      </c>
      <c r="F493" s="7">
        <v>4999</v>
      </c>
      <c r="G493" s="7">
        <v>0.6</v>
      </c>
      <c r="H493" s="7">
        <v>3.9</v>
      </c>
      <c r="I493" s="7">
        <v>7571</v>
      </c>
      <c r="J493" s="6" t="s">
        <v>16034</v>
      </c>
      <c r="K493" s="6" t="s">
        <v>4090</v>
      </c>
      <c r="L493" s="6" t="s">
        <v>16035</v>
      </c>
      <c r="M493" s="6" t="s">
        <v>4092</v>
      </c>
      <c r="N493" s="6" t="s">
        <v>16036</v>
      </c>
      <c r="O493" s="6" t="s">
        <v>16037</v>
      </c>
      <c r="P493" s="6" t="s">
        <v>16038</v>
      </c>
      <c r="Q493" s="6" t="s">
        <v>16039</v>
      </c>
      <c r="R493" s="6" t="str">
        <f t="shared" si="21"/>
        <v>50% &amp; Above</v>
      </c>
      <c r="S493" s="6" t="str" cm="1">
        <f t="array" ref="S493">_xlfn.IFS(H493&lt;=1,"1.0",H493&lt;=2,"2.0",H493&lt;=3,"3.0",H493&lt;=4,"4.0",H493&lt;=5,"5.0")</f>
        <v>4.0</v>
      </c>
      <c r="T493" s="6">
        <f t="shared" si="22"/>
        <v>37847429</v>
      </c>
      <c r="U493" s="7" t="str" cm="1">
        <f t="array" ref="U493">_xlfn.IFS(F493&lt;200,"&lt;200",F493&lt;=500,"200 – 500",F493&gt;500,"&gt;500")</f>
        <v>&gt;500</v>
      </c>
      <c r="V493" s="7" t="str">
        <f t="shared" si="23"/>
        <v>1000 &amp; Above</v>
      </c>
    </row>
    <row r="494" spans="1:22" x14ac:dyDescent="0.3">
      <c r="A494" s="5" t="s">
        <v>4097</v>
      </c>
      <c r="B494" s="6" t="s">
        <v>16040</v>
      </c>
      <c r="C494" s="6" t="s">
        <v>15204</v>
      </c>
      <c r="D494" s="6" t="s">
        <v>13184</v>
      </c>
      <c r="E494" s="7">
        <v>1399</v>
      </c>
      <c r="F494" s="7">
        <v>5999</v>
      </c>
      <c r="G494" s="7">
        <v>0.77</v>
      </c>
      <c r="H494" s="7">
        <v>3.3</v>
      </c>
      <c r="I494" s="7">
        <v>4415</v>
      </c>
      <c r="J494" s="6" t="s">
        <v>16041</v>
      </c>
      <c r="K494" s="6" t="s">
        <v>3898</v>
      </c>
      <c r="L494" s="6" t="s">
        <v>15895</v>
      </c>
      <c r="M494" s="6" t="s">
        <v>3900</v>
      </c>
      <c r="N494" s="6" t="s">
        <v>15896</v>
      </c>
      <c r="O494" s="6" t="s">
        <v>15897</v>
      </c>
      <c r="P494" s="6" t="s">
        <v>16042</v>
      </c>
      <c r="Q494" s="6" t="s">
        <v>16043</v>
      </c>
      <c r="R494" s="6" t="str">
        <f t="shared" si="21"/>
        <v>50% &amp; Above</v>
      </c>
      <c r="S494" s="6" t="str" cm="1">
        <f t="array" ref="S494">_xlfn.IFS(H494&lt;=1,"1.0",H494&lt;=2,"2.0",H494&lt;=3,"3.0",H494&lt;=4,"4.0",H494&lt;=5,"5.0")</f>
        <v>4.0</v>
      </c>
      <c r="T494" s="6">
        <f t="shared" si="22"/>
        <v>26485585</v>
      </c>
      <c r="U494" s="7" t="str" cm="1">
        <f t="array" ref="U494">_xlfn.IFS(F494&lt;200,"&lt;200",F494&lt;=500,"200 – 500",F494&gt;500,"&gt;500")</f>
        <v>&gt;500</v>
      </c>
      <c r="V494" s="7" t="str">
        <f t="shared" si="23"/>
        <v>1000 &amp; Above</v>
      </c>
    </row>
    <row r="495" spans="1:22" x14ac:dyDescent="0.3">
      <c r="A495" s="5" t="s">
        <v>4102</v>
      </c>
      <c r="B495" s="6" t="s">
        <v>16044</v>
      </c>
      <c r="C495" s="6" t="s">
        <v>15350</v>
      </c>
      <c r="D495" s="6" t="s">
        <v>13184</v>
      </c>
      <c r="E495" s="7">
        <v>599</v>
      </c>
      <c r="F495" s="7">
        <v>999</v>
      </c>
      <c r="G495" s="7">
        <v>0.4</v>
      </c>
      <c r="H495" s="7">
        <v>4</v>
      </c>
      <c r="I495" s="7">
        <v>18654</v>
      </c>
      <c r="J495" s="6" t="s">
        <v>16045</v>
      </c>
      <c r="K495" s="6" t="s">
        <v>4105</v>
      </c>
      <c r="L495" s="6" t="s">
        <v>16046</v>
      </c>
      <c r="M495" s="6" t="s">
        <v>4107</v>
      </c>
      <c r="N495" s="6" t="s">
        <v>16047</v>
      </c>
      <c r="O495" s="6" t="s">
        <v>16048</v>
      </c>
      <c r="P495" s="6" t="s">
        <v>16049</v>
      </c>
      <c r="Q495" s="6" t="s">
        <v>16050</v>
      </c>
      <c r="R495" s="6" t="str">
        <f t="shared" si="21"/>
        <v>Less than 50%</v>
      </c>
      <c r="S495" s="6" t="str" cm="1">
        <f t="array" ref="S495">_xlfn.IFS(H495&lt;=1,"1.0",H495&lt;=2,"2.0",H495&lt;=3,"3.0",H495&lt;=4,"4.0",H495&lt;=5,"5.0")</f>
        <v>4.0</v>
      </c>
      <c r="T495" s="6">
        <f t="shared" si="22"/>
        <v>18635346</v>
      </c>
      <c r="U495" s="7" t="str" cm="1">
        <f t="array" ref="U495">_xlfn.IFS(F495&lt;200,"&lt;200",F495&lt;=500,"200 – 500",F495&gt;500,"&gt;500")</f>
        <v>&gt;500</v>
      </c>
      <c r="V495" s="7" t="str">
        <f t="shared" si="23"/>
        <v>1000 &amp; Above</v>
      </c>
    </row>
    <row r="496" spans="1:22" x14ac:dyDescent="0.3">
      <c r="A496" s="5" t="s">
        <v>4112</v>
      </c>
      <c r="B496" s="6" t="s">
        <v>16051</v>
      </c>
      <c r="C496" s="6" t="s">
        <v>15358</v>
      </c>
      <c r="D496" s="6" t="s">
        <v>13184</v>
      </c>
      <c r="E496" s="7">
        <v>199</v>
      </c>
      <c r="F496" s="7">
        <v>1099</v>
      </c>
      <c r="G496" s="7">
        <v>0.82</v>
      </c>
      <c r="H496" s="7">
        <v>4</v>
      </c>
      <c r="I496" s="7">
        <v>3197</v>
      </c>
      <c r="J496" s="6" t="s">
        <v>16052</v>
      </c>
      <c r="K496" s="6" t="s">
        <v>4115</v>
      </c>
      <c r="L496" s="6" t="s">
        <v>16053</v>
      </c>
      <c r="M496" s="6" t="s">
        <v>4117</v>
      </c>
      <c r="N496" s="6" t="s">
        <v>16054</v>
      </c>
      <c r="O496" s="6" t="s">
        <v>16055</v>
      </c>
      <c r="P496" s="6" t="s">
        <v>16056</v>
      </c>
      <c r="Q496" s="6" t="s">
        <v>16057</v>
      </c>
      <c r="R496" s="6" t="str">
        <f t="shared" si="21"/>
        <v>50% &amp; Above</v>
      </c>
      <c r="S496" s="6" t="str" cm="1">
        <f t="array" ref="S496">_xlfn.IFS(H496&lt;=1,"1.0",H496&lt;=2,"2.0",H496&lt;=3,"3.0",H496&lt;=4,"4.0",H496&lt;=5,"5.0")</f>
        <v>4.0</v>
      </c>
      <c r="T496" s="6">
        <f t="shared" si="22"/>
        <v>3513503</v>
      </c>
      <c r="U496" s="7" t="str" cm="1">
        <f t="array" ref="U496">_xlfn.IFS(F496&lt;200,"&lt;200",F496&lt;=500,"200 – 500",F496&gt;500,"&gt;500")</f>
        <v>&gt;500</v>
      </c>
      <c r="V496" s="7" t="str">
        <f t="shared" si="23"/>
        <v>1000 &amp; Above</v>
      </c>
    </row>
    <row r="497" spans="1:22" x14ac:dyDescent="0.3">
      <c r="A497" s="5" t="s">
        <v>4122</v>
      </c>
      <c r="B497" s="6" t="s">
        <v>16058</v>
      </c>
      <c r="C497" s="6" t="s">
        <v>15204</v>
      </c>
      <c r="D497" s="6" t="s">
        <v>13184</v>
      </c>
      <c r="E497" s="7">
        <v>1799</v>
      </c>
      <c r="F497" s="7">
        <v>6990</v>
      </c>
      <c r="G497" s="7">
        <v>0.74</v>
      </c>
      <c r="H497" s="7">
        <v>4</v>
      </c>
      <c r="I497" s="7">
        <v>26880</v>
      </c>
      <c r="J497" s="6" t="s">
        <v>16059</v>
      </c>
      <c r="K497" s="6" t="s">
        <v>4125</v>
      </c>
      <c r="L497" s="6" t="s">
        <v>16060</v>
      </c>
      <c r="M497" s="6" t="s">
        <v>4127</v>
      </c>
      <c r="N497" s="6" t="s">
        <v>16061</v>
      </c>
      <c r="O497" s="6" t="s">
        <v>16062</v>
      </c>
      <c r="P497" s="6" t="s">
        <v>16063</v>
      </c>
      <c r="Q497" s="6" t="s">
        <v>16064</v>
      </c>
      <c r="R497" s="6" t="str">
        <f t="shared" si="21"/>
        <v>50% &amp; Above</v>
      </c>
      <c r="S497" s="6" t="str" cm="1">
        <f t="array" ref="S497">_xlfn.IFS(H497&lt;=1,"1.0",H497&lt;=2,"2.0",H497&lt;=3,"3.0",H497&lt;=4,"4.0",H497&lt;=5,"5.0")</f>
        <v>4.0</v>
      </c>
      <c r="T497" s="6">
        <f t="shared" si="22"/>
        <v>187891200</v>
      </c>
      <c r="U497" s="7" t="str" cm="1">
        <f t="array" ref="U497">_xlfn.IFS(F497&lt;200,"&lt;200",F497&lt;=500,"200 – 500",F497&gt;500,"&gt;500")</f>
        <v>&gt;500</v>
      </c>
      <c r="V497" s="7" t="str">
        <f t="shared" si="23"/>
        <v>1000 &amp; Above</v>
      </c>
    </row>
    <row r="498" spans="1:22" x14ac:dyDescent="0.3">
      <c r="A498" s="5" t="s">
        <v>4132</v>
      </c>
      <c r="B498" s="6" t="s">
        <v>16065</v>
      </c>
      <c r="C498" s="6" t="s">
        <v>15204</v>
      </c>
      <c r="D498" s="6" t="s">
        <v>13184</v>
      </c>
      <c r="E498" s="7">
        <v>1499</v>
      </c>
      <c r="F498" s="7">
        <v>6990</v>
      </c>
      <c r="G498" s="7">
        <v>0.79</v>
      </c>
      <c r="H498" s="7">
        <v>3.9</v>
      </c>
      <c r="I498" s="7">
        <v>21796</v>
      </c>
      <c r="J498" s="6" t="s">
        <v>15282</v>
      </c>
      <c r="K498" s="6" t="s">
        <v>3057</v>
      </c>
      <c r="L498" s="6" t="s">
        <v>15283</v>
      </c>
      <c r="M498" s="6" t="s">
        <v>3059</v>
      </c>
      <c r="N498" s="6" t="s">
        <v>15284</v>
      </c>
      <c r="O498" s="6" t="s">
        <v>15285</v>
      </c>
      <c r="P498" s="6" t="s">
        <v>16066</v>
      </c>
      <c r="Q498" s="6" t="s">
        <v>16067</v>
      </c>
      <c r="R498" s="6" t="str">
        <f t="shared" si="21"/>
        <v>50% &amp; Above</v>
      </c>
      <c r="S498" s="6" t="str" cm="1">
        <f t="array" ref="S498">_xlfn.IFS(H498&lt;=1,"1.0",H498&lt;=2,"2.0",H498&lt;=3,"3.0",H498&lt;=4,"4.0",H498&lt;=5,"5.0")</f>
        <v>4.0</v>
      </c>
      <c r="T498" s="6">
        <f t="shared" si="22"/>
        <v>152354040</v>
      </c>
      <c r="U498" s="7" t="str" cm="1">
        <f t="array" ref="U498">_xlfn.IFS(F498&lt;200,"&lt;200",F498&lt;=500,"200 – 500",F498&gt;500,"&gt;500")</f>
        <v>&gt;500</v>
      </c>
      <c r="V498" s="7" t="str">
        <f t="shared" si="23"/>
        <v>1000 &amp; Above</v>
      </c>
    </row>
    <row r="499" spans="1:22" x14ac:dyDescent="0.3">
      <c r="A499" s="5" t="s">
        <v>4136</v>
      </c>
      <c r="B499" s="6" t="s">
        <v>16068</v>
      </c>
      <c r="C499" s="6" t="s">
        <v>15234</v>
      </c>
      <c r="D499" s="6" t="s">
        <v>13184</v>
      </c>
      <c r="E499" s="7">
        <v>20999</v>
      </c>
      <c r="F499" s="7">
        <v>29990</v>
      </c>
      <c r="G499" s="7">
        <v>0.3</v>
      </c>
      <c r="H499" s="7">
        <v>4.3</v>
      </c>
      <c r="I499" s="7">
        <v>9499</v>
      </c>
      <c r="J499" s="6" t="s">
        <v>15824</v>
      </c>
      <c r="K499" s="6" t="s">
        <v>3802</v>
      </c>
      <c r="L499" s="6" t="s">
        <v>15825</v>
      </c>
      <c r="M499" s="6" t="s">
        <v>3804</v>
      </c>
      <c r="N499" s="6" t="s">
        <v>15826</v>
      </c>
      <c r="O499" s="6" t="s">
        <v>15827</v>
      </c>
      <c r="P499" s="6" t="s">
        <v>16069</v>
      </c>
      <c r="Q499" s="6" t="s">
        <v>16070</v>
      </c>
      <c r="R499" s="6" t="str">
        <f t="shared" si="21"/>
        <v>Less than 50%</v>
      </c>
      <c r="S499" s="6" t="str" cm="1">
        <f t="array" ref="S499">_xlfn.IFS(H499&lt;=1,"1.0",H499&lt;=2,"2.0",H499&lt;=3,"3.0",H499&lt;=4,"4.0",H499&lt;=5,"5.0")</f>
        <v>5.0</v>
      </c>
      <c r="T499" s="6">
        <f t="shared" si="22"/>
        <v>284875010</v>
      </c>
      <c r="U499" s="7" t="str" cm="1">
        <f t="array" ref="U499">_xlfn.IFS(F499&lt;200,"&lt;200",F499&lt;=500,"200 – 500",F499&gt;500,"&gt;500")</f>
        <v>&gt;500</v>
      </c>
      <c r="V499" s="7" t="str">
        <f t="shared" si="23"/>
        <v>1000 &amp; Above</v>
      </c>
    </row>
    <row r="500" spans="1:22" x14ac:dyDescent="0.3">
      <c r="A500" s="5" t="s">
        <v>4140</v>
      </c>
      <c r="B500" s="6" t="s">
        <v>16071</v>
      </c>
      <c r="C500" s="6" t="s">
        <v>15234</v>
      </c>
      <c r="D500" s="6" t="s">
        <v>13184</v>
      </c>
      <c r="E500" s="7">
        <v>12999</v>
      </c>
      <c r="F500" s="7">
        <v>13499</v>
      </c>
      <c r="G500" s="7">
        <v>0.04</v>
      </c>
      <c r="H500" s="7">
        <v>4.0999999999999996</v>
      </c>
      <c r="I500" s="7">
        <v>56098</v>
      </c>
      <c r="J500" s="6" t="s">
        <v>16072</v>
      </c>
      <c r="K500" s="6" t="s">
        <v>4143</v>
      </c>
      <c r="L500" s="6" t="s">
        <v>16073</v>
      </c>
      <c r="M500" s="6" t="s">
        <v>4145</v>
      </c>
      <c r="N500" s="6" t="s">
        <v>16074</v>
      </c>
      <c r="O500" s="6" t="s">
        <v>16075</v>
      </c>
      <c r="P500" s="6" t="s">
        <v>16076</v>
      </c>
      <c r="Q500" s="6" t="s">
        <v>16077</v>
      </c>
      <c r="R500" s="6" t="str">
        <f t="shared" si="21"/>
        <v>Less than 50%</v>
      </c>
      <c r="S500" s="6" t="str" cm="1">
        <f t="array" ref="S500">_xlfn.IFS(H500&lt;=1,"1.0",H500&lt;=2,"2.0",H500&lt;=3,"3.0",H500&lt;=4,"4.0",H500&lt;=5,"5.0")</f>
        <v>5.0</v>
      </c>
      <c r="T500" s="6">
        <f t="shared" si="22"/>
        <v>757266902</v>
      </c>
      <c r="U500" s="7" t="str" cm="1">
        <f t="array" ref="U500">_xlfn.IFS(F500&lt;200,"&lt;200",F500&lt;=500,"200 – 500",F500&gt;500,"&gt;500")</f>
        <v>&gt;500</v>
      </c>
      <c r="V500" s="7" t="str">
        <f t="shared" si="23"/>
        <v>1000 &amp; Above</v>
      </c>
    </row>
    <row r="501" spans="1:22" x14ac:dyDescent="0.3">
      <c r="A501" s="5" t="s">
        <v>4150</v>
      </c>
      <c r="B501" s="6" t="s">
        <v>16078</v>
      </c>
      <c r="C501" s="6" t="s">
        <v>15234</v>
      </c>
      <c r="D501" s="6" t="s">
        <v>13184</v>
      </c>
      <c r="E501" s="7">
        <v>16999</v>
      </c>
      <c r="F501" s="7">
        <v>20999</v>
      </c>
      <c r="G501" s="7">
        <v>0.19</v>
      </c>
      <c r="H501" s="7">
        <v>4.0999999999999996</v>
      </c>
      <c r="I501" s="7">
        <v>31822</v>
      </c>
      <c r="J501" s="6" t="s">
        <v>16079</v>
      </c>
      <c r="K501" s="6" t="s">
        <v>4153</v>
      </c>
      <c r="L501" s="6" t="s">
        <v>16080</v>
      </c>
      <c r="M501" s="6" t="s">
        <v>4155</v>
      </c>
      <c r="N501" s="6" t="s">
        <v>16081</v>
      </c>
      <c r="O501" s="6" t="s">
        <v>16082</v>
      </c>
      <c r="P501" s="6" t="s">
        <v>16083</v>
      </c>
      <c r="Q501" s="6" t="s">
        <v>16084</v>
      </c>
      <c r="R501" s="6" t="str">
        <f t="shared" si="21"/>
        <v>Less than 50%</v>
      </c>
      <c r="S501" s="6" t="str" cm="1">
        <f t="array" ref="S501">_xlfn.IFS(H501&lt;=1,"1.0",H501&lt;=2,"2.0",H501&lt;=3,"3.0",H501&lt;=4,"4.0",H501&lt;=5,"5.0")</f>
        <v>5.0</v>
      </c>
      <c r="T501" s="6">
        <f t="shared" si="22"/>
        <v>668230178</v>
      </c>
      <c r="U501" s="7" t="str" cm="1">
        <f t="array" ref="U501">_xlfn.IFS(F501&lt;200,"&lt;200",F501&lt;=500,"200 – 500",F501&gt;500,"&gt;500")</f>
        <v>&gt;500</v>
      </c>
      <c r="V501" s="7" t="str">
        <f t="shared" si="23"/>
        <v>1000 &amp; Above</v>
      </c>
    </row>
    <row r="502" spans="1:22" x14ac:dyDescent="0.3">
      <c r="A502" s="5" t="s">
        <v>4160</v>
      </c>
      <c r="B502" s="6" t="s">
        <v>16085</v>
      </c>
      <c r="C502" s="6" t="s">
        <v>15234</v>
      </c>
      <c r="D502" s="6" t="s">
        <v>13184</v>
      </c>
      <c r="E502" s="7">
        <v>19999</v>
      </c>
      <c r="F502" s="7">
        <v>27990</v>
      </c>
      <c r="G502" s="7">
        <v>0.28999999999999998</v>
      </c>
      <c r="H502" s="7">
        <v>4.3</v>
      </c>
      <c r="I502" s="7">
        <v>9499</v>
      </c>
      <c r="J502" s="6" t="s">
        <v>16086</v>
      </c>
      <c r="K502" s="6" t="s">
        <v>3802</v>
      </c>
      <c r="L502" s="6" t="s">
        <v>15825</v>
      </c>
      <c r="M502" s="6" t="s">
        <v>3804</v>
      </c>
      <c r="N502" s="6" t="s">
        <v>15826</v>
      </c>
      <c r="O502" s="6" t="s">
        <v>15827</v>
      </c>
      <c r="P502" s="6" t="s">
        <v>15828</v>
      </c>
      <c r="Q502" s="6" t="s">
        <v>16087</v>
      </c>
      <c r="R502" s="6" t="str">
        <f t="shared" si="21"/>
        <v>Less than 50%</v>
      </c>
      <c r="S502" s="6" t="str" cm="1">
        <f t="array" ref="S502">_xlfn.IFS(H502&lt;=1,"1.0",H502&lt;=2,"2.0",H502&lt;=3,"3.0",H502&lt;=4,"4.0",H502&lt;=5,"5.0")</f>
        <v>5.0</v>
      </c>
      <c r="T502" s="6">
        <f t="shared" si="22"/>
        <v>265877010</v>
      </c>
      <c r="U502" s="7" t="str" cm="1">
        <f t="array" ref="U502">_xlfn.IFS(F502&lt;200,"&lt;200",F502&lt;=500,"200 – 500",F502&gt;500,"&gt;500")</f>
        <v>&gt;500</v>
      </c>
      <c r="V502" s="7" t="str">
        <f t="shared" si="23"/>
        <v>1000 &amp; Above</v>
      </c>
    </row>
    <row r="503" spans="1:22" x14ac:dyDescent="0.3">
      <c r="A503" s="5" t="s">
        <v>4164</v>
      </c>
      <c r="B503" s="6" t="s">
        <v>16088</v>
      </c>
      <c r="C503" s="6" t="s">
        <v>15234</v>
      </c>
      <c r="D503" s="6" t="s">
        <v>13184</v>
      </c>
      <c r="E503" s="7">
        <v>12999</v>
      </c>
      <c r="F503" s="7">
        <v>18999</v>
      </c>
      <c r="G503" s="7">
        <v>0.32</v>
      </c>
      <c r="H503" s="7">
        <v>4.0999999999999996</v>
      </c>
      <c r="I503" s="7">
        <v>50772</v>
      </c>
      <c r="J503" s="6" t="s">
        <v>16089</v>
      </c>
      <c r="K503" s="6" t="s">
        <v>3650</v>
      </c>
      <c r="L503" s="6" t="s">
        <v>15714</v>
      </c>
      <c r="M503" s="6" t="s">
        <v>3652</v>
      </c>
      <c r="N503" s="6" t="s">
        <v>15715</v>
      </c>
      <c r="O503" s="6" t="s">
        <v>15716</v>
      </c>
      <c r="P503" s="6" t="s">
        <v>16090</v>
      </c>
      <c r="Q503" s="6" t="s">
        <v>16091</v>
      </c>
      <c r="R503" s="6" t="str">
        <f t="shared" si="21"/>
        <v>Less than 50%</v>
      </c>
      <c r="S503" s="6" t="str" cm="1">
        <f t="array" ref="S503">_xlfn.IFS(H503&lt;=1,"1.0",H503&lt;=2,"2.0",H503&lt;=3,"3.0",H503&lt;=4,"4.0",H503&lt;=5,"5.0")</f>
        <v>5.0</v>
      </c>
      <c r="T503" s="6">
        <f t="shared" si="22"/>
        <v>964617228</v>
      </c>
      <c r="U503" s="7" t="str" cm="1">
        <f t="array" ref="U503">_xlfn.IFS(F503&lt;200,"&lt;200",F503&lt;=500,"200 – 500",F503&gt;500,"&gt;500")</f>
        <v>&gt;500</v>
      </c>
      <c r="V503" s="7" t="str">
        <f t="shared" si="23"/>
        <v>1000 &amp; Above</v>
      </c>
    </row>
    <row r="504" spans="1:22" x14ac:dyDescent="0.3">
      <c r="A504" s="5" t="s">
        <v>4169</v>
      </c>
      <c r="B504" s="6" t="s">
        <v>16092</v>
      </c>
      <c r="C504" s="6" t="s">
        <v>15204</v>
      </c>
      <c r="D504" s="6" t="s">
        <v>13184</v>
      </c>
      <c r="E504" s="7">
        <v>2999</v>
      </c>
      <c r="F504" s="7">
        <v>5999</v>
      </c>
      <c r="G504" s="7">
        <v>0.5</v>
      </c>
      <c r="H504" s="7">
        <v>4.0999999999999996</v>
      </c>
      <c r="I504" s="7">
        <v>7148</v>
      </c>
      <c r="J504" s="6" t="s">
        <v>16093</v>
      </c>
      <c r="K504" s="6" t="s">
        <v>4172</v>
      </c>
      <c r="L504" s="6" t="s">
        <v>16094</v>
      </c>
      <c r="M504" s="6" t="s">
        <v>4174</v>
      </c>
      <c r="N504" s="6" t="s">
        <v>16095</v>
      </c>
      <c r="O504" s="6" t="s">
        <v>16096</v>
      </c>
      <c r="P504" s="6" t="s">
        <v>16097</v>
      </c>
      <c r="Q504" s="6" t="s">
        <v>16098</v>
      </c>
      <c r="R504" s="6" t="str">
        <f t="shared" si="21"/>
        <v>50% &amp; Above</v>
      </c>
      <c r="S504" s="6" t="str" cm="1">
        <f t="array" ref="S504">_xlfn.IFS(H504&lt;=1,"1.0",H504&lt;=2,"2.0",H504&lt;=3,"3.0",H504&lt;=4,"4.0",H504&lt;=5,"5.0")</f>
        <v>5.0</v>
      </c>
      <c r="T504" s="6">
        <f t="shared" si="22"/>
        <v>42880852</v>
      </c>
      <c r="U504" s="7" t="str" cm="1">
        <f t="array" ref="U504">_xlfn.IFS(F504&lt;200,"&lt;200",F504&lt;=500,"200 – 500",F504&gt;500,"&gt;500")</f>
        <v>&gt;500</v>
      </c>
      <c r="V504" s="7" t="str">
        <f t="shared" si="23"/>
        <v>1000 &amp; Above</v>
      </c>
    </row>
    <row r="505" spans="1:22" x14ac:dyDescent="0.3">
      <c r="A505" s="5" t="s">
        <v>292</v>
      </c>
      <c r="B505" s="6" t="s">
        <v>13300</v>
      </c>
      <c r="C505" s="6" t="s">
        <v>13103</v>
      </c>
      <c r="D505" s="6" t="s">
        <v>22422</v>
      </c>
      <c r="E505" s="7">
        <v>299</v>
      </c>
      <c r="F505" s="7">
        <v>999</v>
      </c>
      <c r="G505" s="7">
        <v>0.7</v>
      </c>
      <c r="H505" s="7">
        <v>4.3</v>
      </c>
      <c r="I505" s="7">
        <v>20850</v>
      </c>
      <c r="J505" s="6" t="s">
        <v>13301</v>
      </c>
      <c r="K505" s="6" t="s">
        <v>4179</v>
      </c>
      <c r="L505" s="6" t="s">
        <v>16099</v>
      </c>
      <c r="M505" s="6" t="s">
        <v>4181</v>
      </c>
      <c r="N505" s="6" t="s">
        <v>16100</v>
      </c>
      <c r="O505" s="6" t="s">
        <v>16101</v>
      </c>
      <c r="P505" s="6" t="s">
        <v>16102</v>
      </c>
      <c r="Q505" s="6" t="s">
        <v>16103</v>
      </c>
      <c r="R505" s="6" t="str">
        <f t="shared" si="21"/>
        <v>50% &amp; Above</v>
      </c>
      <c r="S505" s="6" t="str" cm="1">
        <f t="array" ref="S505">_xlfn.IFS(H505&lt;=1,"1.0",H505&lt;=2,"2.0",H505&lt;=3,"3.0",H505&lt;=4,"4.0",H505&lt;=5,"5.0")</f>
        <v>5.0</v>
      </c>
      <c r="T505" s="6">
        <f t="shared" si="22"/>
        <v>20829150</v>
      </c>
      <c r="U505" s="7" t="str" cm="1">
        <f t="array" ref="U505">_xlfn.IFS(F505&lt;200,"&lt;200",F505&lt;=500,"200 – 500",F505&gt;500,"&gt;500")</f>
        <v>&gt;500</v>
      </c>
      <c r="V505" s="7" t="str">
        <f t="shared" si="23"/>
        <v>1000 &amp; Above</v>
      </c>
    </row>
    <row r="506" spans="1:22" x14ac:dyDescent="0.3">
      <c r="A506" s="5" t="s">
        <v>282</v>
      </c>
      <c r="B506" s="6" t="s">
        <v>13293</v>
      </c>
      <c r="C506" s="6" t="s">
        <v>13103</v>
      </c>
      <c r="D506" s="6" t="s">
        <v>22422</v>
      </c>
      <c r="E506" s="7">
        <v>970</v>
      </c>
      <c r="F506" s="7">
        <v>1999</v>
      </c>
      <c r="G506" s="7">
        <v>0.51</v>
      </c>
      <c r="H506" s="7">
        <v>4.4000000000000004</v>
      </c>
      <c r="I506" s="7">
        <v>184</v>
      </c>
      <c r="J506" s="6" t="s">
        <v>13294</v>
      </c>
      <c r="K506" s="6" t="s">
        <v>285</v>
      </c>
      <c r="L506" s="6" t="s">
        <v>13295</v>
      </c>
      <c r="M506" s="6" t="s">
        <v>287</v>
      </c>
      <c r="N506" s="6" t="s">
        <v>13296</v>
      </c>
      <c r="O506" s="6" t="s">
        <v>13297</v>
      </c>
      <c r="P506" s="6" t="s">
        <v>16104</v>
      </c>
      <c r="Q506" s="6" t="s">
        <v>16105</v>
      </c>
      <c r="R506" s="6" t="str">
        <f t="shared" si="21"/>
        <v>50% &amp; Above</v>
      </c>
      <c r="S506" s="6" t="str" cm="1">
        <f t="array" ref="S506">_xlfn.IFS(H506&lt;=1,"1.0",H506&lt;=2,"2.0",H506&lt;=3,"3.0",H506&lt;=4,"4.0",H506&lt;=5,"5.0")</f>
        <v>5.0</v>
      </c>
      <c r="T506" s="6">
        <f t="shared" si="22"/>
        <v>367816</v>
      </c>
      <c r="U506" s="7" t="str" cm="1">
        <f t="array" ref="U506">_xlfn.IFS(F506&lt;200,"&lt;200",F506&lt;=500,"200 – 500",F506&gt;500,"&gt;500")</f>
        <v>&gt;500</v>
      </c>
      <c r="V506" s="7" t="str">
        <f t="shared" si="23"/>
        <v>&lt;1000</v>
      </c>
    </row>
    <row r="507" spans="1:22" x14ac:dyDescent="0.3">
      <c r="A507" s="5" t="s">
        <v>4188</v>
      </c>
      <c r="B507" s="6" t="s">
        <v>16106</v>
      </c>
      <c r="C507" s="6" t="s">
        <v>15358</v>
      </c>
      <c r="D507" s="6" t="s">
        <v>13184</v>
      </c>
      <c r="E507" s="7">
        <v>329</v>
      </c>
      <c r="F507" s="7">
        <v>999</v>
      </c>
      <c r="G507" s="7">
        <v>0.67</v>
      </c>
      <c r="H507" s="7">
        <v>4.2</v>
      </c>
      <c r="I507" s="7">
        <v>3492</v>
      </c>
      <c r="J507" s="6" t="s">
        <v>16107</v>
      </c>
      <c r="K507" s="6" t="s">
        <v>4191</v>
      </c>
      <c r="L507" s="6" t="s">
        <v>16108</v>
      </c>
      <c r="M507" s="6" t="s">
        <v>4193</v>
      </c>
      <c r="N507" s="6" t="s">
        <v>16109</v>
      </c>
      <c r="O507" s="6" t="s">
        <v>16110</v>
      </c>
      <c r="P507" s="6" t="s">
        <v>16111</v>
      </c>
      <c r="Q507" s="6" t="s">
        <v>16112</v>
      </c>
      <c r="R507" s="6" t="str">
        <f t="shared" si="21"/>
        <v>50% &amp; Above</v>
      </c>
      <c r="S507" s="6" t="str" cm="1">
        <f t="array" ref="S507">_xlfn.IFS(H507&lt;=1,"1.0",H507&lt;=2,"2.0",H507&lt;=3,"3.0",H507&lt;=4,"4.0",H507&lt;=5,"5.0")</f>
        <v>5.0</v>
      </c>
      <c r="T507" s="6">
        <f t="shared" si="22"/>
        <v>3488508</v>
      </c>
      <c r="U507" s="7" t="str" cm="1">
        <f t="array" ref="U507">_xlfn.IFS(F507&lt;200,"&lt;200",F507&lt;=500,"200 – 500",F507&gt;500,"&gt;500")</f>
        <v>&gt;500</v>
      </c>
      <c r="V507" s="7" t="str">
        <f t="shared" si="23"/>
        <v>1000 &amp; Above</v>
      </c>
    </row>
    <row r="508" spans="1:22" x14ac:dyDescent="0.3">
      <c r="A508" s="5" t="s">
        <v>4198</v>
      </c>
      <c r="B508" s="6" t="s">
        <v>16113</v>
      </c>
      <c r="C508" s="6" t="s">
        <v>15204</v>
      </c>
      <c r="D508" s="6" t="s">
        <v>13184</v>
      </c>
      <c r="E508" s="7">
        <v>1299</v>
      </c>
      <c r="F508" s="7">
        <v>5999</v>
      </c>
      <c r="G508" s="7">
        <v>0.78</v>
      </c>
      <c r="H508" s="7">
        <v>3.3</v>
      </c>
      <c r="I508" s="7">
        <v>4415</v>
      </c>
      <c r="J508" s="6" t="s">
        <v>16114</v>
      </c>
      <c r="K508" s="6" t="s">
        <v>3898</v>
      </c>
      <c r="L508" s="6" t="s">
        <v>15895</v>
      </c>
      <c r="M508" s="6" t="s">
        <v>3900</v>
      </c>
      <c r="N508" s="6" t="s">
        <v>15896</v>
      </c>
      <c r="O508" s="6" t="s">
        <v>15897</v>
      </c>
      <c r="P508" s="6" t="s">
        <v>16115</v>
      </c>
      <c r="Q508" s="6" t="s">
        <v>16116</v>
      </c>
      <c r="R508" s="6" t="str">
        <f t="shared" si="21"/>
        <v>50% &amp; Above</v>
      </c>
      <c r="S508" s="6" t="str" cm="1">
        <f t="array" ref="S508">_xlfn.IFS(H508&lt;=1,"1.0",H508&lt;=2,"2.0",H508&lt;=3,"3.0",H508&lt;=4,"4.0",H508&lt;=5,"5.0")</f>
        <v>4.0</v>
      </c>
      <c r="T508" s="6">
        <f t="shared" si="22"/>
        <v>26485585</v>
      </c>
      <c r="U508" s="7" t="str" cm="1">
        <f t="array" ref="U508">_xlfn.IFS(F508&lt;200,"&lt;200",F508&lt;=500,"200 – 500",F508&gt;500,"&gt;500")</f>
        <v>&gt;500</v>
      </c>
      <c r="V508" s="7" t="str">
        <f t="shared" si="23"/>
        <v>1000 &amp; Above</v>
      </c>
    </row>
    <row r="509" spans="1:22" x14ac:dyDescent="0.3">
      <c r="A509" s="5" t="s">
        <v>4203</v>
      </c>
      <c r="B509" s="6" t="s">
        <v>16117</v>
      </c>
      <c r="C509" s="6" t="s">
        <v>15259</v>
      </c>
      <c r="D509" s="6" t="s">
        <v>13184</v>
      </c>
      <c r="E509" s="7">
        <v>1989</v>
      </c>
      <c r="F509" s="7">
        <v>3500</v>
      </c>
      <c r="G509" s="7">
        <v>0.43</v>
      </c>
      <c r="H509" s="7">
        <v>4.4000000000000004</v>
      </c>
      <c r="I509" s="7">
        <v>67260</v>
      </c>
      <c r="J509" s="6" t="s">
        <v>16118</v>
      </c>
      <c r="K509" s="6" t="s">
        <v>3026</v>
      </c>
      <c r="L509" s="6" t="s">
        <v>15261</v>
      </c>
      <c r="M509" s="6" t="s">
        <v>3028</v>
      </c>
      <c r="N509" s="6" t="s">
        <v>15262</v>
      </c>
      <c r="O509" s="6" t="s">
        <v>15263</v>
      </c>
      <c r="P509" s="6" t="s">
        <v>16119</v>
      </c>
      <c r="Q509" s="6" t="s">
        <v>16120</v>
      </c>
      <c r="R509" s="6" t="str">
        <f t="shared" si="21"/>
        <v>Less than 50%</v>
      </c>
      <c r="S509" s="6" t="str" cm="1">
        <f t="array" ref="S509">_xlfn.IFS(H509&lt;=1,"1.0",H509&lt;=2,"2.0",H509&lt;=3,"3.0",H509&lt;=4,"4.0",H509&lt;=5,"5.0")</f>
        <v>5.0</v>
      </c>
      <c r="T509" s="6">
        <f t="shared" si="22"/>
        <v>235410000</v>
      </c>
      <c r="U509" s="7" t="str" cm="1">
        <f t="array" ref="U509">_xlfn.IFS(F509&lt;200,"&lt;200",F509&lt;=500,"200 – 500",F509&gt;500,"&gt;500")</f>
        <v>&gt;500</v>
      </c>
      <c r="V509" s="7" t="str">
        <f t="shared" si="23"/>
        <v>1000 &amp; Above</v>
      </c>
    </row>
    <row r="510" spans="1:22" x14ac:dyDescent="0.3">
      <c r="A510" s="5" t="s">
        <v>4208</v>
      </c>
      <c r="B510" s="6" t="s">
        <v>15211</v>
      </c>
      <c r="C510" s="6" t="s">
        <v>15204</v>
      </c>
      <c r="D510" s="6" t="s">
        <v>13184</v>
      </c>
      <c r="E510" s="7">
        <v>1999</v>
      </c>
      <c r="F510" s="7">
        <v>9999</v>
      </c>
      <c r="G510" s="7">
        <v>0.8</v>
      </c>
      <c r="H510" s="7">
        <v>4.3</v>
      </c>
      <c r="I510" s="7">
        <v>27704</v>
      </c>
      <c r="J510" s="6" t="s">
        <v>15498</v>
      </c>
      <c r="K510" s="6" t="s">
        <v>2960</v>
      </c>
      <c r="L510" s="6" t="s">
        <v>15213</v>
      </c>
      <c r="M510" s="6" t="s">
        <v>2962</v>
      </c>
      <c r="N510" s="6" t="s">
        <v>15214</v>
      </c>
      <c r="O510" s="6" t="s">
        <v>15215</v>
      </c>
      <c r="P510" s="6" t="s">
        <v>16121</v>
      </c>
      <c r="Q510" s="6" t="s">
        <v>16122</v>
      </c>
      <c r="R510" s="6" t="str">
        <f t="shared" si="21"/>
        <v>50% &amp; Above</v>
      </c>
      <c r="S510" s="6" t="str" cm="1">
        <f t="array" ref="S510">_xlfn.IFS(H510&lt;=1,"1.0",H510&lt;=2,"2.0",H510&lt;=3,"3.0",H510&lt;=4,"4.0",H510&lt;=5,"5.0")</f>
        <v>5.0</v>
      </c>
      <c r="T510" s="6">
        <f t="shared" si="22"/>
        <v>277012296</v>
      </c>
      <c r="U510" s="7" t="str" cm="1">
        <f t="array" ref="U510">_xlfn.IFS(F510&lt;200,"&lt;200",F510&lt;=500,"200 – 500",F510&gt;500,"&gt;500")</f>
        <v>&gt;500</v>
      </c>
      <c r="V510" s="7" t="str">
        <f t="shared" si="23"/>
        <v>1000 &amp; Above</v>
      </c>
    </row>
    <row r="511" spans="1:22" x14ac:dyDescent="0.3">
      <c r="A511" s="5" t="s">
        <v>4211</v>
      </c>
      <c r="B511" s="6" t="s">
        <v>16123</v>
      </c>
      <c r="C511" s="6" t="s">
        <v>15234</v>
      </c>
      <c r="D511" s="6" t="s">
        <v>13184</v>
      </c>
      <c r="E511" s="7">
        <v>12999</v>
      </c>
      <c r="F511" s="7">
        <v>18999</v>
      </c>
      <c r="G511" s="7">
        <v>0.32</v>
      </c>
      <c r="H511" s="7">
        <v>4.0999999999999996</v>
      </c>
      <c r="I511" s="7">
        <v>50772</v>
      </c>
      <c r="J511" s="6" t="s">
        <v>16089</v>
      </c>
      <c r="K511" s="6" t="s">
        <v>3650</v>
      </c>
      <c r="L511" s="6" t="s">
        <v>15714</v>
      </c>
      <c r="M511" s="6" t="s">
        <v>3652</v>
      </c>
      <c r="N511" s="6" t="s">
        <v>15715</v>
      </c>
      <c r="O511" s="6" t="s">
        <v>15716</v>
      </c>
      <c r="P511" s="6" t="s">
        <v>15717</v>
      </c>
      <c r="Q511" s="6" t="s">
        <v>16124</v>
      </c>
      <c r="R511" s="6" t="str">
        <f t="shared" si="21"/>
        <v>Less than 50%</v>
      </c>
      <c r="S511" s="6" t="str" cm="1">
        <f t="array" ref="S511">_xlfn.IFS(H511&lt;=1,"1.0",H511&lt;=2,"2.0",H511&lt;=3,"3.0",H511&lt;=4,"4.0",H511&lt;=5,"5.0")</f>
        <v>5.0</v>
      </c>
      <c r="T511" s="6">
        <f t="shared" si="22"/>
        <v>964617228</v>
      </c>
      <c r="U511" s="7" t="str" cm="1">
        <f t="array" ref="U511">_xlfn.IFS(F511&lt;200,"&lt;200",F511&lt;=500,"200 – 500",F511&gt;500,"&gt;500")</f>
        <v>&gt;500</v>
      </c>
      <c r="V511" s="7" t="str">
        <f t="shared" si="23"/>
        <v>1000 &amp; Above</v>
      </c>
    </row>
    <row r="512" spans="1:22" x14ac:dyDescent="0.3">
      <c r="A512" s="5" t="s">
        <v>4214</v>
      </c>
      <c r="B512" s="6" t="s">
        <v>16125</v>
      </c>
      <c r="C512" s="6" t="s">
        <v>15204</v>
      </c>
      <c r="D512" s="6" t="s">
        <v>13184</v>
      </c>
      <c r="E512" s="7">
        <v>1499</v>
      </c>
      <c r="F512" s="7">
        <v>4999</v>
      </c>
      <c r="G512" s="7">
        <v>0.7</v>
      </c>
      <c r="H512" s="7">
        <v>4</v>
      </c>
      <c r="I512" s="7">
        <v>92588</v>
      </c>
      <c r="J512" s="6" t="s">
        <v>16126</v>
      </c>
      <c r="K512" s="6" t="s">
        <v>4217</v>
      </c>
      <c r="L512" s="6" t="s">
        <v>16127</v>
      </c>
      <c r="M512" s="6" t="s">
        <v>4219</v>
      </c>
      <c r="N512" s="6" t="s">
        <v>16128</v>
      </c>
      <c r="O512" s="6" t="s">
        <v>16129</v>
      </c>
      <c r="P512" s="6" t="s">
        <v>16130</v>
      </c>
      <c r="Q512" s="6" t="s">
        <v>16131</v>
      </c>
      <c r="R512" s="6" t="str">
        <f t="shared" si="21"/>
        <v>50% &amp; Above</v>
      </c>
      <c r="S512" s="6" t="str" cm="1">
        <f t="array" ref="S512">_xlfn.IFS(H512&lt;=1,"1.0",H512&lt;=2,"2.0",H512&lt;=3,"3.0",H512&lt;=4,"4.0",H512&lt;=5,"5.0")</f>
        <v>4.0</v>
      </c>
      <c r="T512" s="6">
        <f t="shared" si="22"/>
        <v>462847412</v>
      </c>
      <c r="U512" s="7" t="str" cm="1">
        <f t="array" ref="U512">_xlfn.IFS(F512&lt;200,"&lt;200",F512&lt;=500,"200 – 500",F512&gt;500,"&gt;500")</f>
        <v>&gt;500</v>
      </c>
      <c r="V512" s="7" t="str">
        <f t="shared" si="23"/>
        <v>1000 &amp; Above</v>
      </c>
    </row>
    <row r="513" spans="1:22" x14ac:dyDescent="0.3">
      <c r="A513" s="5" t="s">
        <v>4224</v>
      </c>
      <c r="B513" s="6" t="s">
        <v>16132</v>
      </c>
      <c r="C513" s="6" t="s">
        <v>15234</v>
      </c>
      <c r="D513" s="6" t="s">
        <v>13184</v>
      </c>
      <c r="E513" s="7">
        <v>16999</v>
      </c>
      <c r="F513" s="7">
        <v>20999</v>
      </c>
      <c r="G513" s="7">
        <v>0.19</v>
      </c>
      <c r="H513" s="7">
        <v>4.0999999999999996</v>
      </c>
      <c r="I513" s="7">
        <v>31822</v>
      </c>
      <c r="J513" s="6" t="s">
        <v>16133</v>
      </c>
      <c r="K513" s="6" t="s">
        <v>4153</v>
      </c>
      <c r="L513" s="6" t="s">
        <v>16080</v>
      </c>
      <c r="M513" s="6" t="s">
        <v>4155</v>
      </c>
      <c r="N513" s="6" t="s">
        <v>16081</v>
      </c>
      <c r="O513" s="6" t="s">
        <v>16082</v>
      </c>
      <c r="P513" s="6" t="s">
        <v>16134</v>
      </c>
      <c r="Q513" s="6" t="s">
        <v>16135</v>
      </c>
      <c r="R513" s="6" t="str">
        <f t="shared" si="21"/>
        <v>Less than 50%</v>
      </c>
      <c r="S513" s="6" t="str" cm="1">
        <f t="array" ref="S513">_xlfn.IFS(H513&lt;=1,"1.0",H513&lt;=2,"2.0",H513&lt;=3,"3.0",H513&lt;=4,"4.0",H513&lt;=5,"5.0")</f>
        <v>5.0</v>
      </c>
      <c r="T513" s="6">
        <f t="shared" si="22"/>
        <v>668230178</v>
      </c>
      <c r="U513" s="7" t="str" cm="1">
        <f t="array" ref="U513">_xlfn.IFS(F513&lt;200,"&lt;200",F513&lt;=500,"200 – 500",F513&gt;500,"&gt;500")</f>
        <v>&gt;500</v>
      </c>
      <c r="V513" s="7" t="str">
        <f t="shared" si="23"/>
        <v>1000 &amp; Above</v>
      </c>
    </row>
    <row r="514" spans="1:22" x14ac:dyDescent="0.3">
      <c r="A514" s="5" t="s">
        <v>4229</v>
      </c>
      <c r="B514" s="6" t="s">
        <v>16136</v>
      </c>
      <c r="C514" s="6" t="s">
        <v>15204</v>
      </c>
      <c r="D514" s="6" t="s">
        <v>13184</v>
      </c>
      <c r="E514" s="7">
        <v>1999</v>
      </c>
      <c r="F514" s="7">
        <v>8499</v>
      </c>
      <c r="G514" s="7">
        <v>0.76</v>
      </c>
      <c r="H514" s="7">
        <v>4.3</v>
      </c>
      <c r="I514" s="7">
        <v>240</v>
      </c>
      <c r="J514" s="6" t="s">
        <v>16137</v>
      </c>
      <c r="K514" s="6" t="s">
        <v>4232</v>
      </c>
      <c r="L514" s="6" t="s">
        <v>16138</v>
      </c>
      <c r="M514" s="6" t="s">
        <v>4234</v>
      </c>
      <c r="N514" s="6" t="s">
        <v>16139</v>
      </c>
      <c r="O514" s="6" t="s">
        <v>16140</v>
      </c>
      <c r="P514" s="6" t="s">
        <v>16141</v>
      </c>
      <c r="Q514" s="6" t="s">
        <v>16142</v>
      </c>
      <c r="R514" s="6" t="str">
        <f t="shared" ref="R514:R577" si="24">IF(G514&lt;0.5,"Less than 50%","50% &amp; Above")</f>
        <v>50% &amp; Above</v>
      </c>
      <c r="S514" s="6" t="str" cm="1">
        <f t="array" ref="S514">_xlfn.IFS(H514&lt;=1,"1.0",H514&lt;=2,"2.0",H514&lt;=3,"3.0",H514&lt;=4,"4.0",H514&lt;=5,"5.0")</f>
        <v>5.0</v>
      </c>
      <c r="T514" s="6">
        <f t="shared" ref="T514:T577" si="25">I514*F514</f>
        <v>2039760</v>
      </c>
      <c r="U514" s="7" t="str" cm="1">
        <f t="array" ref="U514">_xlfn.IFS(F514&lt;200,"&lt;200",F514&lt;=500,"200 – 500",F514&gt;500,"&gt;500")</f>
        <v>&gt;500</v>
      </c>
      <c r="V514" s="7" t="str">
        <f t="shared" ref="V514:V577" si="26">IF(I514&lt;1000,"&lt;1000","1000 &amp; Above")</f>
        <v>&lt;1000</v>
      </c>
    </row>
    <row r="515" spans="1:22" x14ac:dyDescent="0.3">
      <c r="A515" s="5" t="s">
        <v>4239</v>
      </c>
      <c r="B515" s="6" t="s">
        <v>16143</v>
      </c>
      <c r="C515" s="6" t="s">
        <v>15204</v>
      </c>
      <c r="D515" s="6" t="s">
        <v>13184</v>
      </c>
      <c r="E515" s="7">
        <v>4999</v>
      </c>
      <c r="F515" s="7">
        <v>6999</v>
      </c>
      <c r="G515" s="7">
        <v>0.28999999999999998</v>
      </c>
      <c r="H515" s="7">
        <v>3.8</v>
      </c>
      <c r="I515" s="7">
        <v>758</v>
      </c>
      <c r="J515" s="6" t="s">
        <v>16144</v>
      </c>
      <c r="K515" s="6" t="s">
        <v>4242</v>
      </c>
      <c r="L515" s="6" t="s">
        <v>16145</v>
      </c>
      <c r="M515" s="6" t="s">
        <v>4244</v>
      </c>
      <c r="N515" s="6" t="s">
        <v>16146</v>
      </c>
      <c r="O515" s="6" t="s">
        <v>16147</v>
      </c>
      <c r="P515" s="6" t="s">
        <v>16148</v>
      </c>
      <c r="Q515" s="6" t="s">
        <v>16149</v>
      </c>
      <c r="R515" s="6" t="str">
        <f t="shared" si="24"/>
        <v>Less than 50%</v>
      </c>
      <c r="S515" s="6" t="str" cm="1">
        <f t="array" ref="S515">_xlfn.IFS(H515&lt;=1,"1.0",H515&lt;=2,"2.0",H515&lt;=3,"3.0",H515&lt;=4,"4.0",H515&lt;=5,"5.0")</f>
        <v>4.0</v>
      </c>
      <c r="T515" s="6">
        <f t="shared" si="25"/>
        <v>5305242</v>
      </c>
      <c r="U515" s="7" t="str" cm="1">
        <f t="array" ref="U515">_xlfn.IFS(F515&lt;200,"&lt;200",F515&lt;=500,"200 – 500",F515&gt;500,"&gt;500")</f>
        <v>&gt;500</v>
      </c>
      <c r="V515" s="7" t="str">
        <f t="shared" si="26"/>
        <v>&lt;1000</v>
      </c>
    </row>
    <row r="516" spans="1:22" x14ac:dyDescent="0.3">
      <c r="A516" s="5" t="s">
        <v>350</v>
      </c>
      <c r="B516" s="6" t="s">
        <v>13342</v>
      </c>
      <c r="C516" s="6" t="s">
        <v>13103</v>
      </c>
      <c r="D516" s="6" t="s">
        <v>22422</v>
      </c>
      <c r="E516" s="7">
        <v>99</v>
      </c>
      <c r="F516" s="7">
        <v>666.66</v>
      </c>
      <c r="G516" s="7">
        <v>0.85</v>
      </c>
      <c r="H516" s="7">
        <v>3.9</v>
      </c>
      <c r="I516" s="7">
        <v>24870</v>
      </c>
      <c r="J516" s="6" t="s">
        <v>13343</v>
      </c>
      <c r="K516" s="6" t="s">
        <v>3486</v>
      </c>
      <c r="L516" s="6" t="s">
        <v>15595</v>
      </c>
      <c r="M516" s="6" t="s">
        <v>3488</v>
      </c>
      <c r="N516" s="6" t="s">
        <v>15596</v>
      </c>
      <c r="O516" s="6" t="s">
        <v>15597</v>
      </c>
      <c r="P516" s="6" t="s">
        <v>16150</v>
      </c>
      <c r="Q516" s="6" t="s">
        <v>16151</v>
      </c>
      <c r="R516" s="6" t="str">
        <f t="shared" si="24"/>
        <v>50% &amp; Above</v>
      </c>
      <c r="S516" s="6" t="str" cm="1">
        <f t="array" ref="S516">_xlfn.IFS(H516&lt;=1,"1.0",H516&lt;=2,"2.0",H516&lt;=3,"3.0",H516&lt;=4,"4.0",H516&lt;=5,"5.0")</f>
        <v>4.0</v>
      </c>
      <c r="T516" s="6">
        <f t="shared" si="25"/>
        <v>16579834.199999999</v>
      </c>
      <c r="U516" s="7" t="str" cm="1">
        <f t="array" ref="U516">_xlfn.IFS(F516&lt;200,"&lt;200",F516&lt;=500,"200 – 500",F516&gt;500,"&gt;500")</f>
        <v>&gt;500</v>
      </c>
      <c r="V516" s="7" t="str">
        <f t="shared" si="26"/>
        <v>1000 &amp; Above</v>
      </c>
    </row>
    <row r="517" spans="1:22" x14ac:dyDescent="0.3">
      <c r="A517" s="5" t="s">
        <v>4251</v>
      </c>
      <c r="B517" s="6" t="s">
        <v>16152</v>
      </c>
      <c r="C517" s="6" t="s">
        <v>15204</v>
      </c>
      <c r="D517" s="6" t="s">
        <v>13184</v>
      </c>
      <c r="E517" s="7">
        <v>2499</v>
      </c>
      <c r="F517" s="7">
        <v>5999</v>
      </c>
      <c r="G517" s="7">
        <v>0.57999999999999996</v>
      </c>
      <c r="H517" s="7">
        <v>3.7</v>
      </c>
      <c r="I517" s="7">
        <v>828</v>
      </c>
      <c r="J517" s="6" t="s">
        <v>16153</v>
      </c>
      <c r="K517" s="6" t="s">
        <v>4254</v>
      </c>
      <c r="L517" s="6" t="s">
        <v>16154</v>
      </c>
      <c r="M517" s="6" t="s">
        <v>4256</v>
      </c>
      <c r="N517" s="6" t="s">
        <v>16155</v>
      </c>
      <c r="O517" s="6" t="s">
        <v>16156</v>
      </c>
      <c r="P517" s="6" t="s">
        <v>16157</v>
      </c>
      <c r="Q517" s="6" t="s">
        <v>16158</v>
      </c>
      <c r="R517" s="6" t="str">
        <f t="shared" si="24"/>
        <v>50% &amp; Above</v>
      </c>
      <c r="S517" s="6" t="str" cm="1">
        <f t="array" ref="S517">_xlfn.IFS(H517&lt;=1,"1.0",H517&lt;=2,"2.0",H517&lt;=3,"3.0",H517&lt;=4,"4.0",H517&lt;=5,"5.0")</f>
        <v>4.0</v>
      </c>
      <c r="T517" s="6">
        <f t="shared" si="25"/>
        <v>4967172</v>
      </c>
      <c r="U517" s="7" t="str" cm="1">
        <f t="array" ref="U517">_xlfn.IFS(F517&lt;200,"&lt;200",F517&lt;=500,"200 – 500",F517&gt;500,"&gt;500")</f>
        <v>&gt;500</v>
      </c>
      <c r="V517" s="7" t="str">
        <f t="shared" si="26"/>
        <v>&lt;1000</v>
      </c>
    </row>
    <row r="518" spans="1:22" x14ac:dyDescent="0.3">
      <c r="A518" s="5" t="s">
        <v>4261</v>
      </c>
      <c r="B518" s="6" t="s">
        <v>16159</v>
      </c>
      <c r="C518" s="6" t="s">
        <v>15274</v>
      </c>
      <c r="D518" s="6" t="s">
        <v>13184</v>
      </c>
      <c r="E518" s="7">
        <v>1399</v>
      </c>
      <c r="F518" s="7">
        <v>1630</v>
      </c>
      <c r="G518" s="7">
        <v>0.14000000000000001</v>
      </c>
      <c r="H518" s="7">
        <v>4</v>
      </c>
      <c r="I518" s="7">
        <v>9378</v>
      </c>
      <c r="J518" s="6" t="s">
        <v>16160</v>
      </c>
      <c r="K518" s="6" t="s">
        <v>3838</v>
      </c>
      <c r="L518" s="6" t="s">
        <v>15851</v>
      </c>
      <c r="M518" s="6" t="s">
        <v>3840</v>
      </c>
      <c r="N518" s="6" t="s">
        <v>15852</v>
      </c>
      <c r="O518" s="6" t="s">
        <v>15853</v>
      </c>
      <c r="P518" s="6" t="s">
        <v>16161</v>
      </c>
      <c r="Q518" s="6" t="s">
        <v>16162</v>
      </c>
      <c r="R518" s="6" t="str">
        <f t="shared" si="24"/>
        <v>Less than 50%</v>
      </c>
      <c r="S518" s="6" t="str" cm="1">
        <f t="array" ref="S518">_xlfn.IFS(H518&lt;=1,"1.0",H518&lt;=2,"2.0",H518&lt;=3,"3.0",H518&lt;=4,"4.0",H518&lt;=5,"5.0")</f>
        <v>4.0</v>
      </c>
      <c r="T518" s="6">
        <f t="shared" si="25"/>
        <v>15286140</v>
      </c>
      <c r="U518" s="7" t="str" cm="1">
        <f t="array" ref="U518">_xlfn.IFS(F518&lt;200,"&lt;200",F518&lt;=500,"200 – 500",F518&gt;500,"&gt;500")</f>
        <v>&gt;500</v>
      </c>
      <c r="V518" s="7" t="str">
        <f t="shared" si="26"/>
        <v>1000 &amp; Above</v>
      </c>
    </row>
    <row r="519" spans="1:22" x14ac:dyDescent="0.3">
      <c r="A519" s="5" t="s">
        <v>4266</v>
      </c>
      <c r="B519" s="6" t="s">
        <v>16163</v>
      </c>
      <c r="C519" s="6" t="s">
        <v>15204</v>
      </c>
      <c r="D519" s="6" t="s">
        <v>13184</v>
      </c>
      <c r="E519" s="7">
        <v>1499</v>
      </c>
      <c r="F519" s="7">
        <v>9999</v>
      </c>
      <c r="G519" s="7">
        <v>0.85</v>
      </c>
      <c r="H519" s="7">
        <v>4.2</v>
      </c>
      <c r="I519" s="7">
        <v>22638</v>
      </c>
      <c r="J519" s="6" t="s">
        <v>16164</v>
      </c>
      <c r="K519" s="6" t="s">
        <v>3184</v>
      </c>
      <c r="L519" s="6" t="s">
        <v>15374</v>
      </c>
      <c r="M519" s="6" t="s">
        <v>3186</v>
      </c>
      <c r="N519" s="6" t="s">
        <v>15375</v>
      </c>
      <c r="O519" s="6" t="s">
        <v>15376</v>
      </c>
      <c r="P519" s="6" t="s">
        <v>16165</v>
      </c>
      <c r="Q519" s="6" t="s">
        <v>16166</v>
      </c>
      <c r="R519" s="6" t="str">
        <f t="shared" si="24"/>
        <v>50% &amp; Above</v>
      </c>
      <c r="S519" s="6" t="str" cm="1">
        <f t="array" ref="S519">_xlfn.IFS(H519&lt;=1,"1.0",H519&lt;=2,"2.0",H519&lt;=3,"3.0",H519&lt;=4,"4.0",H519&lt;=5,"5.0")</f>
        <v>5.0</v>
      </c>
      <c r="T519" s="6">
        <f t="shared" si="25"/>
        <v>226357362</v>
      </c>
      <c r="U519" s="7" t="str" cm="1">
        <f t="array" ref="U519">_xlfn.IFS(F519&lt;200,"&lt;200",F519&lt;=500,"200 – 500",F519&gt;500,"&gt;500")</f>
        <v>&gt;500</v>
      </c>
      <c r="V519" s="7" t="str">
        <f t="shared" si="26"/>
        <v>1000 &amp; Above</v>
      </c>
    </row>
    <row r="520" spans="1:22" x14ac:dyDescent="0.3">
      <c r="A520" s="5" t="s">
        <v>356</v>
      </c>
      <c r="B520" s="6" t="s">
        <v>13347</v>
      </c>
      <c r="C520" s="6" t="s">
        <v>13103</v>
      </c>
      <c r="D520" s="6" t="s">
        <v>22422</v>
      </c>
      <c r="E520" s="7">
        <v>899</v>
      </c>
      <c r="F520" s="7">
        <v>1900</v>
      </c>
      <c r="G520" s="7">
        <v>0.53</v>
      </c>
      <c r="H520" s="7">
        <v>4.4000000000000004</v>
      </c>
      <c r="I520" s="7">
        <v>13552</v>
      </c>
      <c r="J520" s="6" t="s">
        <v>13348</v>
      </c>
      <c r="K520" s="6" t="s">
        <v>359</v>
      </c>
      <c r="L520" s="6" t="s">
        <v>13349</v>
      </c>
      <c r="M520" s="6" t="s">
        <v>361</v>
      </c>
      <c r="N520" s="6" t="s">
        <v>13350</v>
      </c>
      <c r="O520" s="6" t="s">
        <v>13351</v>
      </c>
      <c r="P520" s="6" t="s">
        <v>16167</v>
      </c>
      <c r="Q520" s="6" t="s">
        <v>16168</v>
      </c>
      <c r="R520" s="6" t="str">
        <f t="shared" si="24"/>
        <v>50% &amp; Above</v>
      </c>
      <c r="S520" s="6" t="str" cm="1">
        <f t="array" ref="S520">_xlfn.IFS(H520&lt;=1,"1.0",H520&lt;=2,"2.0",H520&lt;=3,"3.0",H520&lt;=4,"4.0",H520&lt;=5,"5.0")</f>
        <v>5.0</v>
      </c>
      <c r="T520" s="6">
        <f t="shared" si="25"/>
        <v>25748800</v>
      </c>
      <c r="U520" s="7" t="str" cm="1">
        <f t="array" ref="U520">_xlfn.IFS(F520&lt;200,"&lt;200",F520&lt;=500,"200 – 500",F520&gt;500,"&gt;500")</f>
        <v>&gt;500</v>
      </c>
      <c r="V520" s="7" t="str">
        <f t="shared" si="26"/>
        <v>1000 &amp; Above</v>
      </c>
    </row>
    <row r="521" spans="1:22" x14ac:dyDescent="0.3">
      <c r="A521" s="5" t="s">
        <v>4273</v>
      </c>
      <c r="B521" s="6" t="s">
        <v>16169</v>
      </c>
      <c r="C521" s="6" t="s">
        <v>15358</v>
      </c>
      <c r="D521" s="6" t="s">
        <v>13184</v>
      </c>
      <c r="E521" s="7">
        <v>249</v>
      </c>
      <c r="F521" s="7">
        <v>599</v>
      </c>
      <c r="G521" s="7">
        <v>0.57999999999999996</v>
      </c>
      <c r="H521" s="7">
        <v>3.9</v>
      </c>
      <c r="I521" s="7">
        <v>2147</v>
      </c>
      <c r="J521" s="6" t="s">
        <v>16170</v>
      </c>
      <c r="K521" s="6" t="s">
        <v>4276</v>
      </c>
      <c r="L521" s="6" t="s">
        <v>16171</v>
      </c>
      <c r="M521" s="6" t="s">
        <v>4278</v>
      </c>
      <c r="N521" s="6" t="s">
        <v>16172</v>
      </c>
      <c r="O521" s="6" t="s">
        <v>16173</v>
      </c>
      <c r="P521" s="6" t="s">
        <v>16174</v>
      </c>
      <c r="Q521" s="6" t="s">
        <v>16175</v>
      </c>
      <c r="R521" s="6" t="str">
        <f t="shared" si="24"/>
        <v>50% &amp; Above</v>
      </c>
      <c r="S521" s="6" t="str" cm="1">
        <f t="array" ref="S521">_xlfn.IFS(H521&lt;=1,"1.0",H521&lt;=2,"2.0",H521&lt;=3,"3.0",H521&lt;=4,"4.0",H521&lt;=5,"5.0")</f>
        <v>4.0</v>
      </c>
      <c r="T521" s="6">
        <f t="shared" si="25"/>
        <v>1286053</v>
      </c>
      <c r="U521" s="7" t="str" cm="1">
        <f t="array" ref="U521">_xlfn.IFS(F521&lt;200,"&lt;200",F521&lt;=500,"200 – 500",F521&gt;500,"&gt;500")</f>
        <v>&gt;500</v>
      </c>
      <c r="V521" s="7" t="str">
        <f t="shared" si="26"/>
        <v>1000 &amp; Above</v>
      </c>
    </row>
    <row r="522" spans="1:22" x14ac:dyDescent="0.3">
      <c r="A522" s="5" t="s">
        <v>4283</v>
      </c>
      <c r="B522" s="6" t="s">
        <v>16176</v>
      </c>
      <c r="C522" s="6" t="s">
        <v>15807</v>
      </c>
      <c r="D522" s="6" t="s">
        <v>13184</v>
      </c>
      <c r="E522" s="7">
        <v>299</v>
      </c>
      <c r="F522" s="7">
        <v>1199</v>
      </c>
      <c r="G522" s="7">
        <v>0.75</v>
      </c>
      <c r="H522" s="7">
        <v>4.5</v>
      </c>
      <c r="I522" s="7">
        <v>596</v>
      </c>
      <c r="J522" s="6" t="s">
        <v>16177</v>
      </c>
      <c r="K522" s="6" t="s">
        <v>4286</v>
      </c>
      <c r="L522" s="6" t="s">
        <v>16178</v>
      </c>
      <c r="M522" s="6" t="s">
        <v>4288</v>
      </c>
      <c r="N522" s="6" t="s">
        <v>16179</v>
      </c>
      <c r="O522" s="6" t="s">
        <v>16180</v>
      </c>
      <c r="P522" s="6" t="s">
        <v>16181</v>
      </c>
      <c r="Q522" s="6" t="s">
        <v>16182</v>
      </c>
      <c r="R522" s="6" t="str">
        <f t="shared" si="24"/>
        <v>50% &amp; Above</v>
      </c>
      <c r="S522" s="6" t="str" cm="1">
        <f t="array" ref="S522">_xlfn.IFS(H522&lt;=1,"1.0",H522&lt;=2,"2.0",H522&lt;=3,"3.0",H522&lt;=4,"4.0",H522&lt;=5,"5.0")</f>
        <v>5.0</v>
      </c>
      <c r="T522" s="6">
        <f t="shared" si="25"/>
        <v>714604</v>
      </c>
      <c r="U522" s="7" t="str" cm="1">
        <f t="array" ref="U522">_xlfn.IFS(F522&lt;200,"&lt;200",F522&lt;=500,"200 – 500",F522&gt;500,"&gt;500")</f>
        <v>&gt;500</v>
      </c>
      <c r="V522" s="7" t="str">
        <f t="shared" si="26"/>
        <v>&lt;1000</v>
      </c>
    </row>
    <row r="523" spans="1:22" x14ac:dyDescent="0.3">
      <c r="A523" s="5" t="s">
        <v>4293</v>
      </c>
      <c r="B523" s="6" t="s">
        <v>16183</v>
      </c>
      <c r="C523" s="6" t="s">
        <v>15705</v>
      </c>
      <c r="D523" s="6" t="s">
        <v>13184</v>
      </c>
      <c r="E523" s="7">
        <v>79</v>
      </c>
      <c r="F523" s="7">
        <v>499</v>
      </c>
      <c r="G523" s="7">
        <v>0.84</v>
      </c>
      <c r="H523" s="7">
        <v>4.2</v>
      </c>
      <c r="I523" s="7">
        <v>1949</v>
      </c>
      <c r="J523" s="6" t="s">
        <v>16184</v>
      </c>
      <c r="K523" s="6" t="s">
        <v>4043</v>
      </c>
      <c r="L523" s="6" t="s">
        <v>16002</v>
      </c>
      <c r="M523" s="6" t="s">
        <v>4045</v>
      </c>
      <c r="N523" s="6" t="s">
        <v>16003</v>
      </c>
      <c r="O523" s="6" t="s">
        <v>16004</v>
      </c>
      <c r="P523" s="6" t="s">
        <v>16185</v>
      </c>
      <c r="Q523" s="6" t="s">
        <v>16186</v>
      </c>
      <c r="R523" s="6" t="str">
        <f t="shared" si="24"/>
        <v>50% &amp; Above</v>
      </c>
      <c r="S523" s="6" t="str" cm="1">
        <f t="array" ref="S523">_xlfn.IFS(H523&lt;=1,"1.0",H523&lt;=2,"2.0",H523&lt;=3,"3.0",H523&lt;=4,"4.0",H523&lt;=5,"5.0")</f>
        <v>5.0</v>
      </c>
      <c r="T523" s="6">
        <f t="shared" si="25"/>
        <v>972551</v>
      </c>
      <c r="U523" s="7" t="str" cm="1">
        <f t="array" ref="U523">_xlfn.IFS(F523&lt;200,"&lt;200",F523&lt;=500,"200 – 500",F523&gt;500,"&gt;500")</f>
        <v>200 – 500</v>
      </c>
      <c r="V523" s="7" t="str">
        <f t="shared" si="26"/>
        <v>1000 &amp; Above</v>
      </c>
    </row>
    <row r="524" spans="1:22" x14ac:dyDescent="0.3">
      <c r="A524" s="5" t="s">
        <v>4298</v>
      </c>
      <c r="B524" s="6" t="s">
        <v>16187</v>
      </c>
      <c r="C524" s="6" t="s">
        <v>15234</v>
      </c>
      <c r="D524" s="6" t="s">
        <v>13184</v>
      </c>
      <c r="E524" s="7">
        <v>13999</v>
      </c>
      <c r="F524" s="7">
        <v>15999</v>
      </c>
      <c r="G524" s="7">
        <v>0.13</v>
      </c>
      <c r="H524" s="7">
        <v>3.9</v>
      </c>
      <c r="I524" s="7">
        <v>2180</v>
      </c>
      <c r="J524" s="6" t="s">
        <v>16027</v>
      </c>
      <c r="K524" s="6" t="s">
        <v>4300</v>
      </c>
      <c r="L524" s="6" t="s">
        <v>16188</v>
      </c>
      <c r="M524" s="6" t="s">
        <v>4302</v>
      </c>
      <c r="N524" s="6" t="s">
        <v>16189</v>
      </c>
      <c r="O524" s="6" t="s">
        <v>16190</v>
      </c>
      <c r="P524" s="6" t="s">
        <v>16191</v>
      </c>
      <c r="Q524" s="6" t="s">
        <v>16192</v>
      </c>
      <c r="R524" s="6" t="str">
        <f t="shared" si="24"/>
        <v>Less than 50%</v>
      </c>
      <c r="S524" s="6" t="str" cm="1">
        <f t="array" ref="S524">_xlfn.IFS(H524&lt;=1,"1.0",H524&lt;=2,"2.0",H524&lt;=3,"3.0",H524&lt;=4,"4.0",H524&lt;=5,"5.0")</f>
        <v>4.0</v>
      </c>
      <c r="T524" s="6">
        <f t="shared" si="25"/>
        <v>34877820</v>
      </c>
      <c r="U524" s="7" t="str" cm="1">
        <f t="array" ref="U524">_xlfn.IFS(F524&lt;200,"&lt;200",F524&lt;=500,"200 – 500",F524&gt;500,"&gt;500")</f>
        <v>&gt;500</v>
      </c>
      <c r="V524" s="7" t="str">
        <f t="shared" si="26"/>
        <v>1000 &amp; Above</v>
      </c>
    </row>
    <row r="525" spans="1:22" x14ac:dyDescent="0.3">
      <c r="A525" s="5" t="s">
        <v>4307</v>
      </c>
      <c r="B525" s="6" t="s">
        <v>16193</v>
      </c>
      <c r="C525" s="6" t="s">
        <v>15289</v>
      </c>
      <c r="D525" s="6" t="s">
        <v>13184</v>
      </c>
      <c r="E525" s="7">
        <v>949</v>
      </c>
      <c r="F525" s="7">
        <v>999</v>
      </c>
      <c r="G525" s="7">
        <v>0.05</v>
      </c>
      <c r="H525" s="7">
        <v>4.2</v>
      </c>
      <c r="I525" s="7">
        <v>31539</v>
      </c>
      <c r="J525" s="6" t="s">
        <v>16194</v>
      </c>
      <c r="K525" s="6" t="s">
        <v>3915</v>
      </c>
      <c r="L525" s="6" t="s">
        <v>15908</v>
      </c>
      <c r="M525" s="6" t="s">
        <v>3917</v>
      </c>
      <c r="N525" s="6" t="s">
        <v>15909</v>
      </c>
      <c r="O525" s="6" t="s">
        <v>15910</v>
      </c>
      <c r="P525" s="6" t="s">
        <v>16195</v>
      </c>
      <c r="Q525" s="6" t="s">
        <v>16196</v>
      </c>
      <c r="R525" s="6" t="str">
        <f t="shared" si="24"/>
        <v>Less than 50%</v>
      </c>
      <c r="S525" s="6" t="str" cm="1">
        <f t="array" ref="S525">_xlfn.IFS(H525&lt;=1,"1.0",H525&lt;=2,"2.0",H525&lt;=3,"3.0",H525&lt;=4,"4.0",H525&lt;=5,"5.0")</f>
        <v>5.0</v>
      </c>
      <c r="T525" s="6">
        <f t="shared" si="25"/>
        <v>31507461</v>
      </c>
      <c r="U525" s="7" t="str" cm="1">
        <f t="array" ref="U525">_xlfn.IFS(F525&lt;200,"&lt;200",F525&lt;=500,"200 – 500",F525&gt;500,"&gt;500")</f>
        <v>&gt;500</v>
      </c>
      <c r="V525" s="7" t="str">
        <f t="shared" si="26"/>
        <v>1000 &amp; Above</v>
      </c>
    </row>
    <row r="526" spans="1:22" x14ac:dyDescent="0.3">
      <c r="A526" s="5" t="s">
        <v>4312</v>
      </c>
      <c r="B526" s="6" t="s">
        <v>16197</v>
      </c>
      <c r="C526" s="6" t="s">
        <v>15601</v>
      </c>
      <c r="D526" s="6" t="s">
        <v>13184</v>
      </c>
      <c r="E526" s="7">
        <v>99</v>
      </c>
      <c r="F526" s="7">
        <v>499</v>
      </c>
      <c r="G526" s="7">
        <v>0.8</v>
      </c>
      <c r="H526" s="7">
        <v>4.0999999999999996</v>
      </c>
      <c r="I526" s="7">
        <v>2451</v>
      </c>
      <c r="J526" s="6" t="s">
        <v>16198</v>
      </c>
      <c r="K526" s="6" t="s">
        <v>4315</v>
      </c>
      <c r="L526" s="6" t="s">
        <v>16199</v>
      </c>
      <c r="M526" s="6" t="s">
        <v>4317</v>
      </c>
      <c r="N526" s="6" t="s">
        <v>16200</v>
      </c>
      <c r="O526" s="6" t="s">
        <v>16201</v>
      </c>
      <c r="P526" s="6" t="s">
        <v>16202</v>
      </c>
      <c r="Q526" s="6" t="s">
        <v>16203</v>
      </c>
      <c r="R526" s="6" t="str">
        <f t="shared" si="24"/>
        <v>50% &amp; Above</v>
      </c>
      <c r="S526" s="6" t="str" cm="1">
        <f t="array" ref="S526">_xlfn.IFS(H526&lt;=1,"1.0",H526&lt;=2,"2.0",H526&lt;=3,"3.0",H526&lt;=4,"4.0",H526&lt;=5,"5.0")</f>
        <v>5.0</v>
      </c>
      <c r="T526" s="6">
        <f t="shared" si="25"/>
        <v>1223049</v>
      </c>
      <c r="U526" s="7" t="str" cm="1">
        <f t="array" ref="U526">_xlfn.IFS(F526&lt;200,"&lt;200",F526&lt;=500,"200 – 500",F526&gt;500,"&gt;500")</f>
        <v>200 – 500</v>
      </c>
      <c r="V526" s="7" t="str">
        <f t="shared" si="26"/>
        <v>1000 &amp; Above</v>
      </c>
    </row>
    <row r="527" spans="1:22" x14ac:dyDescent="0.3">
      <c r="A527" s="5" t="s">
        <v>4322</v>
      </c>
      <c r="B527" s="6" t="s">
        <v>16204</v>
      </c>
      <c r="C527" s="6" t="s">
        <v>15204</v>
      </c>
      <c r="D527" s="6" t="s">
        <v>13184</v>
      </c>
      <c r="E527" s="7">
        <v>2499</v>
      </c>
      <c r="F527" s="7">
        <v>7990</v>
      </c>
      <c r="G527" s="7">
        <v>0.69</v>
      </c>
      <c r="H527" s="7">
        <v>4.0999999999999996</v>
      </c>
      <c r="I527" s="7">
        <v>154</v>
      </c>
      <c r="J527" s="6" t="s">
        <v>16205</v>
      </c>
      <c r="K527" s="6" t="s">
        <v>3889</v>
      </c>
      <c r="L527" s="6" t="s">
        <v>15888</v>
      </c>
      <c r="M527" s="6" t="s">
        <v>3891</v>
      </c>
      <c r="N527" s="6" t="s">
        <v>15889</v>
      </c>
      <c r="O527" s="6" t="s">
        <v>15890</v>
      </c>
      <c r="P527" s="6" t="s">
        <v>16206</v>
      </c>
      <c r="Q527" s="6" t="s">
        <v>16207</v>
      </c>
      <c r="R527" s="6" t="str">
        <f t="shared" si="24"/>
        <v>50% &amp; Above</v>
      </c>
      <c r="S527" s="6" t="str" cm="1">
        <f t="array" ref="S527">_xlfn.IFS(H527&lt;=1,"1.0",H527&lt;=2,"2.0",H527&lt;=3,"3.0",H527&lt;=4,"4.0",H527&lt;=5,"5.0")</f>
        <v>5.0</v>
      </c>
      <c r="T527" s="6">
        <f t="shared" si="25"/>
        <v>1230460</v>
      </c>
      <c r="U527" s="7" t="str" cm="1">
        <f t="array" ref="U527">_xlfn.IFS(F527&lt;200,"&lt;200",F527&lt;=500,"200 – 500",F527&gt;500,"&gt;500")</f>
        <v>&gt;500</v>
      </c>
      <c r="V527" s="7" t="str">
        <f t="shared" si="26"/>
        <v>&lt;1000</v>
      </c>
    </row>
    <row r="528" spans="1:22" x14ac:dyDescent="0.3">
      <c r="A528" s="5" t="s">
        <v>4327</v>
      </c>
      <c r="B528" s="6" t="s">
        <v>16208</v>
      </c>
      <c r="C528" s="6" t="s">
        <v>16209</v>
      </c>
      <c r="D528" s="6" t="s">
        <v>13184</v>
      </c>
      <c r="E528" s="7">
        <v>689</v>
      </c>
      <c r="F528" s="7">
        <v>1999</v>
      </c>
      <c r="G528" s="7">
        <v>0.66</v>
      </c>
      <c r="H528" s="7">
        <v>4.3</v>
      </c>
      <c r="I528" s="7">
        <v>1193</v>
      </c>
      <c r="J528" s="6" t="s">
        <v>16210</v>
      </c>
      <c r="K528" s="6" t="s">
        <v>4331</v>
      </c>
      <c r="L528" s="6" t="s">
        <v>16211</v>
      </c>
      <c r="M528" s="6" t="s">
        <v>4333</v>
      </c>
      <c r="N528" s="6" t="s">
        <v>16212</v>
      </c>
      <c r="O528" s="6" t="s">
        <v>16213</v>
      </c>
      <c r="P528" s="6" t="s">
        <v>16214</v>
      </c>
      <c r="Q528" s="6" t="s">
        <v>16215</v>
      </c>
      <c r="R528" s="6" t="str">
        <f t="shared" si="24"/>
        <v>50% &amp; Above</v>
      </c>
      <c r="S528" s="6" t="str" cm="1">
        <f t="array" ref="S528">_xlfn.IFS(H528&lt;=1,"1.0",H528&lt;=2,"2.0",H528&lt;=3,"3.0",H528&lt;=4,"4.0",H528&lt;=5,"5.0")</f>
        <v>5.0</v>
      </c>
      <c r="T528" s="6">
        <f t="shared" si="25"/>
        <v>2384807</v>
      </c>
      <c r="U528" s="7" t="str" cm="1">
        <f t="array" ref="U528">_xlfn.IFS(F528&lt;200,"&lt;200",F528&lt;=500,"200 – 500",F528&gt;500,"&gt;500")</f>
        <v>&gt;500</v>
      </c>
      <c r="V528" s="7" t="str">
        <f t="shared" si="26"/>
        <v>1000 &amp; Above</v>
      </c>
    </row>
    <row r="529" spans="1:22" x14ac:dyDescent="0.3">
      <c r="A529" s="5" t="s">
        <v>4338</v>
      </c>
      <c r="B529" s="6" t="s">
        <v>16216</v>
      </c>
      <c r="C529" s="6" t="s">
        <v>15927</v>
      </c>
      <c r="D529" s="6" t="s">
        <v>13184</v>
      </c>
      <c r="E529" s="7">
        <v>499</v>
      </c>
      <c r="F529" s="7">
        <v>1899</v>
      </c>
      <c r="G529" s="7">
        <v>0.74</v>
      </c>
      <c r="H529" s="7">
        <v>4.0999999999999996</v>
      </c>
      <c r="I529" s="7">
        <v>1475</v>
      </c>
      <c r="J529" s="6" t="s">
        <v>16217</v>
      </c>
      <c r="K529" s="6" t="s">
        <v>4341</v>
      </c>
      <c r="L529" s="6" t="s">
        <v>16218</v>
      </c>
      <c r="M529" s="6" t="s">
        <v>4343</v>
      </c>
      <c r="N529" s="6" t="s">
        <v>16219</v>
      </c>
      <c r="O529" s="6" t="s">
        <v>16220</v>
      </c>
      <c r="P529" s="6" t="s">
        <v>16221</v>
      </c>
      <c r="Q529" s="6" t="s">
        <v>16222</v>
      </c>
      <c r="R529" s="6" t="str">
        <f t="shared" si="24"/>
        <v>50% &amp; Above</v>
      </c>
      <c r="S529" s="6" t="str" cm="1">
        <f t="array" ref="S529">_xlfn.IFS(H529&lt;=1,"1.0",H529&lt;=2,"2.0",H529&lt;=3,"3.0",H529&lt;=4,"4.0",H529&lt;=5,"5.0")</f>
        <v>5.0</v>
      </c>
      <c r="T529" s="6">
        <f t="shared" si="25"/>
        <v>2801025</v>
      </c>
      <c r="U529" s="7" t="str" cm="1">
        <f t="array" ref="U529">_xlfn.IFS(F529&lt;200,"&lt;200",F529&lt;=500,"200 – 500",F529&gt;500,"&gt;500")</f>
        <v>&gt;500</v>
      </c>
      <c r="V529" s="7" t="str">
        <f t="shared" si="26"/>
        <v>1000 &amp; Above</v>
      </c>
    </row>
    <row r="530" spans="1:22" x14ac:dyDescent="0.3">
      <c r="A530" s="5" t="s">
        <v>4348</v>
      </c>
      <c r="B530" s="6" t="s">
        <v>16223</v>
      </c>
      <c r="C530" s="6" t="s">
        <v>15807</v>
      </c>
      <c r="D530" s="6" t="s">
        <v>13184</v>
      </c>
      <c r="E530" s="7">
        <v>299</v>
      </c>
      <c r="F530" s="7">
        <v>999</v>
      </c>
      <c r="G530" s="7">
        <v>0.7</v>
      </c>
      <c r="H530" s="7">
        <v>4.3</v>
      </c>
      <c r="I530" s="7">
        <v>8891</v>
      </c>
      <c r="J530" s="6" t="s">
        <v>16224</v>
      </c>
      <c r="K530" s="6" t="s">
        <v>4351</v>
      </c>
      <c r="L530" s="6" t="s">
        <v>16225</v>
      </c>
      <c r="M530" s="6" t="s">
        <v>4353</v>
      </c>
      <c r="N530" s="6" t="s">
        <v>16226</v>
      </c>
      <c r="O530" s="6" t="s">
        <v>16227</v>
      </c>
      <c r="P530" s="6" t="s">
        <v>16228</v>
      </c>
      <c r="Q530" s="6" t="s">
        <v>16229</v>
      </c>
      <c r="R530" s="6" t="str">
        <f t="shared" si="24"/>
        <v>50% &amp; Above</v>
      </c>
      <c r="S530" s="6" t="str" cm="1">
        <f t="array" ref="S530">_xlfn.IFS(H530&lt;=1,"1.0",H530&lt;=2,"2.0",H530&lt;=3,"3.0",H530&lt;=4,"4.0",H530&lt;=5,"5.0")</f>
        <v>5.0</v>
      </c>
      <c r="T530" s="6">
        <f t="shared" si="25"/>
        <v>8882109</v>
      </c>
      <c r="U530" s="7" t="str" cm="1">
        <f t="array" ref="U530">_xlfn.IFS(F530&lt;200,"&lt;200",F530&lt;=500,"200 – 500",F530&gt;500,"&gt;500")</f>
        <v>&gt;500</v>
      </c>
      <c r="V530" s="7" t="str">
        <f t="shared" si="26"/>
        <v>1000 &amp; Above</v>
      </c>
    </row>
    <row r="531" spans="1:22" x14ac:dyDescent="0.3">
      <c r="A531" s="5" t="s">
        <v>4358</v>
      </c>
      <c r="B531" s="6" t="s">
        <v>16230</v>
      </c>
      <c r="C531" s="6" t="s">
        <v>15601</v>
      </c>
      <c r="D531" s="6" t="s">
        <v>13184</v>
      </c>
      <c r="E531" s="7">
        <v>209</v>
      </c>
      <c r="F531" s="7">
        <v>499</v>
      </c>
      <c r="G531" s="7">
        <v>0.57999999999999996</v>
      </c>
      <c r="H531" s="7">
        <v>3.6</v>
      </c>
      <c r="I531" s="7">
        <v>104</v>
      </c>
      <c r="J531" s="6" t="s">
        <v>16231</v>
      </c>
      <c r="K531" s="6" t="s">
        <v>4361</v>
      </c>
      <c r="L531" s="6" t="s">
        <v>16232</v>
      </c>
      <c r="M531" s="6" t="s">
        <v>4363</v>
      </c>
      <c r="N531" s="6" t="s">
        <v>16233</v>
      </c>
      <c r="O531" s="6" t="s">
        <v>16234</v>
      </c>
      <c r="P531" s="6" t="s">
        <v>16235</v>
      </c>
      <c r="Q531" s="6" t="s">
        <v>16236</v>
      </c>
      <c r="R531" s="6" t="str">
        <f t="shared" si="24"/>
        <v>50% &amp; Above</v>
      </c>
      <c r="S531" s="6" t="str" cm="1">
        <f t="array" ref="S531">_xlfn.IFS(H531&lt;=1,"1.0",H531&lt;=2,"2.0",H531&lt;=3,"3.0",H531&lt;=4,"4.0",H531&lt;=5,"5.0")</f>
        <v>4.0</v>
      </c>
      <c r="T531" s="6">
        <f t="shared" si="25"/>
        <v>51896</v>
      </c>
      <c r="U531" s="7" t="str" cm="1">
        <f t="array" ref="U531">_xlfn.IFS(F531&lt;200,"&lt;200",F531&lt;=500,"200 – 500",F531&gt;500,"&gt;500")</f>
        <v>200 – 500</v>
      </c>
      <c r="V531" s="7" t="str">
        <f t="shared" si="26"/>
        <v>&lt;1000</v>
      </c>
    </row>
    <row r="532" spans="1:22" x14ac:dyDescent="0.3">
      <c r="A532" s="5" t="s">
        <v>4368</v>
      </c>
      <c r="B532" s="6" t="s">
        <v>16237</v>
      </c>
      <c r="C532" s="6" t="s">
        <v>15234</v>
      </c>
      <c r="D532" s="6" t="s">
        <v>13184</v>
      </c>
      <c r="E532" s="7">
        <v>8499</v>
      </c>
      <c r="F532" s="7">
        <v>12999</v>
      </c>
      <c r="G532" s="7">
        <v>0.35</v>
      </c>
      <c r="H532" s="7">
        <v>4.0999999999999996</v>
      </c>
      <c r="I532" s="7">
        <v>6662</v>
      </c>
      <c r="J532" s="6" t="s">
        <v>16238</v>
      </c>
      <c r="K532" s="6" t="s">
        <v>4371</v>
      </c>
      <c r="L532" s="6" t="s">
        <v>16239</v>
      </c>
      <c r="M532" s="6" t="s">
        <v>4373</v>
      </c>
      <c r="N532" s="6" t="s">
        <v>16240</v>
      </c>
      <c r="O532" s="6" t="s">
        <v>16241</v>
      </c>
      <c r="P532" s="6" t="s">
        <v>16242</v>
      </c>
      <c r="Q532" s="6" t="s">
        <v>16243</v>
      </c>
      <c r="R532" s="6" t="str">
        <f t="shared" si="24"/>
        <v>Less than 50%</v>
      </c>
      <c r="S532" s="6" t="str" cm="1">
        <f t="array" ref="S532">_xlfn.IFS(H532&lt;=1,"1.0",H532&lt;=2,"2.0",H532&lt;=3,"3.0",H532&lt;=4,"4.0",H532&lt;=5,"5.0")</f>
        <v>5.0</v>
      </c>
      <c r="T532" s="6">
        <f t="shared" si="25"/>
        <v>86599338</v>
      </c>
      <c r="U532" s="7" t="str" cm="1">
        <f t="array" ref="U532">_xlfn.IFS(F532&lt;200,"&lt;200",F532&lt;=500,"200 – 500",F532&gt;500,"&gt;500")</f>
        <v>&gt;500</v>
      </c>
      <c r="V532" s="7" t="str">
        <f t="shared" si="26"/>
        <v>1000 &amp; Above</v>
      </c>
    </row>
    <row r="533" spans="1:22" x14ac:dyDescent="0.3">
      <c r="A533" s="5" t="s">
        <v>4378</v>
      </c>
      <c r="B533" s="6" t="s">
        <v>16244</v>
      </c>
      <c r="C533" s="6" t="s">
        <v>15226</v>
      </c>
      <c r="D533" s="6" t="s">
        <v>13184</v>
      </c>
      <c r="E533" s="7">
        <v>2179</v>
      </c>
      <c r="F533" s="7">
        <v>3999</v>
      </c>
      <c r="G533" s="7">
        <v>0.46</v>
      </c>
      <c r="H533" s="7">
        <v>4</v>
      </c>
      <c r="I533" s="7">
        <v>8380</v>
      </c>
      <c r="J533" s="6" t="s">
        <v>16245</v>
      </c>
      <c r="K533" s="6" t="s">
        <v>4381</v>
      </c>
      <c r="L533" s="6" t="s">
        <v>16246</v>
      </c>
      <c r="M533" s="6" t="s">
        <v>4383</v>
      </c>
      <c r="N533" s="6" t="s">
        <v>16247</v>
      </c>
      <c r="O533" s="6" t="s">
        <v>16248</v>
      </c>
      <c r="P533" s="6" t="s">
        <v>16249</v>
      </c>
      <c r="Q533" s="6" t="s">
        <v>16250</v>
      </c>
      <c r="R533" s="6" t="str">
        <f t="shared" si="24"/>
        <v>Less than 50%</v>
      </c>
      <c r="S533" s="6" t="str" cm="1">
        <f t="array" ref="S533">_xlfn.IFS(H533&lt;=1,"1.0",H533&lt;=2,"2.0",H533&lt;=3,"3.0",H533&lt;=4,"4.0",H533&lt;=5,"5.0")</f>
        <v>4.0</v>
      </c>
      <c r="T533" s="6">
        <f t="shared" si="25"/>
        <v>33511620</v>
      </c>
      <c r="U533" s="7" t="str" cm="1">
        <f t="array" ref="U533">_xlfn.IFS(F533&lt;200,"&lt;200",F533&lt;=500,"200 – 500",F533&gt;500,"&gt;500")</f>
        <v>&gt;500</v>
      </c>
      <c r="V533" s="7" t="str">
        <f t="shared" si="26"/>
        <v>1000 &amp; Above</v>
      </c>
    </row>
    <row r="534" spans="1:22" x14ac:dyDescent="0.3">
      <c r="A534" s="5" t="s">
        <v>4388</v>
      </c>
      <c r="B534" s="6" t="s">
        <v>16251</v>
      </c>
      <c r="C534" s="6" t="s">
        <v>15234</v>
      </c>
      <c r="D534" s="6" t="s">
        <v>13184</v>
      </c>
      <c r="E534" s="7">
        <v>16999</v>
      </c>
      <c r="F534" s="7">
        <v>20999</v>
      </c>
      <c r="G534" s="7">
        <v>0.19</v>
      </c>
      <c r="H534" s="7">
        <v>4.0999999999999996</v>
      </c>
      <c r="I534" s="7">
        <v>31822</v>
      </c>
      <c r="J534" s="6" t="s">
        <v>16252</v>
      </c>
      <c r="K534" s="6" t="s">
        <v>4153</v>
      </c>
      <c r="L534" s="6" t="s">
        <v>16080</v>
      </c>
      <c r="M534" s="6" t="s">
        <v>4155</v>
      </c>
      <c r="N534" s="6" t="s">
        <v>16081</v>
      </c>
      <c r="O534" s="6" t="s">
        <v>16082</v>
      </c>
      <c r="P534" s="6" t="s">
        <v>16253</v>
      </c>
      <c r="Q534" s="6" t="s">
        <v>16254</v>
      </c>
      <c r="R534" s="6" t="str">
        <f t="shared" si="24"/>
        <v>Less than 50%</v>
      </c>
      <c r="S534" s="6" t="str" cm="1">
        <f t="array" ref="S534">_xlfn.IFS(H534&lt;=1,"1.0",H534&lt;=2,"2.0",H534&lt;=3,"3.0",H534&lt;=4,"4.0",H534&lt;=5,"5.0")</f>
        <v>5.0</v>
      </c>
      <c r="T534" s="6">
        <f t="shared" si="25"/>
        <v>668230178</v>
      </c>
      <c r="U534" s="7" t="str" cm="1">
        <f t="array" ref="U534">_xlfn.IFS(F534&lt;200,"&lt;200",F534&lt;=500,"200 – 500",F534&gt;500,"&gt;500")</f>
        <v>&gt;500</v>
      </c>
      <c r="V534" s="7" t="str">
        <f t="shared" si="26"/>
        <v>1000 &amp; Above</v>
      </c>
    </row>
    <row r="535" spans="1:22" x14ac:dyDescent="0.3">
      <c r="A535" s="5" t="s">
        <v>4393</v>
      </c>
      <c r="B535" s="6" t="s">
        <v>16255</v>
      </c>
      <c r="C535" s="6" t="s">
        <v>15234</v>
      </c>
      <c r="D535" s="6" t="s">
        <v>13184</v>
      </c>
      <c r="E535" s="7">
        <v>44999</v>
      </c>
      <c r="F535" s="7">
        <v>49999</v>
      </c>
      <c r="G535" s="7">
        <v>0.1</v>
      </c>
      <c r="H535" s="7">
        <v>4.3</v>
      </c>
      <c r="I535" s="7">
        <v>3075</v>
      </c>
      <c r="J535" s="6" t="s">
        <v>16256</v>
      </c>
      <c r="K535" s="6" t="s">
        <v>4396</v>
      </c>
      <c r="L535" s="6" t="s">
        <v>16257</v>
      </c>
      <c r="M535" s="6" t="s">
        <v>4398</v>
      </c>
      <c r="N535" s="6" t="s">
        <v>16258</v>
      </c>
      <c r="O535" s="6" t="s">
        <v>16259</v>
      </c>
      <c r="P535" s="6" t="s">
        <v>16260</v>
      </c>
      <c r="Q535" s="6" t="s">
        <v>16261</v>
      </c>
      <c r="R535" s="6" t="str">
        <f t="shared" si="24"/>
        <v>Less than 50%</v>
      </c>
      <c r="S535" s="6" t="str" cm="1">
        <f t="array" ref="S535">_xlfn.IFS(H535&lt;=1,"1.0",H535&lt;=2,"2.0",H535&lt;=3,"3.0",H535&lt;=4,"4.0",H535&lt;=5,"5.0")</f>
        <v>5.0</v>
      </c>
      <c r="T535" s="6">
        <f t="shared" si="25"/>
        <v>153746925</v>
      </c>
      <c r="U535" s="7" t="str" cm="1">
        <f t="array" ref="U535">_xlfn.IFS(F535&lt;200,"&lt;200",F535&lt;=500,"200 – 500",F535&gt;500,"&gt;500")</f>
        <v>&gt;500</v>
      </c>
      <c r="V535" s="7" t="str">
        <f t="shared" si="26"/>
        <v>1000 &amp; Above</v>
      </c>
    </row>
    <row r="536" spans="1:22" x14ac:dyDescent="0.3">
      <c r="A536" s="5" t="s">
        <v>4403</v>
      </c>
      <c r="B536" s="6" t="s">
        <v>16262</v>
      </c>
      <c r="C536" s="6" t="s">
        <v>15274</v>
      </c>
      <c r="D536" s="6" t="s">
        <v>13184</v>
      </c>
      <c r="E536" s="7">
        <v>2599</v>
      </c>
      <c r="F536" s="7">
        <v>2999</v>
      </c>
      <c r="G536" s="7">
        <v>0.13</v>
      </c>
      <c r="H536" s="7">
        <v>3.9</v>
      </c>
      <c r="I536" s="7">
        <v>14266</v>
      </c>
      <c r="J536" s="6" t="s">
        <v>16263</v>
      </c>
      <c r="K536" s="6" t="s">
        <v>4406</v>
      </c>
      <c r="L536" s="6" t="s">
        <v>16264</v>
      </c>
      <c r="M536" s="6" t="s">
        <v>4408</v>
      </c>
      <c r="N536" s="6" t="s">
        <v>16265</v>
      </c>
      <c r="O536" s="6" t="s">
        <v>16266</v>
      </c>
      <c r="P536" s="6" t="s">
        <v>16267</v>
      </c>
      <c r="Q536" s="6" t="s">
        <v>16268</v>
      </c>
      <c r="R536" s="6" t="str">
        <f t="shared" si="24"/>
        <v>Less than 50%</v>
      </c>
      <c r="S536" s="6" t="str" cm="1">
        <f t="array" ref="S536">_xlfn.IFS(H536&lt;=1,"1.0",H536&lt;=2,"2.0",H536&lt;=3,"3.0",H536&lt;=4,"4.0",H536&lt;=5,"5.0")</f>
        <v>4.0</v>
      </c>
      <c r="T536" s="6">
        <f t="shared" si="25"/>
        <v>42783734</v>
      </c>
      <c r="U536" s="7" t="str" cm="1">
        <f t="array" ref="U536">_xlfn.IFS(F536&lt;200,"&lt;200",F536&lt;=500,"200 – 500",F536&gt;500,"&gt;500")</f>
        <v>&gt;500</v>
      </c>
      <c r="V536" s="7" t="str">
        <f t="shared" si="26"/>
        <v>1000 &amp; Above</v>
      </c>
    </row>
    <row r="537" spans="1:22" x14ac:dyDescent="0.3">
      <c r="A537" s="5" t="s">
        <v>4413</v>
      </c>
      <c r="B537" s="6" t="s">
        <v>16269</v>
      </c>
      <c r="C537" s="6" t="s">
        <v>15204</v>
      </c>
      <c r="D537" s="6" t="s">
        <v>13184</v>
      </c>
      <c r="E537" s="7">
        <v>2799</v>
      </c>
      <c r="F537" s="7">
        <v>6499</v>
      </c>
      <c r="G537" s="7">
        <v>0.56999999999999995</v>
      </c>
      <c r="H537" s="7">
        <v>4.0999999999999996</v>
      </c>
      <c r="I537" s="7">
        <v>38879</v>
      </c>
      <c r="J537" s="6" t="s">
        <v>16270</v>
      </c>
      <c r="K537" s="6" t="s">
        <v>4416</v>
      </c>
      <c r="L537" s="6" t="s">
        <v>16271</v>
      </c>
      <c r="M537" s="6" t="s">
        <v>4418</v>
      </c>
      <c r="N537" s="6" t="s">
        <v>16272</v>
      </c>
      <c r="O537" s="6" t="s">
        <v>16273</v>
      </c>
      <c r="P537" s="6" t="s">
        <v>16274</v>
      </c>
      <c r="Q537" s="6" t="s">
        <v>16275</v>
      </c>
      <c r="R537" s="6" t="str">
        <f t="shared" si="24"/>
        <v>50% &amp; Above</v>
      </c>
      <c r="S537" s="6" t="str" cm="1">
        <f t="array" ref="S537">_xlfn.IFS(H537&lt;=1,"1.0",H537&lt;=2,"2.0",H537&lt;=3,"3.0",H537&lt;=4,"4.0",H537&lt;=5,"5.0")</f>
        <v>5.0</v>
      </c>
      <c r="T537" s="6">
        <f t="shared" si="25"/>
        <v>252674621</v>
      </c>
      <c r="U537" s="7" t="str" cm="1">
        <f t="array" ref="U537">_xlfn.IFS(F537&lt;200,"&lt;200",F537&lt;=500,"200 – 500",F537&gt;500,"&gt;500")</f>
        <v>&gt;500</v>
      </c>
      <c r="V537" s="7" t="str">
        <f t="shared" si="26"/>
        <v>1000 &amp; Above</v>
      </c>
    </row>
    <row r="538" spans="1:22" x14ac:dyDescent="0.3">
      <c r="A538" s="5" t="s">
        <v>4423</v>
      </c>
      <c r="B538" s="6" t="s">
        <v>16276</v>
      </c>
      <c r="C538" s="6" t="s">
        <v>16277</v>
      </c>
      <c r="D538" s="6" t="s">
        <v>13184</v>
      </c>
      <c r="E538" s="7">
        <v>1399</v>
      </c>
      <c r="F538" s="7">
        <v>2990</v>
      </c>
      <c r="G538" s="7">
        <v>0.53</v>
      </c>
      <c r="H538" s="7">
        <v>4.0999999999999996</v>
      </c>
      <c r="I538" s="7">
        <v>97175</v>
      </c>
      <c r="J538" s="6" t="s">
        <v>16278</v>
      </c>
      <c r="K538" s="6" t="s">
        <v>4427</v>
      </c>
      <c r="L538" s="6" t="s">
        <v>16279</v>
      </c>
      <c r="M538" s="6" t="s">
        <v>4429</v>
      </c>
      <c r="N538" s="6" t="s">
        <v>16280</v>
      </c>
      <c r="O538" s="6" t="s">
        <v>16281</v>
      </c>
      <c r="P538" s="6" t="s">
        <v>16282</v>
      </c>
      <c r="Q538" s="6" t="s">
        <v>16283</v>
      </c>
      <c r="R538" s="6" t="str">
        <f t="shared" si="24"/>
        <v>50% &amp; Above</v>
      </c>
      <c r="S538" s="6" t="str" cm="1">
        <f t="array" ref="S538">_xlfn.IFS(H538&lt;=1,"1.0",H538&lt;=2,"2.0",H538&lt;=3,"3.0",H538&lt;=4,"4.0",H538&lt;=5,"5.0")</f>
        <v>5.0</v>
      </c>
      <c r="T538" s="6">
        <f t="shared" si="25"/>
        <v>290553250</v>
      </c>
      <c r="U538" s="7" t="str" cm="1">
        <f t="array" ref="U538">_xlfn.IFS(F538&lt;200,"&lt;200",F538&lt;=500,"200 – 500",F538&gt;500,"&gt;500")</f>
        <v>&gt;500</v>
      </c>
      <c r="V538" s="7" t="str">
        <f t="shared" si="26"/>
        <v>1000 &amp; Above</v>
      </c>
    </row>
    <row r="539" spans="1:22" x14ac:dyDescent="0.3">
      <c r="A539" s="5" t="s">
        <v>4434</v>
      </c>
      <c r="B539" s="6" t="s">
        <v>16284</v>
      </c>
      <c r="C539" s="6" t="s">
        <v>15259</v>
      </c>
      <c r="D539" s="6" t="s">
        <v>13184</v>
      </c>
      <c r="E539" s="7">
        <v>649</v>
      </c>
      <c r="F539" s="7">
        <v>2400</v>
      </c>
      <c r="G539" s="7">
        <v>0.73</v>
      </c>
      <c r="H539" s="7">
        <v>4.4000000000000004</v>
      </c>
      <c r="I539" s="7">
        <v>67260</v>
      </c>
      <c r="J539" s="6" t="s">
        <v>16285</v>
      </c>
      <c r="K539" s="6" t="s">
        <v>3026</v>
      </c>
      <c r="L539" s="6" t="s">
        <v>15261</v>
      </c>
      <c r="M539" s="6" t="s">
        <v>3028</v>
      </c>
      <c r="N539" s="6" t="s">
        <v>15262</v>
      </c>
      <c r="O539" s="6" t="s">
        <v>15263</v>
      </c>
      <c r="P539" s="6" t="s">
        <v>15264</v>
      </c>
      <c r="Q539" s="6" t="s">
        <v>16286</v>
      </c>
      <c r="R539" s="6" t="str">
        <f t="shared" si="24"/>
        <v>50% &amp; Above</v>
      </c>
      <c r="S539" s="6" t="str" cm="1">
        <f t="array" ref="S539">_xlfn.IFS(H539&lt;=1,"1.0",H539&lt;=2,"2.0",H539&lt;=3,"3.0",H539&lt;=4,"4.0",H539&lt;=5,"5.0")</f>
        <v>5.0</v>
      </c>
      <c r="T539" s="6">
        <f t="shared" si="25"/>
        <v>161424000</v>
      </c>
      <c r="U539" s="7" t="str" cm="1">
        <f t="array" ref="U539">_xlfn.IFS(F539&lt;200,"&lt;200",F539&lt;=500,"200 – 500",F539&gt;500,"&gt;500")</f>
        <v>&gt;500</v>
      </c>
      <c r="V539" s="7" t="str">
        <f t="shared" si="26"/>
        <v>1000 &amp; Above</v>
      </c>
    </row>
    <row r="540" spans="1:22" x14ac:dyDescent="0.3">
      <c r="A540" s="5" t="s">
        <v>4438</v>
      </c>
      <c r="B540" s="6" t="s">
        <v>16287</v>
      </c>
      <c r="C540" s="6" t="s">
        <v>15358</v>
      </c>
      <c r="D540" s="6" t="s">
        <v>13184</v>
      </c>
      <c r="E540" s="7">
        <v>799</v>
      </c>
      <c r="F540" s="7">
        <v>3990</v>
      </c>
      <c r="G540" s="7">
        <v>0.8</v>
      </c>
      <c r="H540" s="7">
        <v>3.8</v>
      </c>
      <c r="I540" s="7">
        <v>119</v>
      </c>
      <c r="J540" s="6" t="s">
        <v>16288</v>
      </c>
      <c r="K540" s="6" t="s">
        <v>4441</v>
      </c>
      <c r="L540" s="6" t="s">
        <v>16289</v>
      </c>
      <c r="M540" s="6" t="s">
        <v>4443</v>
      </c>
      <c r="N540" s="6" t="s">
        <v>16290</v>
      </c>
      <c r="O540" s="6" t="s">
        <v>16291</v>
      </c>
      <c r="P540" s="6" t="s">
        <v>16292</v>
      </c>
      <c r="Q540" s="6" t="s">
        <v>16293</v>
      </c>
      <c r="R540" s="6" t="str">
        <f t="shared" si="24"/>
        <v>50% &amp; Above</v>
      </c>
      <c r="S540" s="6" t="str" cm="1">
        <f t="array" ref="S540">_xlfn.IFS(H540&lt;=1,"1.0",H540&lt;=2,"2.0",H540&lt;=3,"3.0",H540&lt;=4,"4.0",H540&lt;=5,"5.0")</f>
        <v>4.0</v>
      </c>
      <c r="T540" s="6">
        <f t="shared" si="25"/>
        <v>474810</v>
      </c>
      <c r="U540" s="7" t="str" cm="1">
        <f t="array" ref="U540">_xlfn.IFS(F540&lt;200,"&lt;200",F540&lt;=500,"200 – 500",F540&gt;500,"&gt;500")</f>
        <v>&gt;500</v>
      </c>
      <c r="V540" s="7" t="str">
        <f t="shared" si="26"/>
        <v>&lt;1000</v>
      </c>
    </row>
    <row r="541" spans="1:22" x14ac:dyDescent="0.3">
      <c r="A541" s="5" t="s">
        <v>4448</v>
      </c>
      <c r="B541" s="6" t="s">
        <v>16294</v>
      </c>
      <c r="C541" s="6" t="s">
        <v>16295</v>
      </c>
      <c r="D541" s="6" t="s">
        <v>22422</v>
      </c>
      <c r="E541" s="7">
        <v>149</v>
      </c>
      <c r="F541" s="7">
        <v>149</v>
      </c>
      <c r="G541" s="7">
        <v>0</v>
      </c>
      <c r="H541" s="7">
        <v>4.3</v>
      </c>
      <c r="I541" s="7">
        <v>10833</v>
      </c>
      <c r="J541" s="6" t="s">
        <v>16296</v>
      </c>
      <c r="K541" s="6" t="s">
        <v>4452</v>
      </c>
      <c r="L541" s="6" t="s">
        <v>16297</v>
      </c>
      <c r="M541" s="6" t="s">
        <v>4454</v>
      </c>
      <c r="N541" s="6" t="s">
        <v>16298</v>
      </c>
      <c r="O541" s="6" t="s">
        <v>16299</v>
      </c>
      <c r="P541" s="6" t="s">
        <v>16300</v>
      </c>
      <c r="Q541" s="6" t="s">
        <v>16301</v>
      </c>
      <c r="R541" s="6" t="str">
        <f t="shared" si="24"/>
        <v>Less than 50%</v>
      </c>
      <c r="S541" s="6" t="str" cm="1">
        <f t="array" ref="S541">_xlfn.IFS(H541&lt;=1,"1.0",H541&lt;=2,"2.0",H541&lt;=3,"3.0",H541&lt;=4,"4.0",H541&lt;=5,"5.0")</f>
        <v>5.0</v>
      </c>
      <c r="T541" s="6">
        <f t="shared" si="25"/>
        <v>1614117</v>
      </c>
      <c r="U541" s="7" t="str" cm="1">
        <f t="array" ref="U541">_xlfn.IFS(F541&lt;200,"&lt;200",F541&lt;=500,"200 – 500",F541&gt;500,"&gt;500")</f>
        <v>&lt;200</v>
      </c>
      <c r="V541" s="7" t="str">
        <f t="shared" si="26"/>
        <v>1000 &amp; Above</v>
      </c>
    </row>
    <row r="542" spans="1:22" x14ac:dyDescent="0.3">
      <c r="A542" s="5" t="s">
        <v>496</v>
      </c>
      <c r="B542" s="6" t="s">
        <v>13448</v>
      </c>
      <c r="C542" s="6" t="s">
        <v>13103</v>
      </c>
      <c r="D542" s="6" t="s">
        <v>22422</v>
      </c>
      <c r="E542" s="7">
        <v>799</v>
      </c>
      <c r="F542" s="7">
        <v>2100</v>
      </c>
      <c r="G542" s="7">
        <v>0.62</v>
      </c>
      <c r="H542" s="7">
        <v>4.3</v>
      </c>
      <c r="I542" s="7">
        <v>8188</v>
      </c>
      <c r="J542" s="6" t="s">
        <v>13449</v>
      </c>
      <c r="K542" s="6" t="s">
        <v>499</v>
      </c>
      <c r="L542" s="6" t="s">
        <v>13450</v>
      </c>
      <c r="M542" s="6" t="s">
        <v>501</v>
      </c>
      <c r="N542" s="6" t="s">
        <v>13451</v>
      </c>
      <c r="O542" s="6" t="s">
        <v>13452</v>
      </c>
      <c r="P542" s="6" t="s">
        <v>16302</v>
      </c>
      <c r="Q542" s="6" t="s">
        <v>16303</v>
      </c>
      <c r="R542" s="6" t="str">
        <f t="shared" si="24"/>
        <v>50% &amp; Above</v>
      </c>
      <c r="S542" s="6" t="str" cm="1">
        <f t="array" ref="S542">_xlfn.IFS(H542&lt;=1,"1.0",H542&lt;=2,"2.0",H542&lt;=3,"3.0",H542&lt;=4,"4.0",H542&lt;=5,"5.0")</f>
        <v>5.0</v>
      </c>
      <c r="T542" s="6">
        <f t="shared" si="25"/>
        <v>17194800</v>
      </c>
      <c r="U542" s="7" t="str" cm="1">
        <f t="array" ref="U542">_xlfn.IFS(F542&lt;200,"&lt;200",F542&lt;=500,"200 – 500",F542&gt;500,"&gt;500")</f>
        <v>&gt;500</v>
      </c>
      <c r="V542" s="7" t="str">
        <f t="shared" si="26"/>
        <v>1000 &amp; Above</v>
      </c>
    </row>
    <row r="543" spans="1:22" x14ac:dyDescent="0.3">
      <c r="A543" s="5" t="s">
        <v>4461</v>
      </c>
      <c r="B543" s="6" t="s">
        <v>16304</v>
      </c>
      <c r="C543" s="6" t="s">
        <v>15274</v>
      </c>
      <c r="D543" s="6" t="s">
        <v>13184</v>
      </c>
      <c r="E543" s="7">
        <v>3799</v>
      </c>
      <c r="F543" s="7">
        <v>5299</v>
      </c>
      <c r="G543" s="7">
        <v>0.28000000000000003</v>
      </c>
      <c r="H543" s="7">
        <v>3.5</v>
      </c>
      <c r="I543" s="7">
        <v>1641</v>
      </c>
      <c r="J543" s="6" t="s">
        <v>16305</v>
      </c>
      <c r="K543" s="6" t="s">
        <v>4464</v>
      </c>
      <c r="L543" s="6" t="s">
        <v>16306</v>
      </c>
      <c r="M543" s="6" t="s">
        <v>4466</v>
      </c>
      <c r="N543" s="6" t="s">
        <v>16307</v>
      </c>
      <c r="O543" s="6" t="s">
        <v>16308</v>
      </c>
      <c r="P543" s="6" t="s">
        <v>16309</v>
      </c>
      <c r="Q543" s="6" t="s">
        <v>16310</v>
      </c>
      <c r="R543" s="6" t="str">
        <f t="shared" si="24"/>
        <v>Less than 50%</v>
      </c>
      <c r="S543" s="6" t="str" cm="1">
        <f t="array" ref="S543">_xlfn.IFS(H543&lt;=1,"1.0",H543&lt;=2,"2.0",H543&lt;=3,"3.0",H543&lt;=4,"4.0",H543&lt;=5,"5.0")</f>
        <v>4.0</v>
      </c>
      <c r="T543" s="6">
        <f t="shared" si="25"/>
        <v>8695659</v>
      </c>
      <c r="U543" s="7" t="str" cm="1">
        <f t="array" ref="U543">_xlfn.IFS(F543&lt;200,"&lt;200",F543&lt;=500,"200 – 500",F543&gt;500,"&gt;500")</f>
        <v>&gt;500</v>
      </c>
      <c r="V543" s="7" t="str">
        <f t="shared" si="26"/>
        <v>1000 &amp; Above</v>
      </c>
    </row>
    <row r="544" spans="1:22" x14ac:dyDescent="0.3">
      <c r="A544" s="5" t="s">
        <v>4471</v>
      </c>
      <c r="B544" s="6" t="s">
        <v>16311</v>
      </c>
      <c r="C544" s="6" t="s">
        <v>15951</v>
      </c>
      <c r="D544" s="6" t="s">
        <v>13184</v>
      </c>
      <c r="E544" s="7">
        <v>199</v>
      </c>
      <c r="F544" s="7">
        <v>1899</v>
      </c>
      <c r="G544" s="7">
        <v>0.9</v>
      </c>
      <c r="H544" s="7">
        <v>4</v>
      </c>
      <c r="I544" s="7">
        <v>4740</v>
      </c>
      <c r="J544" s="6" t="s">
        <v>16312</v>
      </c>
      <c r="K544" s="6" t="s">
        <v>4474</v>
      </c>
      <c r="L544" s="6" t="s">
        <v>16313</v>
      </c>
      <c r="M544" s="6" t="s">
        <v>4476</v>
      </c>
      <c r="N544" s="6" t="s">
        <v>16314</v>
      </c>
      <c r="O544" s="6" t="s">
        <v>16315</v>
      </c>
      <c r="P544" s="6" t="s">
        <v>16316</v>
      </c>
      <c r="Q544" s="6" t="s">
        <v>16317</v>
      </c>
      <c r="R544" s="6" t="str">
        <f t="shared" si="24"/>
        <v>50% &amp; Above</v>
      </c>
      <c r="S544" s="6" t="str" cm="1">
        <f t="array" ref="S544">_xlfn.IFS(H544&lt;=1,"1.0",H544&lt;=2,"2.0",H544&lt;=3,"3.0",H544&lt;=4,"4.0",H544&lt;=5,"5.0")</f>
        <v>4.0</v>
      </c>
      <c r="T544" s="6">
        <f t="shared" si="25"/>
        <v>9001260</v>
      </c>
      <c r="U544" s="7" t="str" cm="1">
        <f t="array" ref="U544">_xlfn.IFS(F544&lt;200,"&lt;200",F544&lt;=500,"200 – 500",F544&gt;500,"&gt;500")</f>
        <v>&gt;500</v>
      </c>
      <c r="V544" s="7" t="str">
        <f t="shared" si="26"/>
        <v>1000 &amp; Above</v>
      </c>
    </row>
    <row r="545" spans="1:22" x14ac:dyDescent="0.3">
      <c r="A545" s="5" t="s">
        <v>4481</v>
      </c>
      <c r="B545" s="6" t="s">
        <v>16318</v>
      </c>
      <c r="C545" s="6" t="s">
        <v>15234</v>
      </c>
      <c r="D545" s="6" t="s">
        <v>13184</v>
      </c>
      <c r="E545" s="7">
        <v>23999</v>
      </c>
      <c r="F545" s="7">
        <v>32999</v>
      </c>
      <c r="G545" s="7">
        <v>0.27</v>
      </c>
      <c r="H545" s="7">
        <v>3.9</v>
      </c>
      <c r="I545" s="7">
        <v>8866</v>
      </c>
      <c r="J545" s="6" t="s">
        <v>16319</v>
      </c>
      <c r="K545" s="6" t="s">
        <v>4484</v>
      </c>
      <c r="L545" s="6" t="s">
        <v>16320</v>
      </c>
      <c r="M545" s="6" t="s">
        <v>4486</v>
      </c>
      <c r="N545" s="6" t="s">
        <v>16321</v>
      </c>
      <c r="O545" s="6" t="s">
        <v>16322</v>
      </c>
      <c r="P545" s="6" t="s">
        <v>16323</v>
      </c>
      <c r="Q545" s="6" t="s">
        <v>16324</v>
      </c>
      <c r="R545" s="6" t="str">
        <f t="shared" si="24"/>
        <v>Less than 50%</v>
      </c>
      <c r="S545" s="6" t="str" cm="1">
        <f t="array" ref="S545">_xlfn.IFS(H545&lt;=1,"1.0",H545&lt;=2,"2.0",H545&lt;=3,"3.0",H545&lt;=4,"4.0",H545&lt;=5,"5.0")</f>
        <v>4.0</v>
      </c>
      <c r="T545" s="6">
        <f t="shared" si="25"/>
        <v>292569134</v>
      </c>
      <c r="U545" s="7" t="str" cm="1">
        <f t="array" ref="U545">_xlfn.IFS(F545&lt;200,"&lt;200",F545&lt;=500,"200 – 500",F545&gt;500,"&gt;500")</f>
        <v>&gt;500</v>
      </c>
      <c r="V545" s="7" t="str">
        <f t="shared" si="26"/>
        <v>1000 &amp; Above</v>
      </c>
    </row>
    <row r="546" spans="1:22" x14ac:dyDescent="0.3">
      <c r="A546" s="5" t="s">
        <v>4491</v>
      </c>
      <c r="B546" s="6" t="s">
        <v>16325</v>
      </c>
      <c r="C546" s="6" t="s">
        <v>15234</v>
      </c>
      <c r="D546" s="6" t="s">
        <v>13184</v>
      </c>
      <c r="E546" s="7">
        <v>29990</v>
      </c>
      <c r="F546" s="7">
        <v>39990</v>
      </c>
      <c r="G546" s="7">
        <v>0.25</v>
      </c>
      <c r="H546" s="7">
        <v>4.3</v>
      </c>
      <c r="I546" s="7">
        <v>8399</v>
      </c>
      <c r="J546" s="6" t="s">
        <v>16326</v>
      </c>
      <c r="K546" s="6" t="s">
        <v>4494</v>
      </c>
      <c r="L546" s="6" t="s">
        <v>16327</v>
      </c>
      <c r="M546" s="6" t="s">
        <v>4496</v>
      </c>
      <c r="N546" s="6" t="s">
        <v>16328</v>
      </c>
      <c r="O546" s="6" t="s">
        <v>16329</v>
      </c>
      <c r="P546" s="6" t="s">
        <v>16330</v>
      </c>
      <c r="Q546" s="6" t="s">
        <v>16331</v>
      </c>
      <c r="R546" s="6" t="str">
        <f t="shared" si="24"/>
        <v>Less than 50%</v>
      </c>
      <c r="S546" s="6" t="str" cm="1">
        <f t="array" ref="S546">_xlfn.IFS(H546&lt;=1,"1.0",H546&lt;=2,"2.0",H546&lt;=3,"3.0",H546&lt;=4,"4.0",H546&lt;=5,"5.0")</f>
        <v>5.0</v>
      </c>
      <c r="T546" s="6">
        <f t="shared" si="25"/>
        <v>335876010</v>
      </c>
      <c r="U546" s="7" t="str" cm="1">
        <f t="array" ref="U546">_xlfn.IFS(F546&lt;200,"&lt;200",F546&lt;=500,"200 – 500",F546&gt;500,"&gt;500")</f>
        <v>&gt;500</v>
      </c>
      <c r="V546" s="7" t="str">
        <f t="shared" si="26"/>
        <v>1000 &amp; Above</v>
      </c>
    </row>
    <row r="547" spans="1:22" x14ac:dyDescent="0.3">
      <c r="A547" s="5" t="s">
        <v>4501</v>
      </c>
      <c r="B547" s="6" t="s">
        <v>16332</v>
      </c>
      <c r="C547" s="6" t="s">
        <v>15204</v>
      </c>
      <c r="D547" s="6" t="s">
        <v>13184</v>
      </c>
      <c r="E547" s="7">
        <v>281</v>
      </c>
      <c r="F547" s="7">
        <v>1999</v>
      </c>
      <c r="G547" s="7">
        <v>0.86</v>
      </c>
      <c r="H547" s="7">
        <v>2.8</v>
      </c>
      <c r="I547" s="7">
        <v>87</v>
      </c>
      <c r="J547" s="6" t="s">
        <v>16333</v>
      </c>
      <c r="K547" s="6" t="s">
        <v>4504</v>
      </c>
      <c r="L547" s="6" t="s">
        <v>16334</v>
      </c>
      <c r="M547" s="6" t="s">
        <v>4506</v>
      </c>
      <c r="N547" s="6" t="s">
        <v>16335</v>
      </c>
      <c r="O547" s="6" t="s">
        <v>16336</v>
      </c>
      <c r="P547" s="6" t="s">
        <v>16337</v>
      </c>
      <c r="Q547" s="6" t="s">
        <v>16338</v>
      </c>
      <c r="R547" s="6" t="str">
        <f t="shared" si="24"/>
        <v>50% &amp; Above</v>
      </c>
      <c r="S547" s="6" t="str" cm="1">
        <f t="array" ref="S547">_xlfn.IFS(H547&lt;=1,"1.0",H547&lt;=2,"2.0",H547&lt;=3,"3.0",H547&lt;=4,"4.0",H547&lt;=5,"5.0")</f>
        <v>3.0</v>
      </c>
      <c r="T547" s="6">
        <f t="shared" si="25"/>
        <v>173913</v>
      </c>
      <c r="U547" s="7" t="str" cm="1">
        <f t="array" ref="U547">_xlfn.IFS(F547&lt;200,"&lt;200",F547&lt;=500,"200 – 500",F547&gt;500,"&gt;500")</f>
        <v>&gt;500</v>
      </c>
      <c r="V547" s="7" t="str">
        <f t="shared" si="26"/>
        <v>&lt;1000</v>
      </c>
    </row>
    <row r="548" spans="1:22" x14ac:dyDescent="0.3">
      <c r="A548" s="5" t="s">
        <v>4511</v>
      </c>
      <c r="B548" s="6" t="s">
        <v>16339</v>
      </c>
      <c r="C548" s="6" t="s">
        <v>15234</v>
      </c>
      <c r="D548" s="6" t="s">
        <v>13184</v>
      </c>
      <c r="E548" s="7">
        <v>7998</v>
      </c>
      <c r="F548" s="7">
        <v>11999</v>
      </c>
      <c r="G548" s="7">
        <v>0.33</v>
      </c>
      <c r="H548" s="7">
        <v>3.8</v>
      </c>
      <c r="I548" s="7">
        <v>125</v>
      </c>
      <c r="J548" s="6" t="s">
        <v>16340</v>
      </c>
      <c r="K548" s="6" t="s">
        <v>4514</v>
      </c>
      <c r="L548" s="6" t="s">
        <v>16341</v>
      </c>
      <c r="M548" s="6" t="s">
        <v>4516</v>
      </c>
      <c r="N548" s="6" t="s">
        <v>16342</v>
      </c>
      <c r="O548" s="6" t="s">
        <v>16343</v>
      </c>
      <c r="P548" s="6" t="s">
        <v>16344</v>
      </c>
      <c r="Q548" s="6" t="s">
        <v>16345</v>
      </c>
      <c r="R548" s="6" t="str">
        <f t="shared" si="24"/>
        <v>Less than 50%</v>
      </c>
      <c r="S548" s="6" t="str" cm="1">
        <f t="array" ref="S548">_xlfn.IFS(H548&lt;=1,"1.0",H548&lt;=2,"2.0",H548&lt;=3,"3.0",H548&lt;=4,"4.0",H548&lt;=5,"5.0")</f>
        <v>4.0</v>
      </c>
      <c r="T548" s="6">
        <f t="shared" si="25"/>
        <v>1499875</v>
      </c>
      <c r="U548" s="7" t="str" cm="1">
        <f t="array" ref="U548">_xlfn.IFS(F548&lt;200,"&lt;200",F548&lt;=500,"200 – 500",F548&gt;500,"&gt;500")</f>
        <v>&gt;500</v>
      </c>
      <c r="V548" s="7" t="str">
        <f t="shared" si="26"/>
        <v>&lt;1000</v>
      </c>
    </row>
    <row r="549" spans="1:22" x14ac:dyDescent="0.3">
      <c r="A549" s="5" t="s">
        <v>4521</v>
      </c>
      <c r="B549" s="6" t="s">
        <v>16346</v>
      </c>
      <c r="C549" s="6" t="s">
        <v>15204</v>
      </c>
      <c r="D549" s="6" t="s">
        <v>13184</v>
      </c>
      <c r="E549" s="7">
        <v>249</v>
      </c>
      <c r="F549" s="7">
        <v>999</v>
      </c>
      <c r="G549" s="7">
        <v>0.75</v>
      </c>
      <c r="H549" s="7">
        <v>4.5</v>
      </c>
      <c r="I549" s="7">
        <v>38</v>
      </c>
      <c r="J549" s="6" t="s">
        <v>16347</v>
      </c>
      <c r="K549" s="6" t="s">
        <v>4524</v>
      </c>
      <c r="L549" s="6" t="s">
        <v>16348</v>
      </c>
      <c r="M549" s="6" t="s">
        <v>4526</v>
      </c>
      <c r="N549" s="6" t="s">
        <v>16349</v>
      </c>
      <c r="O549" s="6" t="s">
        <v>16350</v>
      </c>
      <c r="P549" s="6" t="s">
        <v>16351</v>
      </c>
      <c r="Q549" s="6" t="s">
        <v>16352</v>
      </c>
      <c r="R549" s="6" t="str">
        <f t="shared" si="24"/>
        <v>50% &amp; Above</v>
      </c>
      <c r="S549" s="6" t="str" cm="1">
        <f t="array" ref="S549">_xlfn.IFS(H549&lt;=1,"1.0",H549&lt;=2,"2.0",H549&lt;=3,"3.0",H549&lt;=4,"4.0",H549&lt;=5,"5.0")</f>
        <v>5.0</v>
      </c>
      <c r="T549" s="6">
        <f t="shared" si="25"/>
        <v>37962</v>
      </c>
      <c r="U549" s="7" t="str" cm="1">
        <f t="array" ref="U549">_xlfn.IFS(F549&lt;200,"&lt;200",F549&lt;=500,"200 – 500",F549&gt;500,"&gt;500")</f>
        <v>&gt;500</v>
      </c>
      <c r="V549" s="7" t="str">
        <f t="shared" si="26"/>
        <v>&lt;1000</v>
      </c>
    </row>
    <row r="550" spans="1:22" x14ac:dyDescent="0.3">
      <c r="A550" s="5" t="s">
        <v>4531</v>
      </c>
      <c r="B550" s="6" t="s">
        <v>16353</v>
      </c>
      <c r="C550" s="6" t="s">
        <v>15807</v>
      </c>
      <c r="D550" s="6" t="s">
        <v>13184</v>
      </c>
      <c r="E550" s="7">
        <v>299</v>
      </c>
      <c r="F550" s="7">
        <v>599</v>
      </c>
      <c r="G550" s="7">
        <v>0.5</v>
      </c>
      <c r="H550" s="7">
        <v>4.3</v>
      </c>
      <c r="I550" s="7">
        <v>4674</v>
      </c>
      <c r="J550" s="6" t="s">
        <v>16354</v>
      </c>
      <c r="K550" s="6" t="s">
        <v>4534</v>
      </c>
      <c r="L550" s="6" t="s">
        <v>16355</v>
      </c>
      <c r="M550" s="6" t="s">
        <v>4536</v>
      </c>
      <c r="N550" s="6" t="s">
        <v>16356</v>
      </c>
      <c r="O550" s="6" t="s">
        <v>16357</v>
      </c>
      <c r="P550" s="6" t="s">
        <v>16358</v>
      </c>
      <c r="Q550" s="6" t="s">
        <v>16359</v>
      </c>
      <c r="R550" s="6" t="str">
        <f t="shared" si="24"/>
        <v>50% &amp; Above</v>
      </c>
      <c r="S550" s="6" t="str" cm="1">
        <f t="array" ref="S550">_xlfn.IFS(H550&lt;=1,"1.0",H550&lt;=2,"2.0",H550&lt;=3,"3.0",H550&lt;=4,"4.0",H550&lt;=5,"5.0")</f>
        <v>5.0</v>
      </c>
      <c r="T550" s="6">
        <f t="shared" si="25"/>
        <v>2799726</v>
      </c>
      <c r="U550" s="7" t="str" cm="1">
        <f t="array" ref="U550">_xlfn.IFS(F550&lt;200,"&lt;200",F550&lt;=500,"200 – 500",F550&gt;500,"&gt;500")</f>
        <v>&gt;500</v>
      </c>
      <c r="V550" s="7" t="str">
        <f t="shared" si="26"/>
        <v>1000 &amp; Above</v>
      </c>
    </row>
    <row r="551" spans="1:22" x14ac:dyDescent="0.3">
      <c r="A551" s="5" t="s">
        <v>4541</v>
      </c>
      <c r="B551" s="6" t="s">
        <v>16360</v>
      </c>
      <c r="C551" s="6" t="s">
        <v>15204</v>
      </c>
      <c r="D551" s="6" t="s">
        <v>13184</v>
      </c>
      <c r="E551" s="7">
        <v>499</v>
      </c>
      <c r="F551" s="7">
        <v>1899</v>
      </c>
      <c r="G551" s="7">
        <v>0.74</v>
      </c>
      <c r="H551" s="7">
        <v>4.0999999999999996</v>
      </c>
      <c r="I551" s="7">
        <v>412</v>
      </c>
      <c r="J551" s="6" t="s">
        <v>16361</v>
      </c>
      <c r="K551" s="6" t="s">
        <v>4544</v>
      </c>
      <c r="L551" s="6" t="s">
        <v>16362</v>
      </c>
      <c r="M551" s="6" t="s">
        <v>4546</v>
      </c>
      <c r="N551" s="6" t="s">
        <v>16363</v>
      </c>
      <c r="O551" s="6" t="s">
        <v>16364</v>
      </c>
      <c r="P551" s="6" t="s">
        <v>16365</v>
      </c>
      <c r="Q551" s="6" t="s">
        <v>16366</v>
      </c>
      <c r="R551" s="6" t="str">
        <f t="shared" si="24"/>
        <v>50% &amp; Above</v>
      </c>
      <c r="S551" s="6" t="str" cm="1">
        <f t="array" ref="S551">_xlfn.IFS(H551&lt;=1,"1.0",H551&lt;=2,"2.0",H551&lt;=3,"3.0",H551&lt;=4,"4.0",H551&lt;=5,"5.0")</f>
        <v>5.0</v>
      </c>
      <c r="T551" s="6">
        <f t="shared" si="25"/>
        <v>782388</v>
      </c>
      <c r="U551" s="7" t="str" cm="1">
        <f t="array" ref="U551">_xlfn.IFS(F551&lt;200,"&lt;200",F551&lt;=500,"200 – 500",F551&gt;500,"&gt;500")</f>
        <v>&gt;500</v>
      </c>
      <c r="V551" s="7" t="str">
        <f t="shared" si="26"/>
        <v>&lt;1000</v>
      </c>
    </row>
    <row r="552" spans="1:22" x14ac:dyDescent="0.3">
      <c r="A552" s="5" t="s">
        <v>4551</v>
      </c>
      <c r="B552" s="6" t="s">
        <v>16367</v>
      </c>
      <c r="C552" s="6" t="s">
        <v>15204</v>
      </c>
      <c r="D552" s="6" t="s">
        <v>13184</v>
      </c>
      <c r="E552" s="7">
        <v>899</v>
      </c>
      <c r="F552" s="7">
        <v>3499</v>
      </c>
      <c r="G552" s="7">
        <v>0.74</v>
      </c>
      <c r="H552" s="7">
        <v>3</v>
      </c>
      <c r="I552" s="7">
        <v>681</v>
      </c>
      <c r="J552" s="6" t="s">
        <v>16368</v>
      </c>
      <c r="K552" s="6" t="s">
        <v>4554</v>
      </c>
      <c r="L552" s="6" t="s">
        <v>16369</v>
      </c>
      <c r="M552" s="6" t="s">
        <v>4556</v>
      </c>
      <c r="N552" s="6" t="s">
        <v>16370</v>
      </c>
      <c r="O552" s="6" t="s">
        <v>16371</v>
      </c>
      <c r="P552" s="6" t="s">
        <v>16372</v>
      </c>
      <c r="Q552" s="6" t="s">
        <v>16373</v>
      </c>
      <c r="R552" s="6" t="str">
        <f t="shared" si="24"/>
        <v>50% &amp; Above</v>
      </c>
      <c r="S552" s="6" t="str" cm="1">
        <f t="array" ref="S552">_xlfn.IFS(H552&lt;=1,"1.0",H552&lt;=2,"2.0",H552&lt;=3,"3.0",H552&lt;=4,"4.0",H552&lt;=5,"5.0")</f>
        <v>3.0</v>
      </c>
      <c r="T552" s="6">
        <f t="shared" si="25"/>
        <v>2382819</v>
      </c>
      <c r="U552" s="7" t="str" cm="1">
        <f t="array" ref="U552">_xlfn.IFS(F552&lt;200,"&lt;200",F552&lt;=500,"200 – 500",F552&gt;500,"&gt;500")</f>
        <v>&gt;500</v>
      </c>
      <c r="V552" s="7" t="str">
        <f t="shared" si="26"/>
        <v>&lt;1000</v>
      </c>
    </row>
    <row r="553" spans="1:22" x14ac:dyDescent="0.3">
      <c r="A553" s="5" t="s">
        <v>4561</v>
      </c>
      <c r="B553" s="6" t="s">
        <v>16374</v>
      </c>
      <c r="C553" s="6" t="s">
        <v>15226</v>
      </c>
      <c r="D553" s="6" t="s">
        <v>13184</v>
      </c>
      <c r="E553" s="7">
        <v>1599</v>
      </c>
      <c r="F553" s="7">
        <v>3499</v>
      </c>
      <c r="G553" s="7">
        <v>0.54</v>
      </c>
      <c r="H553" s="7">
        <v>4</v>
      </c>
      <c r="I553" s="7">
        <v>36384</v>
      </c>
      <c r="J553" s="6" t="s">
        <v>16375</v>
      </c>
      <c r="K553" s="6" t="s">
        <v>4564</v>
      </c>
      <c r="L553" s="6" t="s">
        <v>16376</v>
      </c>
      <c r="M553" s="6" t="s">
        <v>4566</v>
      </c>
      <c r="N553" s="6" t="s">
        <v>16377</v>
      </c>
      <c r="O553" s="6" t="s">
        <v>16378</v>
      </c>
      <c r="P553" s="6" t="s">
        <v>16379</v>
      </c>
      <c r="Q553" s="6" t="s">
        <v>16380</v>
      </c>
      <c r="R553" s="6" t="str">
        <f t="shared" si="24"/>
        <v>50% &amp; Above</v>
      </c>
      <c r="S553" s="6" t="str" cm="1">
        <f t="array" ref="S553">_xlfn.IFS(H553&lt;=1,"1.0",H553&lt;=2,"2.0",H553&lt;=3,"3.0",H553&lt;=4,"4.0",H553&lt;=5,"5.0")</f>
        <v>4.0</v>
      </c>
      <c r="T553" s="6">
        <f t="shared" si="25"/>
        <v>127307616</v>
      </c>
      <c r="U553" s="7" t="str" cm="1">
        <f t="array" ref="U553">_xlfn.IFS(F553&lt;200,"&lt;200",F553&lt;=500,"200 – 500",F553&gt;500,"&gt;500")</f>
        <v>&gt;500</v>
      </c>
      <c r="V553" s="7" t="str">
        <f t="shared" si="26"/>
        <v>1000 &amp; Above</v>
      </c>
    </row>
    <row r="554" spans="1:22" x14ac:dyDescent="0.3">
      <c r="A554" s="5" t="s">
        <v>4571</v>
      </c>
      <c r="B554" s="6" t="s">
        <v>16381</v>
      </c>
      <c r="C554" s="6" t="s">
        <v>16382</v>
      </c>
      <c r="D554" s="6" t="s">
        <v>13184</v>
      </c>
      <c r="E554" s="7">
        <v>120</v>
      </c>
      <c r="F554" s="7">
        <v>999</v>
      </c>
      <c r="G554" s="7">
        <v>0.88</v>
      </c>
      <c r="H554" s="7">
        <v>3.9</v>
      </c>
      <c r="I554" s="7">
        <v>6491</v>
      </c>
      <c r="J554" s="6" t="s">
        <v>16383</v>
      </c>
      <c r="K554" s="6" t="s">
        <v>4575</v>
      </c>
      <c r="L554" s="6" t="s">
        <v>16384</v>
      </c>
      <c r="M554" s="6" t="s">
        <v>4577</v>
      </c>
      <c r="N554" s="6" t="s">
        <v>16385</v>
      </c>
      <c r="O554" s="6" t="s">
        <v>16386</v>
      </c>
      <c r="P554" s="6" t="s">
        <v>16387</v>
      </c>
      <c r="Q554" s="6" t="s">
        <v>16388</v>
      </c>
      <c r="R554" s="6" t="str">
        <f t="shared" si="24"/>
        <v>50% &amp; Above</v>
      </c>
      <c r="S554" s="6" t="str" cm="1">
        <f t="array" ref="S554">_xlfn.IFS(H554&lt;=1,"1.0",H554&lt;=2,"2.0",H554&lt;=3,"3.0",H554&lt;=4,"4.0",H554&lt;=5,"5.0")</f>
        <v>4.0</v>
      </c>
      <c r="T554" s="6">
        <f t="shared" si="25"/>
        <v>6484509</v>
      </c>
      <c r="U554" s="7" t="str" cm="1">
        <f t="array" ref="U554">_xlfn.IFS(F554&lt;200,"&lt;200",F554&lt;=500,"200 – 500",F554&gt;500,"&gt;500")</f>
        <v>&gt;500</v>
      </c>
      <c r="V554" s="7" t="str">
        <f t="shared" si="26"/>
        <v>1000 &amp; Above</v>
      </c>
    </row>
    <row r="555" spans="1:22" x14ac:dyDescent="0.3">
      <c r="A555" s="5" t="s">
        <v>4582</v>
      </c>
      <c r="B555" s="6" t="s">
        <v>16389</v>
      </c>
      <c r="C555" s="6" t="s">
        <v>15204</v>
      </c>
      <c r="D555" s="6" t="s">
        <v>13184</v>
      </c>
      <c r="E555" s="7">
        <v>3999</v>
      </c>
      <c r="F555" s="7">
        <v>6999</v>
      </c>
      <c r="G555" s="7">
        <v>0.43</v>
      </c>
      <c r="H555" s="7">
        <v>4.0999999999999996</v>
      </c>
      <c r="I555" s="7">
        <v>10229</v>
      </c>
      <c r="J555" s="6" t="s">
        <v>16390</v>
      </c>
      <c r="K555" s="6" t="s">
        <v>4585</v>
      </c>
      <c r="L555" s="6" t="s">
        <v>16391</v>
      </c>
      <c r="M555" s="6" t="s">
        <v>4587</v>
      </c>
      <c r="N555" s="6" t="s">
        <v>16392</v>
      </c>
      <c r="O555" s="6" t="s">
        <v>16393</v>
      </c>
      <c r="P555" s="6" t="s">
        <v>16394</v>
      </c>
      <c r="Q555" s="6" t="s">
        <v>16395</v>
      </c>
      <c r="R555" s="6" t="str">
        <f t="shared" si="24"/>
        <v>Less than 50%</v>
      </c>
      <c r="S555" s="6" t="str" cm="1">
        <f t="array" ref="S555">_xlfn.IFS(H555&lt;=1,"1.0",H555&lt;=2,"2.0",H555&lt;=3,"3.0",H555&lt;=4,"4.0",H555&lt;=5,"5.0")</f>
        <v>5.0</v>
      </c>
      <c r="T555" s="6">
        <f t="shared" si="25"/>
        <v>71592771</v>
      </c>
      <c r="U555" s="7" t="str" cm="1">
        <f t="array" ref="U555">_xlfn.IFS(F555&lt;200,"&lt;200",F555&lt;=500,"200 – 500",F555&gt;500,"&gt;500")</f>
        <v>&gt;500</v>
      </c>
      <c r="V555" s="7" t="str">
        <f t="shared" si="26"/>
        <v>1000 &amp; Above</v>
      </c>
    </row>
    <row r="556" spans="1:22" x14ac:dyDescent="0.3">
      <c r="A556" s="5" t="s">
        <v>4592</v>
      </c>
      <c r="B556" s="6" t="s">
        <v>16088</v>
      </c>
      <c r="C556" s="6" t="s">
        <v>15234</v>
      </c>
      <c r="D556" s="6" t="s">
        <v>13184</v>
      </c>
      <c r="E556" s="7">
        <v>12999</v>
      </c>
      <c r="F556" s="7">
        <v>18999</v>
      </c>
      <c r="G556" s="7">
        <v>0.32</v>
      </c>
      <c r="H556" s="7">
        <v>4.0999999999999996</v>
      </c>
      <c r="I556" s="7">
        <v>50772</v>
      </c>
      <c r="J556" s="6" t="s">
        <v>16089</v>
      </c>
      <c r="K556" s="6" t="s">
        <v>3650</v>
      </c>
      <c r="L556" s="6" t="s">
        <v>15714</v>
      </c>
      <c r="M556" s="6" t="s">
        <v>3652</v>
      </c>
      <c r="N556" s="6" t="s">
        <v>15715</v>
      </c>
      <c r="O556" s="6" t="s">
        <v>15716</v>
      </c>
      <c r="P556" s="6" t="s">
        <v>16090</v>
      </c>
      <c r="Q556" s="6" t="s">
        <v>16396</v>
      </c>
      <c r="R556" s="6" t="str">
        <f t="shared" si="24"/>
        <v>Less than 50%</v>
      </c>
      <c r="S556" s="6" t="str" cm="1">
        <f t="array" ref="S556">_xlfn.IFS(H556&lt;=1,"1.0",H556&lt;=2,"2.0",H556&lt;=3,"3.0",H556&lt;=4,"4.0",H556&lt;=5,"5.0")</f>
        <v>5.0</v>
      </c>
      <c r="T556" s="6">
        <f t="shared" si="25"/>
        <v>964617228</v>
      </c>
      <c r="U556" s="7" t="str" cm="1">
        <f t="array" ref="U556">_xlfn.IFS(F556&lt;200,"&lt;200",F556&lt;=500,"200 – 500",F556&gt;500,"&gt;500")</f>
        <v>&gt;500</v>
      </c>
      <c r="V556" s="7" t="str">
        <f t="shared" si="26"/>
        <v>1000 &amp; Above</v>
      </c>
    </row>
    <row r="557" spans="1:22" x14ac:dyDescent="0.3">
      <c r="A557" s="5" t="s">
        <v>4594</v>
      </c>
      <c r="B557" s="6" t="s">
        <v>16397</v>
      </c>
      <c r="C557" s="6" t="s">
        <v>15951</v>
      </c>
      <c r="D557" s="6" t="s">
        <v>13184</v>
      </c>
      <c r="E557" s="7">
        <v>1599</v>
      </c>
      <c r="F557" s="7">
        <v>2599</v>
      </c>
      <c r="G557" s="7">
        <v>0.38</v>
      </c>
      <c r="H557" s="7">
        <v>4.3</v>
      </c>
      <c r="I557" s="7">
        <v>1801</v>
      </c>
      <c r="J557" s="6" t="s">
        <v>16398</v>
      </c>
      <c r="K557" s="6" t="s">
        <v>4597</v>
      </c>
      <c r="L557" s="6" t="s">
        <v>16399</v>
      </c>
      <c r="M557" s="6" t="s">
        <v>4599</v>
      </c>
      <c r="N557" s="6" t="s">
        <v>16400</v>
      </c>
      <c r="O557" s="6" t="s">
        <v>16401</v>
      </c>
      <c r="P557" s="6" t="s">
        <v>16402</v>
      </c>
      <c r="Q557" s="6" t="s">
        <v>16403</v>
      </c>
      <c r="R557" s="6" t="str">
        <f t="shared" si="24"/>
        <v>Less than 50%</v>
      </c>
      <c r="S557" s="6" t="str" cm="1">
        <f t="array" ref="S557">_xlfn.IFS(H557&lt;=1,"1.0",H557&lt;=2,"2.0",H557&lt;=3,"3.0",H557&lt;=4,"4.0",H557&lt;=5,"5.0")</f>
        <v>5.0</v>
      </c>
      <c r="T557" s="6">
        <f t="shared" si="25"/>
        <v>4680799</v>
      </c>
      <c r="U557" s="7" t="str" cm="1">
        <f t="array" ref="U557">_xlfn.IFS(F557&lt;200,"&lt;200",F557&lt;=500,"200 – 500",F557&gt;500,"&gt;500")</f>
        <v>&gt;500</v>
      </c>
      <c r="V557" s="7" t="str">
        <f t="shared" si="26"/>
        <v>1000 &amp; Above</v>
      </c>
    </row>
    <row r="558" spans="1:22" x14ac:dyDescent="0.3">
      <c r="A558" s="5" t="s">
        <v>4604</v>
      </c>
      <c r="B558" s="6" t="s">
        <v>16404</v>
      </c>
      <c r="C558" s="6" t="s">
        <v>15358</v>
      </c>
      <c r="D558" s="6" t="s">
        <v>13184</v>
      </c>
      <c r="E558" s="7">
        <v>699</v>
      </c>
      <c r="F558" s="7">
        <v>1199</v>
      </c>
      <c r="G558" s="7">
        <v>0.42</v>
      </c>
      <c r="H558" s="7">
        <v>4</v>
      </c>
      <c r="I558" s="7">
        <v>14404</v>
      </c>
      <c r="J558" s="6" t="s">
        <v>16405</v>
      </c>
      <c r="K558" s="6" t="s">
        <v>3666</v>
      </c>
      <c r="L558" s="6" t="s">
        <v>15726</v>
      </c>
      <c r="M558" s="6" t="s">
        <v>3668</v>
      </c>
      <c r="N558" s="6" t="s">
        <v>15727</v>
      </c>
      <c r="O558" s="6" t="s">
        <v>15728</v>
      </c>
      <c r="P558" s="6" t="s">
        <v>16406</v>
      </c>
      <c r="Q558" s="6" t="s">
        <v>16407</v>
      </c>
      <c r="R558" s="6" t="str">
        <f t="shared" si="24"/>
        <v>Less than 50%</v>
      </c>
      <c r="S558" s="6" t="str" cm="1">
        <f t="array" ref="S558">_xlfn.IFS(H558&lt;=1,"1.0",H558&lt;=2,"2.0",H558&lt;=3,"3.0",H558&lt;=4,"4.0",H558&lt;=5,"5.0")</f>
        <v>4.0</v>
      </c>
      <c r="T558" s="6">
        <f t="shared" si="25"/>
        <v>17270396</v>
      </c>
      <c r="U558" s="7" t="str" cm="1">
        <f t="array" ref="U558">_xlfn.IFS(F558&lt;200,"&lt;200",F558&lt;=500,"200 – 500",F558&gt;500,"&gt;500")</f>
        <v>&gt;500</v>
      </c>
      <c r="V558" s="7" t="str">
        <f t="shared" si="26"/>
        <v>1000 &amp; Above</v>
      </c>
    </row>
    <row r="559" spans="1:22" x14ac:dyDescent="0.3">
      <c r="A559" s="5" t="s">
        <v>4609</v>
      </c>
      <c r="B559" s="6" t="s">
        <v>16408</v>
      </c>
      <c r="C559" s="6" t="s">
        <v>16409</v>
      </c>
      <c r="D559" s="6" t="s">
        <v>13184</v>
      </c>
      <c r="E559" s="7">
        <v>99</v>
      </c>
      <c r="F559" s="7">
        <v>999</v>
      </c>
      <c r="G559" s="7">
        <v>0.9</v>
      </c>
      <c r="H559" s="7">
        <v>4.4000000000000004</v>
      </c>
      <c r="I559" s="7">
        <v>305</v>
      </c>
      <c r="J559" s="6" t="s">
        <v>16410</v>
      </c>
      <c r="K559" s="6" t="s">
        <v>4613</v>
      </c>
      <c r="L559" s="6" t="s">
        <v>16411</v>
      </c>
      <c r="M559" s="6" t="s">
        <v>4615</v>
      </c>
      <c r="N559" s="6" t="s">
        <v>16412</v>
      </c>
      <c r="O559" s="6" t="s">
        <v>16413</v>
      </c>
      <c r="P559" s="6" t="s">
        <v>16414</v>
      </c>
      <c r="Q559" s="6" t="s">
        <v>16415</v>
      </c>
      <c r="R559" s="6" t="str">
        <f t="shared" si="24"/>
        <v>50% &amp; Above</v>
      </c>
      <c r="S559" s="6" t="str" cm="1">
        <f t="array" ref="S559">_xlfn.IFS(H559&lt;=1,"1.0",H559&lt;=2,"2.0",H559&lt;=3,"3.0",H559&lt;=4,"4.0",H559&lt;=5,"5.0")</f>
        <v>5.0</v>
      </c>
      <c r="T559" s="6">
        <f t="shared" si="25"/>
        <v>304695</v>
      </c>
      <c r="U559" s="7" t="str" cm="1">
        <f t="array" ref="U559">_xlfn.IFS(F559&lt;200,"&lt;200",F559&lt;=500,"200 – 500",F559&gt;500,"&gt;500")</f>
        <v>&gt;500</v>
      </c>
      <c r="V559" s="7" t="str">
        <f t="shared" si="26"/>
        <v>&lt;1000</v>
      </c>
    </row>
    <row r="560" spans="1:22" x14ac:dyDescent="0.3">
      <c r="A560" s="5" t="s">
        <v>4620</v>
      </c>
      <c r="B560" s="6" t="s">
        <v>16416</v>
      </c>
      <c r="C560" s="6" t="s">
        <v>15234</v>
      </c>
      <c r="D560" s="6" t="s">
        <v>13184</v>
      </c>
      <c r="E560" s="7">
        <v>7915</v>
      </c>
      <c r="F560" s="7">
        <v>9999</v>
      </c>
      <c r="G560" s="7">
        <v>0.21</v>
      </c>
      <c r="H560" s="7">
        <v>4.3</v>
      </c>
      <c r="I560" s="7">
        <v>1376</v>
      </c>
      <c r="J560" s="6" t="s">
        <v>16417</v>
      </c>
      <c r="K560" s="6" t="s">
        <v>4623</v>
      </c>
      <c r="L560" s="6" t="s">
        <v>16418</v>
      </c>
      <c r="M560" s="6" t="s">
        <v>4625</v>
      </c>
      <c r="N560" s="6" t="s">
        <v>16419</v>
      </c>
      <c r="O560" s="6" t="s">
        <v>16420</v>
      </c>
      <c r="P560" s="6" t="s">
        <v>16421</v>
      </c>
      <c r="Q560" s="6" t="s">
        <v>16422</v>
      </c>
      <c r="R560" s="6" t="str">
        <f t="shared" si="24"/>
        <v>Less than 50%</v>
      </c>
      <c r="S560" s="6" t="str" cm="1">
        <f t="array" ref="S560">_xlfn.IFS(H560&lt;=1,"1.0",H560&lt;=2,"2.0",H560&lt;=3,"3.0",H560&lt;=4,"4.0",H560&lt;=5,"5.0")</f>
        <v>5.0</v>
      </c>
      <c r="T560" s="6">
        <f t="shared" si="25"/>
        <v>13758624</v>
      </c>
      <c r="U560" s="7" t="str" cm="1">
        <f t="array" ref="U560">_xlfn.IFS(F560&lt;200,"&lt;200",F560&lt;=500,"200 – 500",F560&gt;500,"&gt;500")</f>
        <v>&gt;500</v>
      </c>
      <c r="V560" s="7" t="str">
        <f t="shared" si="26"/>
        <v>1000 &amp; Above</v>
      </c>
    </row>
    <row r="561" spans="1:22" x14ac:dyDescent="0.3">
      <c r="A561" s="5" t="s">
        <v>4630</v>
      </c>
      <c r="B561" s="6" t="s">
        <v>16423</v>
      </c>
      <c r="C561" s="6" t="s">
        <v>15204</v>
      </c>
      <c r="D561" s="6" t="s">
        <v>13184</v>
      </c>
      <c r="E561" s="7">
        <v>1499</v>
      </c>
      <c r="F561" s="7">
        <v>7999</v>
      </c>
      <c r="G561" s="7">
        <v>0.81</v>
      </c>
      <c r="H561" s="7">
        <v>4.2</v>
      </c>
      <c r="I561" s="7">
        <v>22638</v>
      </c>
      <c r="J561" s="6" t="s">
        <v>16424</v>
      </c>
      <c r="K561" s="6" t="s">
        <v>3184</v>
      </c>
      <c r="L561" s="6" t="s">
        <v>15374</v>
      </c>
      <c r="M561" s="6" t="s">
        <v>3186</v>
      </c>
      <c r="N561" s="6" t="s">
        <v>15375</v>
      </c>
      <c r="O561" s="6" t="s">
        <v>15376</v>
      </c>
      <c r="P561" s="6" t="s">
        <v>16425</v>
      </c>
      <c r="Q561" s="6" t="s">
        <v>16426</v>
      </c>
      <c r="R561" s="6" t="str">
        <f t="shared" si="24"/>
        <v>50% &amp; Above</v>
      </c>
      <c r="S561" s="6" t="str" cm="1">
        <f t="array" ref="S561">_xlfn.IFS(H561&lt;=1,"1.0",H561&lt;=2,"2.0",H561&lt;=3,"3.0",H561&lt;=4,"4.0",H561&lt;=5,"5.0")</f>
        <v>5.0</v>
      </c>
      <c r="T561" s="6">
        <f t="shared" si="25"/>
        <v>181081362</v>
      </c>
      <c r="U561" s="7" t="str" cm="1">
        <f t="array" ref="U561">_xlfn.IFS(F561&lt;200,"&lt;200",F561&lt;=500,"200 – 500",F561&gt;500,"&gt;500")</f>
        <v>&gt;500</v>
      </c>
      <c r="V561" s="7" t="str">
        <f t="shared" si="26"/>
        <v>1000 &amp; Above</v>
      </c>
    </row>
    <row r="562" spans="1:22" x14ac:dyDescent="0.3">
      <c r="A562" s="5" t="s">
        <v>4635</v>
      </c>
      <c r="B562" s="6" t="s">
        <v>16427</v>
      </c>
      <c r="C562" s="6" t="s">
        <v>15274</v>
      </c>
      <c r="D562" s="6" t="s">
        <v>13184</v>
      </c>
      <c r="E562" s="7">
        <v>1055</v>
      </c>
      <c r="F562" s="7">
        <v>1249</v>
      </c>
      <c r="G562" s="7">
        <v>0.16</v>
      </c>
      <c r="H562" s="7">
        <v>3.8</v>
      </c>
      <c r="I562" s="7">
        <v>2352</v>
      </c>
      <c r="J562" s="6" t="s">
        <v>16428</v>
      </c>
      <c r="K562" s="6" t="s">
        <v>4638</v>
      </c>
      <c r="L562" s="6" t="s">
        <v>16429</v>
      </c>
      <c r="M562" s="6" t="s">
        <v>4640</v>
      </c>
      <c r="N562" s="6" t="s">
        <v>16430</v>
      </c>
      <c r="O562" s="6" t="s">
        <v>16431</v>
      </c>
      <c r="P562" s="6" t="s">
        <v>16432</v>
      </c>
      <c r="Q562" s="6" t="s">
        <v>16433</v>
      </c>
      <c r="R562" s="6" t="str">
        <f t="shared" si="24"/>
        <v>Less than 50%</v>
      </c>
      <c r="S562" s="6" t="str" cm="1">
        <f t="array" ref="S562">_xlfn.IFS(H562&lt;=1,"1.0",H562&lt;=2,"2.0",H562&lt;=3,"3.0",H562&lt;=4,"4.0",H562&lt;=5,"5.0")</f>
        <v>4.0</v>
      </c>
      <c r="T562" s="6">
        <f t="shared" si="25"/>
        <v>2937648</v>
      </c>
      <c r="U562" s="7" t="str" cm="1">
        <f t="array" ref="U562">_xlfn.IFS(F562&lt;200,"&lt;200",F562&lt;=500,"200 – 500",F562&gt;500,"&gt;500")</f>
        <v>&gt;500</v>
      </c>
      <c r="V562" s="7" t="str">
        <f t="shared" si="26"/>
        <v>1000 &amp; Above</v>
      </c>
    </row>
    <row r="563" spans="1:22" x14ac:dyDescent="0.3">
      <c r="A563" s="5" t="s">
        <v>4645</v>
      </c>
      <c r="B563" s="6" t="s">
        <v>16434</v>
      </c>
      <c r="C563" s="6" t="s">
        <v>15807</v>
      </c>
      <c r="D563" s="6" t="s">
        <v>13184</v>
      </c>
      <c r="E563" s="7">
        <v>150</v>
      </c>
      <c r="F563" s="7">
        <v>599</v>
      </c>
      <c r="G563" s="7">
        <v>0.75</v>
      </c>
      <c r="H563" s="7">
        <v>4.3</v>
      </c>
      <c r="I563" s="7">
        <v>714</v>
      </c>
      <c r="J563" s="6" t="s">
        <v>16435</v>
      </c>
      <c r="K563" s="6" t="s">
        <v>4648</v>
      </c>
      <c r="L563" s="6" t="s">
        <v>16436</v>
      </c>
      <c r="M563" s="6" t="s">
        <v>4650</v>
      </c>
      <c r="N563" s="6" t="s">
        <v>16437</v>
      </c>
      <c r="O563" s="6" t="s">
        <v>16438</v>
      </c>
      <c r="P563" s="6" t="s">
        <v>16439</v>
      </c>
      <c r="Q563" s="6" t="s">
        <v>16440</v>
      </c>
      <c r="R563" s="6" t="str">
        <f t="shared" si="24"/>
        <v>50% &amp; Above</v>
      </c>
      <c r="S563" s="6" t="str" cm="1">
        <f t="array" ref="S563">_xlfn.IFS(H563&lt;=1,"1.0",H563&lt;=2,"2.0",H563&lt;=3,"3.0",H563&lt;=4,"4.0",H563&lt;=5,"5.0")</f>
        <v>5.0</v>
      </c>
      <c r="T563" s="6">
        <f t="shared" si="25"/>
        <v>427686</v>
      </c>
      <c r="U563" s="7" t="str" cm="1">
        <f t="array" ref="U563">_xlfn.IFS(F563&lt;200,"&lt;200",F563&lt;=500,"200 – 500",F563&gt;500,"&gt;500")</f>
        <v>&gt;500</v>
      </c>
      <c r="V563" s="7" t="str">
        <f t="shared" si="26"/>
        <v>&lt;1000</v>
      </c>
    </row>
    <row r="564" spans="1:22" x14ac:dyDescent="0.3">
      <c r="A564" s="5" t="s">
        <v>652</v>
      </c>
      <c r="B564" s="6" t="s">
        <v>13560</v>
      </c>
      <c r="C564" s="6" t="s">
        <v>13103</v>
      </c>
      <c r="D564" s="6" t="s">
        <v>22422</v>
      </c>
      <c r="E564" s="7">
        <v>219</v>
      </c>
      <c r="F564" s="7">
        <v>700</v>
      </c>
      <c r="G564" s="7">
        <v>0.69</v>
      </c>
      <c r="H564" s="7">
        <v>4.3</v>
      </c>
      <c r="I564" s="7">
        <v>20052</v>
      </c>
      <c r="J564" s="6" t="s">
        <v>13561</v>
      </c>
      <c r="K564" s="6" t="s">
        <v>655</v>
      </c>
      <c r="L564" s="6" t="s">
        <v>13562</v>
      </c>
      <c r="M564" s="6" t="s">
        <v>657</v>
      </c>
      <c r="N564" s="6" t="s">
        <v>13563</v>
      </c>
      <c r="O564" s="6" t="s">
        <v>13564</v>
      </c>
      <c r="P564" s="6" t="s">
        <v>16441</v>
      </c>
      <c r="Q564" s="6" t="s">
        <v>16442</v>
      </c>
      <c r="R564" s="6" t="str">
        <f t="shared" si="24"/>
        <v>50% &amp; Above</v>
      </c>
      <c r="S564" s="6" t="str" cm="1">
        <f t="array" ref="S564">_xlfn.IFS(H564&lt;=1,"1.0",H564&lt;=2,"2.0",H564&lt;=3,"3.0",H564&lt;=4,"4.0",H564&lt;=5,"5.0")</f>
        <v>5.0</v>
      </c>
      <c r="T564" s="6">
        <f t="shared" si="25"/>
        <v>14036400</v>
      </c>
      <c r="U564" s="7" t="str" cm="1">
        <f t="array" ref="U564">_xlfn.IFS(F564&lt;200,"&lt;200",F564&lt;=500,"200 – 500",F564&gt;500,"&gt;500")</f>
        <v>&gt;500</v>
      </c>
      <c r="V564" s="7" t="str">
        <f t="shared" si="26"/>
        <v>1000 &amp; Above</v>
      </c>
    </row>
    <row r="565" spans="1:22" x14ac:dyDescent="0.3">
      <c r="A565" s="5" t="s">
        <v>4657</v>
      </c>
      <c r="B565" s="6" t="s">
        <v>16443</v>
      </c>
      <c r="C565" s="6" t="s">
        <v>15951</v>
      </c>
      <c r="D565" s="6" t="s">
        <v>13184</v>
      </c>
      <c r="E565" s="7">
        <v>474</v>
      </c>
      <c r="F565" s="7">
        <v>1799</v>
      </c>
      <c r="G565" s="7">
        <v>0.74</v>
      </c>
      <c r="H565" s="7">
        <v>4.3</v>
      </c>
      <c r="I565" s="7">
        <v>1454</v>
      </c>
      <c r="J565" s="6" t="s">
        <v>16444</v>
      </c>
      <c r="K565" s="6" t="s">
        <v>4660</v>
      </c>
      <c r="L565" s="6" t="s">
        <v>16445</v>
      </c>
      <c r="M565" s="6" t="s">
        <v>4662</v>
      </c>
      <c r="N565" s="6" t="s">
        <v>16446</v>
      </c>
      <c r="O565" s="6" t="s">
        <v>16447</v>
      </c>
      <c r="P565" s="6" t="s">
        <v>16448</v>
      </c>
      <c r="Q565" s="6" t="s">
        <v>16449</v>
      </c>
      <c r="R565" s="6" t="str">
        <f t="shared" si="24"/>
        <v>50% &amp; Above</v>
      </c>
      <c r="S565" s="6" t="str" cm="1">
        <f t="array" ref="S565">_xlfn.IFS(H565&lt;=1,"1.0",H565&lt;=2,"2.0",H565&lt;=3,"3.0",H565&lt;=4,"4.0",H565&lt;=5,"5.0")</f>
        <v>5.0</v>
      </c>
      <c r="T565" s="6">
        <f t="shared" si="25"/>
        <v>2615746</v>
      </c>
      <c r="U565" s="7" t="str" cm="1">
        <f t="array" ref="U565">_xlfn.IFS(F565&lt;200,"&lt;200",F565&lt;=500,"200 – 500",F565&gt;500,"&gt;500")</f>
        <v>&gt;500</v>
      </c>
      <c r="V565" s="7" t="str">
        <f t="shared" si="26"/>
        <v>1000 &amp; Above</v>
      </c>
    </row>
    <row r="566" spans="1:22" x14ac:dyDescent="0.3">
      <c r="A566" s="5" t="s">
        <v>687</v>
      </c>
      <c r="B566" s="6" t="s">
        <v>13585</v>
      </c>
      <c r="C566" s="6" t="s">
        <v>13103</v>
      </c>
      <c r="D566" s="6" t="s">
        <v>22422</v>
      </c>
      <c r="E566" s="7">
        <v>115</v>
      </c>
      <c r="F566" s="7">
        <v>499</v>
      </c>
      <c r="G566" s="7">
        <v>0.77</v>
      </c>
      <c r="H566" s="7">
        <v>4</v>
      </c>
      <c r="I566" s="7">
        <v>7732</v>
      </c>
      <c r="J566" s="6" t="s">
        <v>13586</v>
      </c>
      <c r="K566" s="6" t="s">
        <v>690</v>
      </c>
      <c r="L566" s="6" t="s">
        <v>13587</v>
      </c>
      <c r="M566" s="6" t="s">
        <v>692</v>
      </c>
      <c r="N566" s="6" t="s">
        <v>13588</v>
      </c>
      <c r="O566" s="6" t="s">
        <v>13589</v>
      </c>
      <c r="P566" s="6" t="s">
        <v>16450</v>
      </c>
      <c r="Q566" s="6" t="s">
        <v>16451</v>
      </c>
      <c r="R566" s="6" t="str">
        <f t="shared" si="24"/>
        <v>50% &amp; Above</v>
      </c>
      <c r="S566" s="6" t="str" cm="1">
        <f t="array" ref="S566">_xlfn.IFS(H566&lt;=1,"1.0",H566&lt;=2,"2.0",H566&lt;=3,"3.0",H566&lt;=4,"4.0",H566&lt;=5,"5.0")</f>
        <v>4.0</v>
      </c>
      <c r="T566" s="6">
        <f t="shared" si="25"/>
        <v>3858268</v>
      </c>
      <c r="U566" s="7" t="str" cm="1">
        <f t="array" ref="U566">_xlfn.IFS(F566&lt;200,"&lt;200",F566&lt;=500,"200 – 500",F566&gt;500,"&gt;500")</f>
        <v>200 – 500</v>
      </c>
      <c r="V566" s="7" t="str">
        <f t="shared" si="26"/>
        <v>1000 &amp; Above</v>
      </c>
    </row>
    <row r="567" spans="1:22" x14ac:dyDescent="0.3">
      <c r="A567" s="5" t="s">
        <v>4668</v>
      </c>
      <c r="B567" s="6" t="s">
        <v>16452</v>
      </c>
      <c r="C567" s="6" t="s">
        <v>15358</v>
      </c>
      <c r="D567" s="6" t="s">
        <v>13184</v>
      </c>
      <c r="E567" s="7">
        <v>239</v>
      </c>
      <c r="F567" s="7">
        <v>599</v>
      </c>
      <c r="G567" s="7">
        <v>0.6</v>
      </c>
      <c r="H567" s="7">
        <v>3.9</v>
      </c>
      <c r="I567" s="7">
        <v>2147</v>
      </c>
      <c r="J567" s="6" t="s">
        <v>16453</v>
      </c>
      <c r="K567" s="6" t="s">
        <v>4276</v>
      </c>
      <c r="L567" s="6" t="s">
        <v>16171</v>
      </c>
      <c r="M567" s="6" t="s">
        <v>4278</v>
      </c>
      <c r="N567" s="6" t="s">
        <v>16172</v>
      </c>
      <c r="O567" s="6" t="s">
        <v>16173</v>
      </c>
      <c r="P567" s="6" t="s">
        <v>16454</v>
      </c>
      <c r="Q567" s="6" t="s">
        <v>16455</v>
      </c>
      <c r="R567" s="6" t="str">
        <f t="shared" si="24"/>
        <v>50% &amp; Above</v>
      </c>
      <c r="S567" s="6" t="str" cm="1">
        <f t="array" ref="S567">_xlfn.IFS(H567&lt;=1,"1.0",H567&lt;=2,"2.0",H567&lt;=3,"3.0",H567&lt;=4,"4.0",H567&lt;=5,"5.0")</f>
        <v>4.0</v>
      </c>
      <c r="T567" s="6">
        <f t="shared" si="25"/>
        <v>1286053</v>
      </c>
      <c r="U567" s="7" t="str" cm="1">
        <f t="array" ref="U567">_xlfn.IFS(F567&lt;200,"&lt;200",F567&lt;=500,"200 – 500",F567&gt;500,"&gt;500")</f>
        <v>&gt;500</v>
      </c>
      <c r="V567" s="7" t="str">
        <f t="shared" si="26"/>
        <v>1000 &amp; Above</v>
      </c>
    </row>
    <row r="568" spans="1:22" x14ac:dyDescent="0.3">
      <c r="A568" s="5" t="s">
        <v>4673</v>
      </c>
      <c r="B568" s="6" t="s">
        <v>16456</v>
      </c>
      <c r="C568" s="6" t="s">
        <v>15234</v>
      </c>
      <c r="D568" s="6" t="s">
        <v>13184</v>
      </c>
      <c r="E568" s="7">
        <v>7499</v>
      </c>
      <c r="F568" s="7">
        <v>9499</v>
      </c>
      <c r="G568" s="7">
        <v>0.21</v>
      </c>
      <c r="H568" s="7">
        <v>4.0999999999999996</v>
      </c>
      <c r="I568" s="7">
        <v>313832</v>
      </c>
      <c r="J568" s="6" t="s">
        <v>16457</v>
      </c>
      <c r="K568" s="6" t="s">
        <v>3253</v>
      </c>
      <c r="L568" s="6" t="s">
        <v>15424</v>
      </c>
      <c r="M568" s="6" t="s">
        <v>3255</v>
      </c>
      <c r="N568" s="6" t="s">
        <v>15425</v>
      </c>
      <c r="O568" s="6" t="s">
        <v>15426</v>
      </c>
      <c r="P568" s="6" t="s">
        <v>15431</v>
      </c>
      <c r="Q568" s="6" t="s">
        <v>16458</v>
      </c>
      <c r="R568" s="6" t="str">
        <f t="shared" si="24"/>
        <v>Less than 50%</v>
      </c>
      <c r="S568" s="6" t="str" cm="1">
        <f t="array" ref="S568">_xlfn.IFS(H568&lt;=1,"1.0",H568&lt;=2,"2.0",H568&lt;=3,"3.0",H568&lt;=4,"4.0",H568&lt;=5,"5.0")</f>
        <v>5.0</v>
      </c>
      <c r="T568" s="6">
        <f t="shared" si="25"/>
        <v>2981090168</v>
      </c>
      <c r="U568" s="7" t="str" cm="1">
        <f t="array" ref="U568">_xlfn.IFS(F568&lt;200,"&lt;200",F568&lt;=500,"200 – 500",F568&gt;500,"&gt;500")</f>
        <v>&gt;500</v>
      </c>
      <c r="V568" s="7" t="str">
        <f t="shared" si="26"/>
        <v>1000 &amp; Above</v>
      </c>
    </row>
    <row r="569" spans="1:22" x14ac:dyDescent="0.3">
      <c r="A569" s="5" t="s">
        <v>4677</v>
      </c>
      <c r="B569" s="6" t="s">
        <v>16459</v>
      </c>
      <c r="C569" s="6" t="s">
        <v>15204</v>
      </c>
      <c r="D569" s="6" t="s">
        <v>13184</v>
      </c>
      <c r="E569" s="7">
        <v>265</v>
      </c>
      <c r="F569" s="7">
        <v>999</v>
      </c>
      <c r="G569" s="7">
        <v>0.73</v>
      </c>
      <c r="H569" s="7">
        <v>3.7</v>
      </c>
      <c r="I569" s="7">
        <v>465</v>
      </c>
      <c r="J569" s="6" t="s">
        <v>16460</v>
      </c>
      <c r="K569" s="6" t="s">
        <v>4680</v>
      </c>
      <c r="L569" s="6" t="s">
        <v>16461</v>
      </c>
      <c r="M569" s="6" t="s">
        <v>4682</v>
      </c>
      <c r="N569" s="6" t="s">
        <v>16462</v>
      </c>
      <c r="O569" s="6" t="s">
        <v>16463</v>
      </c>
      <c r="P569" s="6" t="s">
        <v>16464</v>
      </c>
      <c r="Q569" s="6" t="s">
        <v>16465</v>
      </c>
      <c r="R569" s="6" t="str">
        <f t="shared" si="24"/>
        <v>50% &amp; Above</v>
      </c>
      <c r="S569" s="6" t="str" cm="1">
        <f t="array" ref="S569">_xlfn.IFS(H569&lt;=1,"1.0",H569&lt;=2,"2.0",H569&lt;=3,"3.0",H569&lt;=4,"4.0",H569&lt;=5,"5.0")</f>
        <v>4.0</v>
      </c>
      <c r="T569" s="6">
        <f t="shared" si="25"/>
        <v>464535</v>
      </c>
      <c r="U569" s="7" t="str" cm="1">
        <f t="array" ref="U569">_xlfn.IFS(F569&lt;200,"&lt;200",F569&lt;=500,"200 – 500",F569&gt;500,"&gt;500")</f>
        <v>&gt;500</v>
      </c>
      <c r="V569" s="7" t="str">
        <f t="shared" si="26"/>
        <v>&lt;1000</v>
      </c>
    </row>
    <row r="570" spans="1:22" x14ac:dyDescent="0.3">
      <c r="A570" s="5" t="s">
        <v>4687</v>
      </c>
      <c r="B570" s="6" t="s">
        <v>16466</v>
      </c>
      <c r="C570" s="6" t="s">
        <v>15234</v>
      </c>
      <c r="D570" s="6" t="s">
        <v>13184</v>
      </c>
      <c r="E570" s="7">
        <v>37990</v>
      </c>
      <c r="F570" s="7">
        <v>74999</v>
      </c>
      <c r="G570" s="7">
        <v>0.49</v>
      </c>
      <c r="H570" s="7">
        <v>4.2</v>
      </c>
      <c r="I570" s="7">
        <v>27790</v>
      </c>
      <c r="J570" s="6" t="s">
        <v>16467</v>
      </c>
      <c r="K570" s="6" t="s">
        <v>4690</v>
      </c>
      <c r="L570" s="6" t="s">
        <v>16468</v>
      </c>
      <c r="M570" s="6" t="s">
        <v>4692</v>
      </c>
      <c r="N570" s="6" t="s">
        <v>16469</v>
      </c>
      <c r="O570" s="6" t="s">
        <v>16470</v>
      </c>
      <c r="P570" s="6" t="s">
        <v>16471</v>
      </c>
      <c r="Q570" s="6" t="s">
        <v>16472</v>
      </c>
      <c r="R570" s="6" t="str">
        <f t="shared" si="24"/>
        <v>Less than 50%</v>
      </c>
      <c r="S570" s="6" t="str" cm="1">
        <f t="array" ref="S570">_xlfn.IFS(H570&lt;=1,"1.0",H570&lt;=2,"2.0",H570&lt;=3,"3.0",H570&lt;=4,"4.0",H570&lt;=5,"5.0")</f>
        <v>5.0</v>
      </c>
      <c r="T570" s="6">
        <f t="shared" si="25"/>
        <v>2084222210</v>
      </c>
      <c r="U570" s="7" t="str" cm="1">
        <f t="array" ref="U570">_xlfn.IFS(F570&lt;200,"&lt;200",F570&lt;=500,"200 – 500",F570&gt;500,"&gt;500")</f>
        <v>&gt;500</v>
      </c>
      <c r="V570" s="7" t="str">
        <f t="shared" si="26"/>
        <v>1000 &amp; Above</v>
      </c>
    </row>
    <row r="571" spans="1:22" x14ac:dyDescent="0.3">
      <c r="A571" s="5" t="s">
        <v>707</v>
      </c>
      <c r="B571" s="6" t="s">
        <v>13599</v>
      </c>
      <c r="C571" s="6" t="s">
        <v>13103</v>
      </c>
      <c r="D571" s="6" t="s">
        <v>22422</v>
      </c>
      <c r="E571" s="7">
        <v>199</v>
      </c>
      <c r="F571" s="7">
        <v>499</v>
      </c>
      <c r="G571" s="7">
        <v>0.6</v>
      </c>
      <c r="H571" s="7">
        <v>4.0999999999999996</v>
      </c>
      <c r="I571" s="7">
        <v>602</v>
      </c>
      <c r="J571" s="6" t="s">
        <v>13600</v>
      </c>
      <c r="K571" s="6" t="s">
        <v>710</v>
      </c>
      <c r="L571" s="6" t="s">
        <v>13601</v>
      </c>
      <c r="M571" s="6" t="s">
        <v>712</v>
      </c>
      <c r="N571" s="6" t="s">
        <v>13602</v>
      </c>
      <c r="O571" s="6" t="s">
        <v>13603</v>
      </c>
      <c r="P571" s="6" t="s">
        <v>16473</v>
      </c>
      <c r="Q571" s="6" t="s">
        <v>16474</v>
      </c>
      <c r="R571" s="6" t="str">
        <f t="shared" si="24"/>
        <v>50% &amp; Above</v>
      </c>
      <c r="S571" s="6" t="str" cm="1">
        <f t="array" ref="S571">_xlfn.IFS(H571&lt;=1,"1.0",H571&lt;=2,"2.0",H571&lt;=3,"3.0",H571&lt;=4,"4.0",H571&lt;=5,"5.0")</f>
        <v>5.0</v>
      </c>
      <c r="T571" s="6">
        <f t="shared" si="25"/>
        <v>300398</v>
      </c>
      <c r="U571" s="7" t="str" cm="1">
        <f t="array" ref="U571">_xlfn.IFS(F571&lt;200,"&lt;200",F571&lt;=500,"200 – 500",F571&gt;500,"&gt;500")</f>
        <v>200 – 500</v>
      </c>
      <c r="V571" s="7" t="str">
        <f t="shared" si="26"/>
        <v>&lt;1000</v>
      </c>
    </row>
    <row r="572" spans="1:22" x14ac:dyDescent="0.3">
      <c r="A572" s="5" t="s">
        <v>717</v>
      </c>
      <c r="B572" s="6" t="s">
        <v>13606</v>
      </c>
      <c r="C572" s="6" t="s">
        <v>13103</v>
      </c>
      <c r="D572" s="6" t="s">
        <v>22422</v>
      </c>
      <c r="E572" s="7">
        <v>179</v>
      </c>
      <c r="F572" s="7">
        <v>399</v>
      </c>
      <c r="G572" s="7">
        <v>0.55000000000000004</v>
      </c>
      <c r="H572" s="7">
        <v>4</v>
      </c>
      <c r="I572" s="7">
        <v>1423</v>
      </c>
      <c r="J572" s="6" t="s">
        <v>13607</v>
      </c>
      <c r="K572" s="6" t="s">
        <v>720</v>
      </c>
      <c r="L572" s="6" t="s">
        <v>13608</v>
      </c>
      <c r="M572" s="6" t="s">
        <v>722</v>
      </c>
      <c r="N572" s="6" t="s">
        <v>13609</v>
      </c>
      <c r="O572" s="6" t="s">
        <v>13610</v>
      </c>
      <c r="P572" s="6" t="s">
        <v>16475</v>
      </c>
      <c r="Q572" s="6" t="s">
        <v>16476</v>
      </c>
      <c r="R572" s="6" t="str">
        <f t="shared" si="24"/>
        <v>50% &amp; Above</v>
      </c>
      <c r="S572" s="6" t="str" cm="1">
        <f t="array" ref="S572">_xlfn.IFS(H572&lt;=1,"1.0",H572&lt;=2,"2.0",H572&lt;=3,"3.0",H572&lt;=4,"4.0",H572&lt;=5,"5.0")</f>
        <v>4.0</v>
      </c>
      <c r="T572" s="6">
        <f t="shared" si="25"/>
        <v>567777</v>
      </c>
      <c r="U572" s="7" t="str" cm="1">
        <f t="array" ref="U572">_xlfn.IFS(F572&lt;200,"&lt;200",F572&lt;=500,"200 – 500",F572&gt;500,"&gt;500")</f>
        <v>200 – 500</v>
      </c>
      <c r="V572" s="7" t="str">
        <f t="shared" si="26"/>
        <v>1000 &amp; Above</v>
      </c>
    </row>
    <row r="573" spans="1:22" x14ac:dyDescent="0.3">
      <c r="A573" s="5" t="s">
        <v>4701</v>
      </c>
      <c r="B573" s="6" t="s">
        <v>16477</v>
      </c>
      <c r="C573" s="6" t="s">
        <v>15555</v>
      </c>
      <c r="D573" s="6" t="s">
        <v>13184</v>
      </c>
      <c r="E573" s="7">
        <v>1799</v>
      </c>
      <c r="F573" s="7">
        <v>3999</v>
      </c>
      <c r="G573" s="7">
        <v>0.55000000000000004</v>
      </c>
      <c r="H573" s="7">
        <v>4.5999999999999996</v>
      </c>
      <c r="I573" s="7">
        <v>245</v>
      </c>
      <c r="J573" s="6" t="s">
        <v>16478</v>
      </c>
      <c r="K573" s="6" t="s">
        <v>4704</v>
      </c>
      <c r="L573" s="6" t="s">
        <v>16479</v>
      </c>
      <c r="M573" s="6" t="s">
        <v>4706</v>
      </c>
      <c r="N573" s="6" t="s">
        <v>16480</v>
      </c>
      <c r="O573" s="6" t="s">
        <v>16481</v>
      </c>
      <c r="P573" s="6" t="s">
        <v>16482</v>
      </c>
      <c r="Q573" s="6" t="s">
        <v>16483</v>
      </c>
      <c r="R573" s="6" t="str">
        <f t="shared" si="24"/>
        <v>50% &amp; Above</v>
      </c>
      <c r="S573" s="6" t="str" cm="1">
        <f t="array" ref="S573">_xlfn.IFS(H573&lt;=1,"1.0",H573&lt;=2,"2.0",H573&lt;=3,"3.0",H573&lt;=4,"4.0",H573&lt;=5,"5.0")</f>
        <v>5.0</v>
      </c>
      <c r="T573" s="6">
        <f t="shared" si="25"/>
        <v>979755</v>
      </c>
      <c r="U573" s="7" t="str" cm="1">
        <f t="array" ref="U573">_xlfn.IFS(F573&lt;200,"&lt;200",F573&lt;=500,"200 – 500",F573&gt;500,"&gt;500")</f>
        <v>&gt;500</v>
      </c>
      <c r="V573" s="7" t="str">
        <f t="shared" si="26"/>
        <v>&lt;1000</v>
      </c>
    </row>
    <row r="574" spans="1:22" x14ac:dyDescent="0.3">
      <c r="A574" s="5" t="s">
        <v>4711</v>
      </c>
      <c r="B574" s="6" t="s">
        <v>16484</v>
      </c>
      <c r="C574" s="6" t="s">
        <v>15234</v>
      </c>
      <c r="D574" s="6" t="s">
        <v>13184</v>
      </c>
      <c r="E574" s="7">
        <v>8499</v>
      </c>
      <c r="F574" s="7">
        <v>11999</v>
      </c>
      <c r="G574" s="7">
        <v>0.28999999999999998</v>
      </c>
      <c r="H574" s="7">
        <v>3.9</v>
      </c>
      <c r="I574" s="7">
        <v>276</v>
      </c>
      <c r="J574" s="6" t="s">
        <v>16485</v>
      </c>
      <c r="K574" s="6" t="s">
        <v>4714</v>
      </c>
      <c r="L574" s="6" t="s">
        <v>16486</v>
      </c>
      <c r="M574" s="6" t="s">
        <v>4716</v>
      </c>
      <c r="N574" s="6" t="s">
        <v>16487</v>
      </c>
      <c r="O574" s="6" t="s">
        <v>16488</v>
      </c>
      <c r="P574" s="6" t="s">
        <v>16489</v>
      </c>
      <c r="Q574" s="6" t="s">
        <v>16490</v>
      </c>
      <c r="R574" s="6" t="str">
        <f t="shared" si="24"/>
        <v>Less than 50%</v>
      </c>
      <c r="S574" s="6" t="str" cm="1">
        <f t="array" ref="S574">_xlfn.IFS(H574&lt;=1,"1.0",H574&lt;=2,"2.0",H574&lt;=3,"3.0",H574&lt;=4,"4.0",H574&lt;=5,"5.0")</f>
        <v>4.0</v>
      </c>
      <c r="T574" s="6">
        <f t="shared" si="25"/>
        <v>3311724</v>
      </c>
      <c r="U574" s="7" t="str" cm="1">
        <f t="array" ref="U574">_xlfn.IFS(F574&lt;200,"&lt;200",F574&lt;=500,"200 – 500",F574&gt;500,"&gt;500")</f>
        <v>&gt;500</v>
      </c>
      <c r="V574" s="7" t="str">
        <f t="shared" si="26"/>
        <v>&lt;1000</v>
      </c>
    </row>
    <row r="575" spans="1:22" x14ac:dyDescent="0.3">
      <c r="A575" s="5" t="s">
        <v>4721</v>
      </c>
      <c r="B575" s="6" t="s">
        <v>16491</v>
      </c>
      <c r="C575" s="6" t="s">
        <v>15204</v>
      </c>
      <c r="D575" s="6" t="s">
        <v>13184</v>
      </c>
      <c r="E575" s="7">
        <v>1999</v>
      </c>
      <c r="F575" s="7">
        <v>3999</v>
      </c>
      <c r="G575" s="7">
        <v>0.5</v>
      </c>
      <c r="H575" s="7">
        <v>4</v>
      </c>
      <c r="I575" s="7">
        <v>30254</v>
      </c>
      <c r="J575" s="6" t="s">
        <v>16492</v>
      </c>
      <c r="K575" s="6" t="s">
        <v>4724</v>
      </c>
      <c r="L575" s="6" t="s">
        <v>16493</v>
      </c>
      <c r="M575" s="6" t="s">
        <v>4726</v>
      </c>
      <c r="N575" s="6" t="s">
        <v>16494</v>
      </c>
      <c r="O575" s="6" t="s">
        <v>16495</v>
      </c>
      <c r="P575" s="6" t="s">
        <v>16496</v>
      </c>
      <c r="Q575" s="6" t="s">
        <v>16497</v>
      </c>
      <c r="R575" s="6" t="str">
        <f t="shared" si="24"/>
        <v>50% &amp; Above</v>
      </c>
      <c r="S575" s="6" t="str" cm="1">
        <f t="array" ref="S575">_xlfn.IFS(H575&lt;=1,"1.0",H575&lt;=2,"2.0",H575&lt;=3,"3.0",H575&lt;=4,"4.0",H575&lt;=5,"5.0")</f>
        <v>4.0</v>
      </c>
      <c r="T575" s="6">
        <f t="shared" si="25"/>
        <v>120985746</v>
      </c>
      <c r="U575" s="7" t="str" cm="1">
        <f t="array" ref="U575">_xlfn.IFS(F575&lt;200,"&lt;200",F575&lt;=500,"200 – 500",F575&gt;500,"&gt;500")</f>
        <v>&gt;500</v>
      </c>
      <c r="V575" s="7" t="str">
        <f t="shared" si="26"/>
        <v>1000 &amp; Above</v>
      </c>
    </row>
    <row r="576" spans="1:22" x14ac:dyDescent="0.3">
      <c r="A576" s="5" t="s">
        <v>4731</v>
      </c>
      <c r="B576" s="6" t="s">
        <v>15444</v>
      </c>
      <c r="C576" s="6" t="s">
        <v>15204</v>
      </c>
      <c r="D576" s="6" t="s">
        <v>13184</v>
      </c>
      <c r="E576" s="7">
        <v>3999</v>
      </c>
      <c r="F576" s="7">
        <v>17999</v>
      </c>
      <c r="G576" s="7">
        <v>0.78</v>
      </c>
      <c r="H576" s="7">
        <v>4.3</v>
      </c>
      <c r="I576" s="7">
        <v>17161</v>
      </c>
      <c r="J576" s="6" t="s">
        <v>16498</v>
      </c>
      <c r="K576" s="6" t="s">
        <v>3283</v>
      </c>
      <c r="L576" s="6" t="s">
        <v>15446</v>
      </c>
      <c r="M576" s="6" t="s">
        <v>3285</v>
      </c>
      <c r="N576" s="6" t="s">
        <v>15447</v>
      </c>
      <c r="O576" s="6" t="s">
        <v>15448</v>
      </c>
      <c r="P576" s="6" t="s">
        <v>16499</v>
      </c>
      <c r="Q576" s="6" t="s">
        <v>16500</v>
      </c>
      <c r="R576" s="6" t="str">
        <f t="shared" si="24"/>
        <v>50% &amp; Above</v>
      </c>
      <c r="S576" s="6" t="str" cm="1">
        <f t="array" ref="S576">_xlfn.IFS(H576&lt;=1,"1.0",H576&lt;=2,"2.0",H576&lt;=3,"3.0",H576&lt;=4,"4.0",H576&lt;=5,"5.0")</f>
        <v>5.0</v>
      </c>
      <c r="T576" s="6">
        <f t="shared" si="25"/>
        <v>308880839</v>
      </c>
      <c r="U576" s="7" t="str" cm="1">
        <f t="array" ref="U576">_xlfn.IFS(F576&lt;200,"&lt;200",F576&lt;=500,"200 – 500",F576&gt;500,"&gt;500")</f>
        <v>&gt;500</v>
      </c>
      <c r="V576" s="7" t="str">
        <f t="shared" si="26"/>
        <v>1000 &amp; Above</v>
      </c>
    </row>
    <row r="577" spans="1:22" x14ac:dyDescent="0.3">
      <c r="A577" s="5" t="s">
        <v>4735</v>
      </c>
      <c r="B577" s="6" t="s">
        <v>16501</v>
      </c>
      <c r="C577" s="6" t="s">
        <v>15358</v>
      </c>
      <c r="D577" s="6" t="s">
        <v>13184</v>
      </c>
      <c r="E577" s="7">
        <v>219</v>
      </c>
      <c r="F577" s="7">
        <v>499</v>
      </c>
      <c r="G577" s="7">
        <v>0.56000000000000005</v>
      </c>
      <c r="H577" s="7">
        <v>4.4000000000000004</v>
      </c>
      <c r="I577" s="7">
        <v>14</v>
      </c>
      <c r="J577" s="6" t="s">
        <v>16502</v>
      </c>
      <c r="K577" s="6" t="s">
        <v>4738</v>
      </c>
      <c r="L577" s="6" t="s">
        <v>16503</v>
      </c>
      <c r="M577" s="6" t="s">
        <v>4740</v>
      </c>
      <c r="N577" s="6" t="s">
        <v>16504</v>
      </c>
      <c r="O577" s="6" t="s">
        <v>16505</v>
      </c>
      <c r="P577" s="6" t="s">
        <v>16506</v>
      </c>
      <c r="Q577" s="6" t="s">
        <v>16507</v>
      </c>
      <c r="R577" s="6" t="str">
        <f t="shared" si="24"/>
        <v>50% &amp; Above</v>
      </c>
      <c r="S577" s="6" t="str" cm="1">
        <f t="array" ref="S577">_xlfn.IFS(H577&lt;=1,"1.0",H577&lt;=2,"2.0",H577&lt;=3,"3.0",H577&lt;=4,"4.0",H577&lt;=5,"5.0")</f>
        <v>5.0</v>
      </c>
      <c r="T577" s="6">
        <f t="shared" si="25"/>
        <v>6986</v>
      </c>
      <c r="U577" s="7" t="str" cm="1">
        <f t="array" ref="U577">_xlfn.IFS(F577&lt;200,"&lt;200",F577&lt;=500,"200 – 500",F577&gt;500,"&gt;500")</f>
        <v>200 – 500</v>
      </c>
      <c r="V577" s="7" t="str">
        <f t="shared" si="26"/>
        <v>&lt;1000</v>
      </c>
    </row>
    <row r="578" spans="1:22" x14ac:dyDescent="0.3">
      <c r="A578" s="5" t="s">
        <v>4745</v>
      </c>
      <c r="B578" s="6" t="s">
        <v>16508</v>
      </c>
      <c r="C578" s="6" t="s">
        <v>15555</v>
      </c>
      <c r="D578" s="6" t="s">
        <v>13184</v>
      </c>
      <c r="E578" s="7">
        <v>599</v>
      </c>
      <c r="F578" s="7">
        <v>1399</v>
      </c>
      <c r="G578" s="7">
        <v>0.56999999999999995</v>
      </c>
      <c r="H578" s="7">
        <v>4.0999999999999996</v>
      </c>
      <c r="I578" s="7">
        <v>14560</v>
      </c>
      <c r="J578" s="6" t="s">
        <v>16509</v>
      </c>
      <c r="K578" s="6" t="s">
        <v>4748</v>
      </c>
      <c r="L578" s="6" t="s">
        <v>16510</v>
      </c>
      <c r="M578" s="6" t="s">
        <v>4750</v>
      </c>
      <c r="N578" s="6" t="s">
        <v>16511</v>
      </c>
      <c r="O578" s="6" t="s">
        <v>16512</v>
      </c>
      <c r="P578" s="6" t="s">
        <v>16513</v>
      </c>
      <c r="Q578" s="6" t="s">
        <v>16514</v>
      </c>
      <c r="R578" s="6" t="str">
        <f t="shared" ref="R578:R641" si="27">IF(G578&lt;0.5,"Less than 50%","50% &amp; Above")</f>
        <v>50% &amp; Above</v>
      </c>
      <c r="S578" s="6" t="str" cm="1">
        <f t="array" ref="S578">_xlfn.IFS(H578&lt;=1,"1.0",H578&lt;=2,"2.0",H578&lt;=3,"3.0",H578&lt;=4,"4.0",H578&lt;=5,"5.0")</f>
        <v>5.0</v>
      </c>
      <c r="T578" s="6">
        <f t="shared" ref="T578:T641" si="28">I578*F578</f>
        <v>20369440</v>
      </c>
      <c r="U578" s="7" t="str" cm="1">
        <f t="array" ref="U578">_xlfn.IFS(F578&lt;200,"&lt;200",F578&lt;=500,"200 – 500",F578&gt;500,"&gt;500")</f>
        <v>&gt;500</v>
      </c>
      <c r="V578" s="7" t="str">
        <f t="shared" ref="V578:V641" si="29">IF(I578&lt;1000,"&lt;1000","1000 &amp; Above")</f>
        <v>1000 &amp; Above</v>
      </c>
    </row>
    <row r="579" spans="1:22" x14ac:dyDescent="0.3">
      <c r="A579" s="5" t="s">
        <v>4755</v>
      </c>
      <c r="B579" s="6" t="s">
        <v>16515</v>
      </c>
      <c r="C579" s="6" t="s">
        <v>15226</v>
      </c>
      <c r="D579" s="6" t="s">
        <v>13184</v>
      </c>
      <c r="E579" s="7">
        <v>2499</v>
      </c>
      <c r="F579" s="7">
        <v>2999</v>
      </c>
      <c r="G579" s="7">
        <v>0.17</v>
      </c>
      <c r="H579" s="7">
        <v>4.0999999999999996</v>
      </c>
      <c r="I579" s="7">
        <v>3156</v>
      </c>
      <c r="J579" s="6" t="s">
        <v>16516</v>
      </c>
      <c r="K579" s="6" t="s">
        <v>4758</v>
      </c>
      <c r="L579" s="6" t="s">
        <v>16517</v>
      </c>
      <c r="M579" s="6" t="s">
        <v>4760</v>
      </c>
      <c r="N579" s="6" t="s">
        <v>16518</v>
      </c>
      <c r="O579" s="6" t="s">
        <v>16519</v>
      </c>
      <c r="P579" s="6" t="s">
        <v>16520</v>
      </c>
      <c r="Q579" s="6" t="s">
        <v>16521</v>
      </c>
      <c r="R579" s="6" t="str">
        <f t="shared" si="27"/>
        <v>Less than 50%</v>
      </c>
      <c r="S579" s="6" t="str" cm="1">
        <f t="array" ref="S579">_xlfn.IFS(H579&lt;=1,"1.0",H579&lt;=2,"2.0",H579&lt;=3,"3.0",H579&lt;=4,"4.0",H579&lt;=5,"5.0")</f>
        <v>5.0</v>
      </c>
      <c r="T579" s="6">
        <f t="shared" si="28"/>
        <v>9464844</v>
      </c>
      <c r="U579" s="7" t="str" cm="1">
        <f t="array" ref="U579">_xlfn.IFS(F579&lt;200,"&lt;200",F579&lt;=500,"200 – 500",F579&gt;500,"&gt;500")</f>
        <v>&gt;500</v>
      </c>
      <c r="V579" s="7" t="str">
        <f t="shared" si="29"/>
        <v>1000 &amp; Above</v>
      </c>
    </row>
    <row r="580" spans="1:22" x14ac:dyDescent="0.3">
      <c r="A580" s="5" t="s">
        <v>4765</v>
      </c>
      <c r="B580" s="6" t="s">
        <v>16522</v>
      </c>
      <c r="C580" s="6" t="s">
        <v>16523</v>
      </c>
      <c r="D580" s="6" t="s">
        <v>13184</v>
      </c>
      <c r="E580" s="7">
        <v>89</v>
      </c>
      <c r="F580" s="7">
        <v>499</v>
      </c>
      <c r="G580" s="7">
        <v>0.82</v>
      </c>
      <c r="H580" s="7">
        <v>4.0999999999999996</v>
      </c>
      <c r="I580" s="7">
        <v>9340</v>
      </c>
      <c r="J580" s="6" t="s">
        <v>16524</v>
      </c>
      <c r="K580" s="6" t="s">
        <v>4769</v>
      </c>
      <c r="L580" s="6" t="s">
        <v>16525</v>
      </c>
      <c r="M580" s="6" t="s">
        <v>4771</v>
      </c>
      <c r="N580" s="6" t="s">
        <v>16526</v>
      </c>
      <c r="O580" s="6" t="s">
        <v>16527</v>
      </c>
      <c r="P580" s="6" t="s">
        <v>16528</v>
      </c>
      <c r="Q580" s="6" t="s">
        <v>16529</v>
      </c>
      <c r="R580" s="6" t="str">
        <f t="shared" si="27"/>
        <v>50% &amp; Above</v>
      </c>
      <c r="S580" s="6" t="str" cm="1">
        <f t="array" ref="S580">_xlfn.IFS(H580&lt;=1,"1.0",H580&lt;=2,"2.0",H580&lt;=3,"3.0",H580&lt;=4,"4.0",H580&lt;=5,"5.0")</f>
        <v>5.0</v>
      </c>
      <c r="T580" s="6">
        <f t="shared" si="28"/>
        <v>4660660</v>
      </c>
      <c r="U580" s="7" t="str" cm="1">
        <f t="array" ref="U580">_xlfn.IFS(F580&lt;200,"&lt;200",F580&lt;=500,"200 – 500",F580&gt;500,"&gt;500")</f>
        <v>200 – 500</v>
      </c>
      <c r="V580" s="7" t="str">
        <f t="shared" si="29"/>
        <v>1000 &amp; Above</v>
      </c>
    </row>
    <row r="581" spans="1:22" x14ac:dyDescent="0.3">
      <c r="A581" s="5" t="s">
        <v>4776</v>
      </c>
      <c r="B581" s="6" t="s">
        <v>16530</v>
      </c>
      <c r="C581" s="6" t="s">
        <v>15204</v>
      </c>
      <c r="D581" s="6" t="s">
        <v>13184</v>
      </c>
      <c r="E581" s="7">
        <v>2999</v>
      </c>
      <c r="F581" s="7">
        <v>11999</v>
      </c>
      <c r="G581" s="7">
        <v>0.75</v>
      </c>
      <c r="H581" s="7">
        <v>4.4000000000000004</v>
      </c>
      <c r="I581" s="7">
        <v>768</v>
      </c>
      <c r="J581" s="6" t="s">
        <v>16531</v>
      </c>
      <c r="K581" s="6" t="s">
        <v>4779</v>
      </c>
      <c r="L581" s="6" t="s">
        <v>16532</v>
      </c>
      <c r="M581" s="6" t="s">
        <v>4781</v>
      </c>
      <c r="N581" s="6" t="s">
        <v>16533</v>
      </c>
      <c r="O581" s="6" t="s">
        <v>16534</v>
      </c>
      <c r="P581" s="6" t="s">
        <v>16535</v>
      </c>
      <c r="Q581" s="6" t="s">
        <v>16536</v>
      </c>
      <c r="R581" s="6" t="str">
        <f t="shared" si="27"/>
        <v>50% &amp; Above</v>
      </c>
      <c r="S581" s="6" t="str" cm="1">
        <f t="array" ref="S581">_xlfn.IFS(H581&lt;=1,"1.0",H581&lt;=2,"2.0",H581&lt;=3,"3.0",H581&lt;=4,"4.0",H581&lt;=5,"5.0")</f>
        <v>5.0</v>
      </c>
      <c r="T581" s="6">
        <f t="shared" si="28"/>
        <v>9215232</v>
      </c>
      <c r="U581" s="7" t="str" cm="1">
        <f t="array" ref="U581">_xlfn.IFS(F581&lt;200,"&lt;200",F581&lt;=500,"200 – 500",F581&gt;500,"&gt;500")</f>
        <v>&gt;500</v>
      </c>
      <c r="V581" s="7" t="str">
        <f t="shared" si="29"/>
        <v>&lt;1000</v>
      </c>
    </row>
    <row r="582" spans="1:22" x14ac:dyDescent="0.3">
      <c r="A582" s="5" t="s">
        <v>4785</v>
      </c>
      <c r="B582" s="6" t="s">
        <v>16537</v>
      </c>
      <c r="C582" s="6" t="s">
        <v>15601</v>
      </c>
      <c r="D582" s="6" t="s">
        <v>13184</v>
      </c>
      <c r="E582" s="7">
        <v>314</v>
      </c>
      <c r="F582" s="7">
        <v>1499</v>
      </c>
      <c r="G582" s="7">
        <v>0.79</v>
      </c>
      <c r="H582" s="7">
        <v>4.5</v>
      </c>
      <c r="I582" s="7">
        <v>28978</v>
      </c>
      <c r="J582" s="6" t="s">
        <v>16538</v>
      </c>
      <c r="K582" s="6" t="s">
        <v>3985</v>
      </c>
      <c r="L582" s="6" t="s">
        <v>15960</v>
      </c>
      <c r="M582" s="6" t="s">
        <v>3987</v>
      </c>
      <c r="N582" s="6" t="s">
        <v>15961</v>
      </c>
      <c r="O582" s="6" t="s">
        <v>15962</v>
      </c>
      <c r="P582" s="6" t="s">
        <v>16539</v>
      </c>
      <c r="Q582" s="6" t="s">
        <v>16540</v>
      </c>
      <c r="R582" s="6" t="str">
        <f t="shared" si="27"/>
        <v>50% &amp; Above</v>
      </c>
      <c r="S582" s="6" t="str" cm="1">
        <f t="array" ref="S582">_xlfn.IFS(H582&lt;=1,"1.0",H582&lt;=2,"2.0",H582&lt;=3,"3.0",H582&lt;=4,"4.0",H582&lt;=5,"5.0")</f>
        <v>5.0</v>
      </c>
      <c r="T582" s="6">
        <f t="shared" si="28"/>
        <v>43438022</v>
      </c>
      <c r="U582" s="7" t="str" cm="1">
        <f t="array" ref="U582">_xlfn.IFS(F582&lt;200,"&lt;200",F582&lt;=500,"200 – 500",F582&gt;500,"&gt;500")</f>
        <v>&gt;500</v>
      </c>
      <c r="V582" s="7" t="str">
        <f t="shared" si="29"/>
        <v>1000 &amp; Above</v>
      </c>
    </row>
    <row r="583" spans="1:22" x14ac:dyDescent="0.3">
      <c r="A583" s="5" t="s">
        <v>4790</v>
      </c>
      <c r="B583" s="6" t="s">
        <v>16541</v>
      </c>
      <c r="C583" s="6" t="s">
        <v>15234</v>
      </c>
      <c r="D583" s="6" t="s">
        <v>13184</v>
      </c>
      <c r="E583" s="7">
        <v>13999</v>
      </c>
      <c r="F583" s="7">
        <v>19499</v>
      </c>
      <c r="G583" s="7">
        <v>0.28000000000000003</v>
      </c>
      <c r="H583" s="7">
        <v>4.0999999999999996</v>
      </c>
      <c r="I583" s="7">
        <v>18998</v>
      </c>
      <c r="J583" s="6" t="s">
        <v>15577</v>
      </c>
      <c r="K583" s="6" t="s">
        <v>3209</v>
      </c>
      <c r="L583" s="6" t="s">
        <v>15392</v>
      </c>
      <c r="M583" s="6" t="s">
        <v>3211</v>
      </c>
      <c r="N583" s="6" t="s">
        <v>15393</v>
      </c>
      <c r="O583" s="6" t="s">
        <v>15394</v>
      </c>
      <c r="P583" s="6" t="s">
        <v>16542</v>
      </c>
      <c r="Q583" s="6" t="s">
        <v>16543</v>
      </c>
      <c r="R583" s="6" t="str">
        <f t="shared" si="27"/>
        <v>Less than 50%</v>
      </c>
      <c r="S583" s="6" t="str" cm="1">
        <f t="array" ref="S583">_xlfn.IFS(H583&lt;=1,"1.0",H583&lt;=2,"2.0",H583&lt;=3,"3.0",H583&lt;=4,"4.0",H583&lt;=5,"5.0")</f>
        <v>5.0</v>
      </c>
      <c r="T583" s="6">
        <f t="shared" si="28"/>
        <v>370442002</v>
      </c>
      <c r="U583" s="7" t="str" cm="1">
        <f t="array" ref="U583">_xlfn.IFS(F583&lt;200,"&lt;200",F583&lt;=500,"200 – 500",F583&gt;500,"&gt;500")</f>
        <v>&gt;500</v>
      </c>
      <c r="V583" s="7" t="str">
        <f t="shared" si="29"/>
        <v>1000 &amp; Above</v>
      </c>
    </row>
    <row r="584" spans="1:22" x14ac:dyDescent="0.3">
      <c r="A584" s="5" t="s">
        <v>4794</v>
      </c>
      <c r="B584" s="6" t="s">
        <v>16544</v>
      </c>
      <c r="C584" s="6" t="s">
        <v>15439</v>
      </c>
      <c r="D584" s="6" t="s">
        <v>13184</v>
      </c>
      <c r="E584" s="7">
        <v>139</v>
      </c>
      <c r="F584" s="7">
        <v>499</v>
      </c>
      <c r="G584" s="7">
        <v>0.72</v>
      </c>
      <c r="H584" s="7">
        <v>4.2</v>
      </c>
      <c r="I584" s="7">
        <v>4971</v>
      </c>
      <c r="J584" s="6" t="s">
        <v>16545</v>
      </c>
      <c r="K584" s="6" t="s">
        <v>4797</v>
      </c>
      <c r="L584" s="6" t="s">
        <v>16546</v>
      </c>
      <c r="M584" s="6" t="s">
        <v>4799</v>
      </c>
      <c r="N584" s="6" t="s">
        <v>16547</v>
      </c>
      <c r="O584" s="6" t="s">
        <v>16548</v>
      </c>
      <c r="P584" s="6" t="s">
        <v>16549</v>
      </c>
      <c r="Q584" s="6" t="s">
        <v>16550</v>
      </c>
      <c r="R584" s="6" t="str">
        <f t="shared" si="27"/>
        <v>50% &amp; Above</v>
      </c>
      <c r="S584" s="6" t="str" cm="1">
        <f t="array" ref="S584">_xlfn.IFS(H584&lt;=1,"1.0",H584&lt;=2,"2.0",H584&lt;=3,"3.0",H584&lt;=4,"4.0",H584&lt;=5,"5.0")</f>
        <v>5.0</v>
      </c>
      <c r="T584" s="6">
        <f t="shared" si="28"/>
        <v>2480529</v>
      </c>
      <c r="U584" s="7" t="str" cm="1">
        <f t="array" ref="U584">_xlfn.IFS(F584&lt;200,"&lt;200",F584&lt;=500,"200 – 500",F584&gt;500,"&gt;500")</f>
        <v>200 – 500</v>
      </c>
      <c r="V584" s="7" t="str">
        <f t="shared" si="29"/>
        <v>1000 &amp; Above</v>
      </c>
    </row>
    <row r="585" spans="1:22" x14ac:dyDescent="0.3">
      <c r="A585" s="5" t="s">
        <v>4804</v>
      </c>
      <c r="B585" s="6" t="s">
        <v>16551</v>
      </c>
      <c r="C585" s="6" t="s">
        <v>15872</v>
      </c>
      <c r="D585" s="6" t="s">
        <v>13184</v>
      </c>
      <c r="E585" s="7">
        <v>2599</v>
      </c>
      <c r="F585" s="7">
        <v>6999</v>
      </c>
      <c r="G585" s="7">
        <v>0.63</v>
      </c>
      <c r="H585" s="7">
        <v>4.5</v>
      </c>
      <c r="I585" s="7">
        <v>1526</v>
      </c>
      <c r="J585" s="6" t="s">
        <v>16552</v>
      </c>
      <c r="K585" s="6" t="s">
        <v>4807</v>
      </c>
      <c r="L585" s="6" t="s">
        <v>16553</v>
      </c>
      <c r="M585" s="6" t="s">
        <v>4809</v>
      </c>
      <c r="N585" s="6" t="s">
        <v>16554</v>
      </c>
      <c r="O585" s="6" t="s">
        <v>16555</v>
      </c>
      <c r="P585" s="6" t="s">
        <v>16556</v>
      </c>
      <c r="Q585" s="6" t="s">
        <v>16557</v>
      </c>
      <c r="R585" s="6" t="str">
        <f t="shared" si="27"/>
        <v>50% &amp; Above</v>
      </c>
      <c r="S585" s="6" t="str" cm="1">
        <f t="array" ref="S585">_xlfn.IFS(H585&lt;=1,"1.0",H585&lt;=2,"2.0",H585&lt;=3,"3.0",H585&lt;=4,"4.0",H585&lt;=5,"5.0")</f>
        <v>5.0</v>
      </c>
      <c r="T585" s="6">
        <f t="shared" si="28"/>
        <v>10680474</v>
      </c>
      <c r="U585" s="7" t="str" cm="1">
        <f t="array" ref="U585">_xlfn.IFS(F585&lt;200,"&lt;200",F585&lt;=500,"200 – 500",F585&gt;500,"&gt;500")</f>
        <v>&gt;500</v>
      </c>
      <c r="V585" s="7" t="str">
        <f t="shared" si="29"/>
        <v>1000 &amp; Above</v>
      </c>
    </row>
    <row r="586" spans="1:22" x14ac:dyDescent="0.3">
      <c r="A586" s="5" t="s">
        <v>4814</v>
      </c>
      <c r="B586" s="6" t="s">
        <v>16558</v>
      </c>
      <c r="C586" s="6" t="s">
        <v>15289</v>
      </c>
      <c r="D586" s="6" t="s">
        <v>13184</v>
      </c>
      <c r="E586" s="7">
        <v>365</v>
      </c>
      <c r="F586" s="7">
        <v>999</v>
      </c>
      <c r="G586" s="7">
        <v>0.63</v>
      </c>
      <c r="H586" s="7">
        <v>4.0999999999999996</v>
      </c>
      <c r="I586" s="7">
        <v>363711</v>
      </c>
      <c r="J586" s="6" t="s">
        <v>15581</v>
      </c>
      <c r="K586" s="6" t="s">
        <v>3119</v>
      </c>
      <c r="L586" s="6" t="s">
        <v>15327</v>
      </c>
      <c r="M586" s="6" t="s">
        <v>3121</v>
      </c>
      <c r="N586" s="6" t="s">
        <v>15328</v>
      </c>
      <c r="O586" s="6" t="s">
        <v>15329</v>
      </c>
      <c r="P586" s="6" t="s">
        <v>16559</v>
      </c>
      <c r="Q586" s="6" t="s">
        <v>16560</v>
      </c>
      <c r="R586" s="6" t="str">
        <f t="shared" si="27"/>
        <v>50% &amp; Above</v>
      </c>
      <c r="S586" s="6" t="str" cm="1">
        <f t="array" ref="S586">_xlfn.IFS(H586&lt;=1,"1.0",H586&lt;=2,"2.0",H586&lt;=3,"3.0",H586&lt;=4,"4.0",H586&lt;=5,"5.0")</f>
        <v>5.0</v>
      </c>
      <c r="T586" s="6">
        <f t="shared" si="28"/>
        <v>363347289</v>
      </c>
      <c r="U586" s="7" t="str" cm="1">
        <f t="array" ref="U586">_xlfn.IFS(F586&lt;200,"&lt;200",F586&lt;=500,"200 – 500",F586&gt;500,"&gt;500")</f>
        <v>&gt;500</v>
      </c>
      <c r="V586" s="7" t="str">
        <f t="shared" si="29"/>
        <v>1000 &amp; Above</v>
      </c>
    </row>
    <row r="587" spans="1:22" x14ac:dyDescent="0.3">
      <c r="A587" s="5" t="s">
        <v>4818</v>
      </c>
      <c r="B587" s="6" t="s">
        <v>16561</v>
      </c>
      <c r="C587" s="6" t="s">
        <v>15289</v>
      </c>
      <c r="D587" s="6" t="s">
        <v>13184</v>
      </c>
      <c r="E587" s="7">
        <v>1499</v>
      </c>
      <c r="F587" s="7">
        <v>4490</v>
      </c>
      <c r="G587" s="7">
        <v>0.67</v>
      </c>
      <c r="H587" s="7">
        <v>3.9</v>
      </c>
      <c r="I587" s="7">
        <v>136954</v>
      </c>
      <c r="J587" s="6" t="s">
        <v>16562</v>
      </c>
      <c r="K587" s="6" t="s">
        <v>4821</v>
      </c>
      <c r="L587" s="6" t="s">
        <v>16563</v>
      </c>
      <c r="M587" s="6" t="s">
        <v>4823</v>
      </c>
      <c r="N587" s="6" t="s">
        <v>16564</v>
      </c>
      <c r="O587" s="6" t="s">
        <v>16565</v>
      </c>
      <c r="P587" s="6" t="s">
        <v>16566</v>
      </c>
      <c r="Q587" s="6" t="s">
        <v>16567</v>
      </c>
      <c r="R587" s="6" t="str">
        <f t="shared" si="27"/>
        <v>50% &amp; Above</v>
      </c>
      <c r="S587" s="6" t="str" cm="1">
        <f t="array" ref="S587">_xlfn.IFS(H587&lt;=1,"1.0",H587&lt;=2,"2.0",H587&lt;=3,"3.0",H587&lt;=4,"4.0",H587&lt;=5,"5.0")</f>
        <v>4.0</v>
      </c>
      <c r="T587" s="6">
        <f t="shared" si="28"/>
        <v>614923460</v>
      </c>
      <c r="U587" s="7" t="str" cm="1">
        <f t="array" ref="U587">_xlfn.IFS(F587&lt;200,"&lt;200",F587&lt;=500,"200 – 500",F587&gt;500,"&gt;500")</f>
        <v>&gt;500</v>
      </c>
      <c r="V587" s="7" t="str">
        <f t="shared" si="29"/>
        <v>1000 &amp; Above</v>
      </c>
    </row>
    <row r="588" spans="1:22" x14ac:dyDescent="0.3">
      <c r="A588" s="5" t="s">
        <v>2957</v>
      </c>
      <c r="B588" s="6" t="s">
        <v>15211</v>
      </c>
      <c r="C588" s="6" t="s">
        <v>15204</v>
      </c>
      <c r="D588" s="6" t="s">
        <v>13184</v>
      </c>
      <c r="E588" s="7">
        <v>1998</v>
      </c>
      <c r="F588" s="7">
        <v>9999</v>
      </c>
      <c r="G588" s="7">
        <v>0.8</v>
      </c>
      <c r="H588" s="7">
        <v>4.3</v>
      </c>
      <c r="I588" s="7">
        <v>27709</v>
      </c>
      <c r="J588" s="6" t="s">
        <v>15212</v>
      </c>
      <c r="K588" s="6" t="s">
        <v>2960</v>
      </c>
      <c r="L588" s="6" t="s">
        <v>15213</v>
      </c>
      <c r="M588" s="6" t="s">
        <v>2962</v>
      </c>
      <c r="N588" s="6" t="s">
        <v>15214</v>
      </c>
      <c r="O588" s="6" t="s">
        <v>15215</v>
      </c>
      <c r="P588" s="6" t="s">
        <v>16568</v>
      </c>
      <c r="Q588" s="6" t="s">
        <v>16569</v>
      </c>
      <c r="R588" s="6" t="str">
        <f t="shared" si="27"/>
        <v>50% &amp; Above</v>
      </c>
      <c r="S588" s="6" t="str" cm="1">
        <f t="array" ref="S588">_xlfn.IFS(H588&lt;=1,"1.0",H588&lt;=2,"2.0",H588&lt;=3,"3.0",H588&lt;=4,"4.0",H588&lt;=5,"5.0")</f>
        <v>5.0</v>
      </c>
      <c r="T588" s="6">
        <f t="shared" si="28"/>
        <v>277062291</v>
      </c>
      <c r="U588" s="7" t="str" cm="1">
        <f t="array" ref="U588">_xlfn.IFS(F588&lt;200,"&lt;200",F588&lt;=500,"200 – 500",F588&gt;500,"&gt;500")</f>
        <v>&gt;500</v>
      </c>
      <c r="V588" s="7" t="str">
        <f t="shared" si="29"/>
        <v>1000 &amp; Above</v>
      </c>
    </row>
    <row r="589" spans="1:22" x14ac:dyDescent="0.3">
      <c r="A589" s="5" t="s">
        <v>2967</v>
      </c>
      <c r="B589" s="6" t="s">
        <v>15218</v>
      </c>
      <c r="C589" s="6" t="s">
        <v>15204</v>
      </c>
      <c r="D589" s="6" t="s">
        <v>13184</v>
      </c>
      <c r="E589" s="7">
        <v>1799</v>
      </c>
      <c r="F589" s="7">
        <v>7990</v>
      </c>
      <c r="G589" s="7">
        <v>0.77</v>
      </c>
      <c r="H589" s="7">
        <v>3.8</v>
      </c>
      <c r="I589" s="7">
        <v>17833</v>
      </c>
      <c r="J589" s="6" t="s">
        <v>15219</v>
      </c>
      <c r="K589" s="6" t="s">
        <v>2970</v>
      </c>
      <c r="L589" s="6" t="s">
        <v>15220</v>
      </c>
      <c r="M589" s="6" t="s">
        <v>2972</v>
      </c>
      <c r="N589" s="6" t="s">
        <v>15221</v>
      </c>
      <c r="O589" s="6" t="s">
        <v>15222</v>
      </c>
      <c r="P589" s="6" t="s">
        <v>16570</v>
      </c>
      <c r="Q589" s="6" t="s">
        <v>16571</v>
      </c>
      <c r="R589" s="6" t="str">
        <f t="shared" si="27"/>
        <v>50% &amp; Above</v>
      </c>
      <c r="S589" s="6" t="str" cm="1">
        <f t="array" ref="S589">_xlfn.IFS(H589&lt;=1,"1.0",H589&lt;=2,"2.0",H589&lt;=3,"3.0",H589&lt;=4,"4.0",H589&lt;=5,"5.0")</f>
        <v>4.0</v>
      </c>
      <c r="T589" s="6">
        <f t="shared" si="28"/>
        <v>142485670</v>
      </c>
      <c r="U589" s="7" t="str" cm="1">
        <f t="array" ref="U589">_xlfn.IFS(F589&lt;200,"&lt;200",F589&lt;=500,"200 – 500",F589&gt;500,"&gt;500")</f>
        <v>&gt;500</v>
      </c>
      <c r="V589" s="7" t="str">
        <f t="shared" si="29"/>
        <v>1000 &amp; Above</v>
      </c>
    </row>
    <row r="590" spans="1:22" x14ac:dyDescent="0.3">
      <c r="A590" s="5" t="s">
        <v>4832</v>
      </c>
      <c r="B590" s="6" t="s">
        <v>16572</v>
      </c>
      <c r="C590" s="6" t="s">
        <v>16573</v>
      </c>
      <c r="D590" s="6" t="s">
        <v>22422</v>
      </c>
      <c r="E590" s="7">
        <v>289</v>
      </c>
      <c r="F590" s="7">
        <v>650</v>
      </c>
      <c r="G590" s="7">
        <v>0.56000000000000005</v>
      </c>
      <c r="H590" s="7">
        <v>4.3</v>
      </c>
      <c r="I590" s="7">
        <v>253105</v>
      </c>
      <c r="J590" s="6" t="s">
        <v>16574</v>
      </c>
      <c r="K590" s="6" t="s">
        <v>4836</v>
      </c>
      <c r="L590" s="6" t="s">
        <v>16575</v>
      </c>
      <c r="M590" s="6" t="s">
        <v>4838</v>
      </c>
      <c r="N590" s="6" t="s">
        <v>16576</v>
      </c>
      <c r="O590" s="6" t="s">
        <v>16577</v>
      </c>
      <c r="P590" s="6" t="s">
        <v>16578</v>
      </c>
      <c r="Q590" s="6" t="s">
        <v>16579</v>
      </c>
      <c r="R590" s="6" t="str">
        <f t="shared" si="27"/>
        <v>50% &amp; Above</v>
      </c>
      <c r="S590" s="6" t="str" cm="1">
        <f t="array" ref="S590">_xlfn.IFS(H590&lt;=1,"1.0",H590&lt;=2,"2.0",H590&lt;=3,"3.0",H590&lt;=4,"4.0",H590&lt;=5,"5.0")</f>
        <v>5.0</v>
      </c>
      <c r="T590" s="6">
        <f t="shared" si="28"/>
        <v>164518250</v>
      </c>
      <c r="U590" s="7" t="str" cm="1">
        <f t="array" ref="U590">_xlfn.IFS(F590&lt;200,"&lt;200",F590&lt;=500,"200 – 500",F590&gt;500,"&gt;500")</f>
        <v>&gt;500</v>
      </c>
      <c r="V590" s="7" t="str">
        <f t="shared" si="29"/>
        <v>1000 &amp; Above</v>
      </c>
    </row>
    <row r="591" spans="1:22" x14ac:dyDescent="0.3">
      <c r="A591" s="5" t="s">
        <v>4843</v>
      </c>
      <c r="B591" s="6" t="s">
        <v>16580</v>
      </c>
      <c r="C591" s="6" t="s">
        <v>16581</v>
      </c>
      <c r="D591" s="6" t="s">
        <v>22422</v>
      </c>
      <c r="E591" s="7">
        <v>599</v>
      </c>
      <c r="F591" s="7">
        <v>895</v>
      </c>
      <c r="G591" s="7">
        <v>0.33</v>
      </c>
      <c r="H591" s="7">
        <v>4.4000000000000004</v>
      </c>
      <c r="I591" s="7">
        <v>61314</v>
      </c>
      <c r="J591" s="6" t="s">
        <v>16582</v>
      </c>
      <c r="K591" s="6" t="s">
        <v>4847</v>
      </c>
      <c r="L591" s="6" t="s">
        <v>16583</v>
      </c>
      <c r="M591" s="6" t="s">
        <v>4849</v>
      </c>
      <c r="N591" s="6" t="s">
        <v>16584</v>
      </c>
      <c r="O591" s="6" t="s">
        <v>16585</v>
      </c>
      <c r="P591" s="6" t="s">
        <v>16586</v>
      </c>
      <c r="Q591" s="6" t="s">
        <v>16587</v>
      </c>
      <c r="R591" s="6" t="str">
        <f t="shared" si="27"/>
        <v>Less than 50%</v>
      </c>
      <c r="S591" s="6" t="str" cm="1">
        <f t="array" ref="S591">_xlfn.IFS(H591&lt;=1,"1.0",H591&lt;=2,"2.0",H591&lt;=3,"3.0",H591&lt;=4,"4.0",H591&lt;=5,"5.0")</f>
        <v>5.0</v>
      </c>
      <c r="T591" s="6">
        <f t="shared" si="28"/>
        <v>54876030</v>
      </c>
      <c r="U591" s="7" t="str" cm="1">
        <f t="array" ref="U591">_xlfn.IFS(F591&lt;200,"&lt;200",F591&lt;=500,"200 – 500",F591&gt;500,"&gt;500")</f>
        <v>&gt;500</v>
      </c>
      <c r="V591" s="7" t="str">
        <f t="shared" si="29"/>
        <v>1000 &amp; Above</v>
      </c>
    </row>
    <row r="592" spans="1:22" x14ac:dyDescent="0.3">
      <c r="A592" s="5" t="s">
        <v>4854</v>
      </c>
      <c r="B592" s="6" t="s">
        <v>16588</v>
      </c>
      <c r="C592" s="6" t="s">
        <v>16589</v>
      </c>
      <c r="D592" s="6" t="s">
        <v>22422</v>
      </c>
      <c r="E592" s="7">
        <v>217</v>
      </c>
      <c r="F592" s="7">
        <v>237</v>
      </c>
      <c r="G592" s="7">
        <v>0.08</v>
      </c>
      <c r="H592" s="7">
        <v>3.8</v>
      </c>
      <c r="I592" s="7">
        <v>7354</v>
      </c>
      <c r="J592" s="6" t="s">
        <v>16590</v>
      </c>
      <c r="K592" s="6" t="s">
        <v>4858</v>
      </c>
      <c r="L592" s="6" t="s">
        <v>16591</v>
      </c>
      <c r="M592" s="6" t="s">
        <v>4860</v>
      </c>
      <c r="N592" s="6" t="s">
        <v>16592</v>
      </c>
      <c r="O592" s="6" t="s">
        <v>16593</v>
      </c>
      <c r="P592" s="6" t="s">
        <v>16594</v>
      </c>
      <c r="Q592" s="6" t="s">
        <v>16595</v>
      </c>
      <c r="R592" s="6" t="str">
        <f t="shared" si="27"/>
        <v>Less than 50%</v>
      </c>
      <c r="S592" s="6" t="str" cm="1">
        <f t="array" ref="S592">_xlfn.IFS(H592&lt;=1,"1.0",H592&lt;=2,"2.0",H592&lt;=3,"3.0",H592&lt;=4,"4.0",H592&lt;=5,"5.0")</f>
        <v>4.0</v>
      </c>
      <c r="T592" s="6">
        <f t="shared" si="28"/>
        <v>1742898</v>
      </c>
      <c r="U592" s="7" t="str" cm="1">
        <f t="array" ref="U592">_xlfn.IFS(F592&lt;200,"&lt;200",F592&lt;=500,"200 – 500",F592&gt;500,"&gt;500")</f>
        <v>200 – 500</v>
      </c>
      <c r="V592" s="7" t="str">
        <f t="shared" si="29"/>
        <v>1000 &amp; Above</v>
      </c>
    </row>
    <row r="593" spans="1:22" x14ac:dyDescent="0.3">
      <c r="A593" s="5" t="s">
        <v>4865</v>
      </c>
      <c r="B593" s="6" t="s">
        <v>16596</v>
      </c>
      <c r="C593" s="6" t="s">
        <v>15289</v>
      </c>
      <c r="D593" s="6" t="s">
        <v>13184</v>
      </c>
      <c r="E593" s="7">
        <v>1299</v>
      </c>
      <c r="F593" s="7">
        <v>2990</v>
      </c>
      <c r="G593" s="7">
        <v>0.56999999999999995</v>
      </c>
      <c r="H593" s="7">
        <v>3.8</v>
      </c>
      <c r="I593" s="7">
        <v>180998</v>
      </c>
      <c r="J593" s="6" t="s">
        <v>16597</v>
      </c>
      <c r="K593" s="6" t="s">
        <v>4868</v>
      </c>
      <c r="L593" s="6" t="s">
        <v>16598</v>
      </c>
      <c r="M593" s="6" t="s">
        <v>4870</v>
      </c>
      <c r="N593" s="6" t="s">
        <v>16599</v>
      </c>
      <c r="O593" s="6" t="s">
        <v>16600</v>
      </c>
      <c r="P593" s="6" t="s">
        <v>16601</v>
      </c>
      <c r="Q593" s="6" t="s">
        <v>16602</v>
      </c>
      <c r="R593" s="6" t="str">
        <f t="shared" si="27"/>
        <v>50% &amp; Above</v>
      </c>
      <c r="S593" s="6" t="str" cm="1">
        <f t="array" ref="S593">_xlfn.IFS(H593&lt;=1,"1.0",H593&lt;=2,"2.0",H593&lt;=3,"3.0",H593&lt;=4,"4.0",H593&lt;=5,"5.0")</f>
        <v>4.0</v>
      </c>
      <c r="T593" s="6">
        <f t="shared" si="28"/>
        <v>541184020</v>
      </c>
      <c r="U593" s="7" t="str" cm="1">
        <f t="array" ref="U593">_xlfn.IFS(F593&lt;200,"&lt;200",F593&lt;=500,"200 – 500",F593&gt;500,"&gt;500")</f>
        <v>&gt;500</v>
      </c>
      <c r="V593" s="7" t="str">
        <f t="shared" si="29"/>
        <v>1000 &amp; Above</v>
      </c>
    </row>
    <row r="594" spans="1:22" x14ac:dyDescent="0.3">
      <c r="A594" s="5" t="s">
        <v>4874</v>
      </c>
      <c r="B594" s="6" t="s">
        <v>16603</v>
      </c>
      <c r="C594" s="6" t="s">
        <v>16604</v>
      </c>
      <c r="D594" s="6" t="s">
        <v>22422</v>
      </c>
      <c r="E594" s="7">
        <v>263</v>
      </c>
      <c r="F594" s="7">
        <v>699</v>
      </c>
      <c r="G594" s="7">
        <v>0.62</v>
      </c>
      <c r="H594" s="7">
        <v>3.5</v>
      </c>
      <c r="I594" s="7">
        <v>690</v>
      </c>
      <c r="J594" s="6" t="s">
        <v>16605</v>
      </c>
      <c r="K594" s="6" t="s">
        <v>4878</v>
      </c>
      <c r="L594" s="6" t="s">
        <v>16606</v>
      </c>
      <c r="M594" s="6" t="s">
        <v>4880</v>
      </c>
      <c r="N594" s="6" t="s">
        <v>16607</v>
      </c>
      <c r="O594" s="6" t="s">
        <v>16608</v>
      </c>
      <c r="P594" s="6" t="s">
        <v>16609</v>
      </c>
      <c r="Q594" s="6" t="s">
        <v>16610</v>
      </c>
      <c r="R594" s="6" t="str">
        <f t="shared" si="27"/>
        <v>50% &amp; Above</v>
      </c>
      <c r="S594" s="6" t="str" cm="1">
        <f t="array" ref="S594">_xlfn.IFS(H594&lt;=1,"1.0",H594&lt;=2,"2.0",H594&lt;=3,"3.0",H594&lt;=4,"4.0",H594&lt;=5,"5.0")</f>
        <v>4.0</v>
      </c>
      <c r="T594" s="6">
        <f t="shared" si="28"/>
        <v>482310</v>
      </c>
      <c r="U594" s="7" t="str" cm="1">
        <f t="array" ref="U594">_xlfn.IFS(F594&lt;200,"&lt;200",F594&lt;=500,"200 – 500",F594&gt;500,"&gt;500")</f>
        <v>&gt;500</v>
      </c>
      <c r="V594" s="7" t="str">
        <f t="shared" si="29"/>
        <v>&lt;1000</v>
      </c>
    </row>
    <row r="595" spans="1:22" x14ac:dyDescent="0.3">
      <c r="A595" s="5" t="s">
        <v>3022</v>
      </c>
      <c r="B595" s="6" t="s">
        <v>15258</v>
      </c>
      <c r="C595" s="6" t="s">
        <v>15259</v>
      </c>
      <c r="D595" s="6" t="s">
        <v>13184</v>
      </c>
      <c r="E595" s="7">
        <v>569</v>
      </c>
      <c r="F595" s="7">
        <v>1000</v>
      </c>
      <c r="G595" s="7">
        <v>0.43</v>
      </c>
      <c r="H595" s="7">
        <v>4.4000000000000004</v>
      </c>
      <c r="I595" s="7">
        <v>67262</v>
      </c>
      <c r="J595" s="6" t="s">
        <v>15260</v>
      </c>
      <c r="K595" s="6" t="s">
        <v>3026</v>
      </c>
      <c r="L595" s="6" t="s">
        <v>15261</v>
      </c>
      <c r="M595" s="6" t="s">
        <v>3028</v>
      </c>
      <c r="N595" s="6" t="s">
        <v>15262</v>
      </c>
      <c r="O595" s="6" t="s">
        <v>15263</v>
      </c>
      <c r="P595" s="6" t="s">
        <v>16611</v>
      </c>
      <c r="Q595" s="6" t="s">
        <v>16612</v>
      </c>
      <c r="R595" s="6" t="str">
        <f t="shared" si="27"/>
        <v>Less than 50%</v>
      </c>
      <c r="S595" s="6" t="str" cm="1">
        <f t="array" ref="S595">_xlfn.IFS(H595&lt;=1,"1.0",H595&lt;=2,"2.0",H595&lt;=3,"3.0",H595&lt;=4,"4.0",H595&lt;=5,"5.0")</f>
        <v>5.0</v>
      </c>
      <c r="T595" s="6">
        <f t="shared" si="28"/>
        <v>67262000</v>
      </c>
      <c r="U595" s="7" t="str" cm="1">
        <f t="array" ref="U595">_xlfn.IFS(F595&lt;200,"&lt;200",F595&lt;=500,"200 – 500",F595&gt;500,"&gt;500")</f>
        <v>&gt;500</v>
      </c>
      <c r="V595" s="7" t="str">
        <f t="shared" si="29"/>
        <v>1000 &amp; Above</v>
      </c>
    </row>
    <row r="596" spans="1:22" x14ac:dyDescent="0.3">
      <c r="A596" s="5" t="s">
        <v>3033</v>
      </c>
      <c r="B596" s="6" t="s">
        <v>15266</v>
      </c>
      <c r="C596" s="6" t="s">
        <v>15204</v>
      </c>
      <c r="D596" s="6" t="s">
        <v>13184</v>
      </c>
      <c r="E596" s="7">
        <v>1999</v>
      </c>
      <c r="F596" s="7">
        <v>4999</v>
      </c>
      <c r="G596" s="7">
        <v>0.6</v>
      </c>
      <c r="H596" s="7">
        <v>4.0999999999999996</v>
      </c>
      <c r="I596" s="7">
        <v>10689</v>
      </c>
      <c r="J596" s="6" t="s">
        <v>15267</v>
      </c>
      <c r="K596" s="6" t="s">
        <v>3036</v>
      </c>
      <c r="L596" s="6" t="s">
        <v>15268</v>
      </c>
      <c r="M596" s="6" t="s">
        <v>3038</v>
      </c>
      <c r="N596" s="6" t="s">
        <v>15269</v>
      </c>
      <c r="O596" s="6" t="s">
        <v>15270</v>
      </c>
      <c r="P596" s="6" t="s">
        <v>16613</v>
      </c>
      <c r="Q596" s="6" t="s">
        <v>16614</v>
      </c>
      <c r="R596" s="6" t="str">
        <f t="shared" si="27"/>
        <v>50% &amp; Above</v>
      </c>
      <c r="S596" s="6" t="str" cm="1">
        <f t="array" ref="S596">_xlfn.IFS(H596&lt;=1,"1.0",H596&lt;=2,"2.0",H596&lt;=3,"3.0",H596&lt;=4,"4.0",H596&lt;=5,"5.0")</f>
        <v>5.0</v>
      </c>
      <c r="T596" s="6">
        <f t="shared" si="28"/>
        <v>53434311</v>
      </c>
      <c r="U596" s="7" t="str" cm="1">
        <f t="array" ref="U596">_xlfn.IFS(F596&lt;200,"&lt;200",F596&lt;=500,"200 – 500",F596&gt;500,"&gt;500")</f>
        <v>&gt;500</v>
      </c>
      <c r="V596" s="7" t="str">
        <f t="shared" si="29"/>
        <v>1000 &amp; Above</v>
      </c>
    </row>
    <row r="597" spans="1:22" x14ac:dyDescent="0.3">
      <c r="A597" s="5" t="s">
        <v>4889</v>
      </c>
      <c r="B597" s="6" t="s">
        <v>16615</v>
      </c>
      <c r="C597" s="6" t="s">
        <v>15289</v>
      </c>
      <c r="D597" s="6" t="s">
        <v>13184</v>
      </c>
      <c r="E597" s="7">
        <v>1399</v>
      </c>
      <c r="F597" s="7">
        <v>3990</v>
      </c>
      <c r="G597" s="7">
        <v>0.65</v>
      </c>
      <c r="H597" s="7">
        <v>4.0999999999999996</v>
      </c>
      <c r="I597" s="7">
        <v>141841</v>
      </c>
      <c r="J597" s="6" t="s">
        <v>16616</v>
      </c>
      <c r="K597" s="6" t="s">
        <v>4892</v>
      </c>
      <c r="L597" s="6" t="s">
        <v>16617</v>
      </c>
      <c r="M597" s="6" t="s">
        <v>4894</v>
      </c>
      <c r="N597" s="6" t="s">
        <v>16618</v>
      </c>
      <c r="O597" s="6" t="s">
        <v>16619</v>
      </c>
      <c r="P597" s="6" t="s">
        <v>16620</v>
      </c>
      <c r="Q597" s="6" t="s">
        <v>16621</v>
      </c>
      <c r="R597" s="6" t="str">
        <f t="shared" si="27"/>
        <v>50% &amp; Above</v>
      </c>
      <c r="S597" s="6" t="str" cm="1">
        <f t="array" ref="S597">_xlfn.IFS(H597&lt;=1,"1.0",H597&lt;=2,"2.0",H597&lt;=3,"3.0",H597&lt;=4,"4.0",H597&lt;=5,"5.0")</f>
        <v>5.0</v>
      </c>
      <c r="T597" s="6">
        <f t="shared" si="28"/>
        <v>565945590</v>
      </c>
      <c r="U597" s="7" t="str" cm="1">
        <f t="array" ref="U597">_xlfn.IFS(F597&lt;200,"&lt;200",F597&lt;=500,"200 – 500",F597&gt;500,"&gt;500")</f>
        <v>&gt;500</v>
      </c>
      <c r="V597" s="7" t="str">
        <f t="shared" si="29"/>
        <v>1000 &amp; Above</v>
      </c>
    </row>
    <row r="598" spans="1:22" x14ac:dyDescent="0.3">
      <c r="A598" s="5" t="s">
        <v>4899</v>
      </c>
      <c r="B598" s="6" t="s">
        <v>16622</v>
      </c>
      <c r="C598" s="6" t="s">
        <v>16623</v>
      </c>
      <c r="D598" s="6" t="s">
        <v>22422</v>
      </c>
      <c r="E598" s="7">
        <v>349</v>
      </c>
      <c r="F598" s="7">
        <v>1499</v>
      </c>
      <c r="G598" s="7">
        <v>0.77</v>
      </c>
      <c r="H598" s="7">
        <v>4.3</v>
      </c>
      <c r="I598" s="7">
        <v>24791</v>
      </c>
      <c r="J598" s="6" t="s">
        <v>16624</v>
      </c>
      <c r="K598" s="6" t="s">
        <v>4903</v>
      </c>
      <c r="L598" s="6" t="s">
        <v>16625</v>
      </c>
      <c r="M598" s="6" t="s">
        <v>4905</v>
      </c>
      <c r="N598" s="6" t="s">
        <v>16626</v>
      </c>
      <c r="O598" s="6" t="s">
        <v>16627</v>
      </c>
      <c r="P598" s="6" t="s">
        <v>16628</v>
      </c>
      <c r="Q598" s="6" t="s">
        <v>16629</v>
      </c>
      <c r="R598" s="6" t="str">
        <f t="shared" si="27"/>
        <v>50% &amp; Above</v>
      </c>
      <c r="S598" s="6" t="str" cm="1">
        <f t="array" ref="S598">_xlfn.IFS(H598&lt;=1,"1.0",H598&lt;=2,"2.0",H598&lt;=3,"3.0",H598&lt;=4,"4.0",H598&lt;=5,"5.0")</f>
        <v>5.0</v>
      </c>
      <c r="T598" s="6">
        <f t="shared" si="28"/>
        <v>37161709</v>
      </c>
      <c r="U598" s="7" t="str" cm="1">
        <f t="array" ref="U598">_xlfn.IFS(F598&lt;200,"&lt;200",F598&lt;=500,"200 – 500",F598&gt;500,"&gt;500")</f>
        <v>&gt;500</v>
      </c>
      <c r="V598" s="7" t="str">
        <f t="shared" si="29"/>
        <v>1000 &amp; Above</v>
      </c>
    </row>
    <row r="599" spans="1:22" x14ac:dyDescent="0.3">
      <c r="A599" s="5" t="s">
        <v>4910</v>
      </c>
      <c r="B599" s="6" t="s">
        <v>16630</v>
      </c>
      <c r="C599" s="6" t="s">
        <v>15289</v>
      </c>
      <c r="D599" s="6" t="s">
        <v>13184</v>
      </c>
      <c r="E599" s="7">
        <v>149</v>
      </c>
      <c r="F599" s="7">
        <v>399</v>
      </c>
      <c r="G599" s="7">
        <v>0.63</v>
      </c>
      <c r="H599" s="7">
        <v>3.5</v>
      </c>
      <c r="I599" s="7">
        <v>21764</v>
      </c>
      <c r="J599" s="6" t="s">
        <v>16631</v>
      </c>
      <c r="K599" s="6" t="s">
        <v>4913</v>
      </c>
      <c r="L599" s="6" t="s">
        <v>16632</v>
      </c>
      <c r="M599" s="6" t="s">
        <v>4915</v>
      </c>
      <c r="N599" s="6" t="s">
        <v>16633</v>
      </c>
      <c r="O599" s="6" t="s">
        <v>16634</v>
      </c>
      <c r="P599" s="6" t="s">
        <v>16635</v>
      </c>
      <c r="Q599" s="6" t="s">
        <v>16636</v>
      </c>
      <c r="R599" s="6" t="str">
        <f t="shared" si="27"/>
        <v>50% &amp; Above</v>
      </c>
      <c r="S599" s="6" t="str" cm="1">
        <f t="array" ref="S599">_xlfn.IFS(H599&lt;=1,"1.0",H599&lt;=2,"2.0",H599&lt;=3,"3.0",H599&lt;=4,"4.0",H599&lt;=5,"5.0")</f>
        <v>4.0</v>
      </c>
      <c r="T599" s="6">
        <f t="shared" si="28"/>
        <v>8683836</v>
      </c>
      <c r="U599" s="7" t="str" cm="1">
        <f t="array" ref="U599">_xlfn.IFS(F599&lt;200,"&lt;200",F599&lt;=500,"200 – 500",F599&gt;500,"&gt;500")</f>
        <v>200 – 500</v>
      </c>
      <c r="V599" s="7" t="str">
        <f t="shared" si="29"/>
        <v>1000 &amp; Above</v>
      </c>
    </row>
    <row r="600" spans="1:22" x14ac:dyDescent="0.3">
      <c r="A600" s="5" t="s">
        <v>3064</v>
      </c>
      <c r="B600" s="6" t="s">
        <v>15288</v>
      </c>
      <c r="C600" s="6" t="s">
        <v>15289</v>
      </c>
      <c r="D600" s="6" t="s">
        <v>13184</v>
      </c>
      <c r="E600" s="7">
        <v>599</v>
      </c>
      <c r="F600" s="7">
        <v>999</v>
      </c>
      <c r="G600" s="7">
        <v>0.4</v>
      </c>
      <c r="H600" s="7">
        <v>4.0999999999999996</v>
      </c>
      <c r="I600" s="7">
        <v>192587</v>
      </c>
      <c r="J600" s="6" t="s">
        <v>15290</v>
      </c>
      <c r="K600" s="6" t="s">
        <v>3068</v>
      </c>
      <c r="L600" s="6" t="s">
        <v>15291</v>
      </c>
      <c r="M600" s="6" t="s">
        <v>3070</v>
      </c>
      <c r="N600" s="6" t="s">
        <v>15292</v>
      </c>
      <c r="O600" s="6" t="s">
        <v>15293</v>
      </c>
      <c r="P600" s="6" t="s">
        <v>16637</v>
      </c>
      <c r="Q600" s="6" t="s">
        <v>16638</v>
      </c>
      <c r="R600" s="6" t="str">
        <f t="shared" si="27"/>
        <v>Less than 50%</v>
      </c>
      <c r="S600" s="6" t="str" cm="1">
        <f t="array" ref="S600">_xlfn.IFS(H600&lt;=1,"1.0",H600&lt;=2,"2.0",H600&lt;=3,"3.0",H600&lt;=4,"4.0",H600&lt;=5,"5.0")</f>
        <v>5.0</v>
      </c>
      <c r="T600" s="6">
        <f t="shared" si="28"/>
        <v>192394413</v>
      </c>
      <c r="U600" s="7" t="str" cm="1">
        <f t="array" ref="U600">_xlfn.IFS(F600&lt;200,"&lt;200",F600&lt;=500,"200 – 500",F600&gt;500,"&gt;500")</f>
        <v>&gt;500</v>
      </c>
      <c r="V600" s="7" t="str">
        <f t="shared" si="29"/>
        <v>1000 &amp; Above</v>
      </c>
    </row>
    <row r="601" spans="1:22" x14ac:dyDescent="0.3">
      <c r="A601" s="5" t="s">
        <v>4922</v>
      </c>
      <c r="B601" s="6" t="s">
        <v>16639</v>
      </c>
      <c r="C601" s="6" t="s">
        <v>16277</v>
      </c>
      <c r="D601" s="6" t="s">
        <v>13184</v>
      </c>
      <c r="E601" s="7">
        <v>1220</v>
      </c>
      <c r="F601" s="7">
        <v>3990</v>
      </c>
      <c r="G601" s="7">
        <v>0.69</v>
      </c>
      <c r="H601" s="7">
        <v>4.0999999999999996</v>
      </c>
      <c r="I601" s="7">
        <v>107151</v>
      </c>
      <c r="J601" s="6" t="s">
        <v>16640</v>
      </c>
      <c r="K601" s="6" t="s">
        <v>4925</v>
      </c>
      <c r="L601" s="6" t="s">
        <v>16641</v>
      </c>
      <c r="M601" s="6" t="s">
        <v>4927</v>
      </c>
      <c r="N601" s="6" t="s">
        <v>16642</v>
      </c>
      <c r="O601" s="6" t="s">
        <v>16643</v>
      </c>
      <c r="P601" s="6" t="s">
        <v>16644</v>
      </c>
      <c r="Q601" s="6" t="s">
        <v>16645</v>
      </c>
      <c r="R601" s="6" t="str">
        <f t="shared" si="27"/>
        <v>50% &amp; Above</v>
      </c>
      <c r="S601" s="6" t="str" cm="1">
        <f t="array" ref="S601">_xlfn.IFS(H601&lt;=1,"1.0",H601&lt;=2,"2.0",H601&lt;=3,"3.0",H601&lt;=4,"4.0",H601&lt;=5,"5.0")</f>
        <v>5.0</v>
      </c>
      <c r="T601" s="6">
        <f t="shared" si="28"/>
        <v>427532490</v>
      </c>
      <c r="U601" s="7" t="str" cm="1">
        <f t="array" ref="U601">_xlfn.IFS(F601&lt;200,"&lt;200",F601&lt;=500,"200 – 500",F601&gt;500,"&gt;500")</f>
        <v>&gt;500</v>
      </c>
      <c r="V601" s="7" t="str">
        <f t="shared" si="29"/>
        <v>1000 &amp; Above</v>
      </c>
    </row>
    <row r="602" spans="1:22" x14ac:dyDescent="0.3">
      <c r="A602" s="5" t="s">
        <v>3054</v>
      </c>
      <c r="B602" s="6" t="s">
        <v>15281</v>
      </c>
      <c r="C602" s="6" t="s">
        <v>15204</v>
      </c>
      <c r="D602" s="6" t="s">
        <v>13184</v>
      </c>
      <c r="E602" s="7">
        <v>1499</v>
      </c>
      <c r="F602" s="7">
        <v>6990</v>
      </c>
      <c r="G602" s="7">
        <v>0.79</v>
      </c>
      <c r="H602" s="7">
        <v>3.9</v>
      </c>
      <c r="I602" s="7">
        <v>21797</v>
      </c>
      <c r="J602" s="6" t="s">
        <v>15282</v>
      </c>
      <c r="K602" s="6" t="s">
        <v>4932</v>
      </c>
      <c r="L602" s="6" t="s">
        <v>16646</v>
      </c>
      <c r="M602" s="6" t="s">
        <v>4934</v>
      </c>
      <c r="N602" s="6" t="s">
        <v>16647</v>
      </c>
      <c r="O602" s="6" t="s">
        <v>16648</v>
      </c>
      <c r="P602" s="6" t="s">
        <v>16649</v>
      </c>
      <c r="Q602" s="6" t="s">
        <v>16650</v>
      </c>
      <c r="R602" s="6" t="str">
        <f t="shared" si="27"/>
        <v>50% &amp; Above</v>
      </c>
      <c r="S602" s="6" t="str" cm="1">
        <f t="array" ref="S602">_xlfn.IFS(H602&lt;=1,"1.0",H602&lt;=2,"2.0",H602&lt;=3,"3.0",H602&lt;=4,"4.0",H602&lt;=5,"5.0")</f>
        <v>4.0</v>
      </c>
      <c r="T602" s="6">
        <f t="shared" si="28"/>
        <v>152361030</v>
      </c>
      <c r="U602" s="7" t="str" cm="1">
        <f t="array" ref="U602">_xlfn.IFS(F602&lt;200,"&lt;200",F602&lt;=500,"200 – 500",F602&gt;500,"&gt;500")</f>
        <v>&gt;500</v>
      </c>
      <c r="V602" s="7" t="str">
        <f t="shared" si="29"/>
        <v>1000 &amp; Above</v>
      </c>
    </row>
    <row r="603" spans="1:22" x14ac:dyDescent="0.3">
      <c r="A603" s="5" t="s">
        <v>4939</v>
      </c>
      <c r="B603" s="6" t="s">
        <v>16651</v>
      </c>
      <c r="C603" s="6" t="s">
        <v>15289</v>
      </c>
      <c r="D603" s="6" t="s">
        <v>13184</v>
      </c>
      <c r="E603" s="7">
        <v>499</v>
      </c>
      <c r="F603" s="7">
        <v>999</v>
      </c>
      <c r="G603" s="7">
        <v>0.5</v>
      </c>
      <c r="H603" s="7">
        <v>3.9</v>
      </c>
      <c r="I603" s="7">
        <v>92995</v>
      </c>
      <c r="J603" s="6" t="s">
        <v>16652</v>
      </c>
      <c r="K603" s="6" t="s">
        <v>4942</v>
      </c>
      <c r="L603" s="6" t="s">
        <v>16653</v>
      </c>
      <c r="M603" s="6" t="s">
        <v>4944</v>
      </c>
      <c r="N603" s="6" t="s">
        <v>16654</v>
      </c>
      <c r="O603" s="6" t="s">
        <v>16655</v>
      </c>
      <c r="P603" s="6" t="s">
        <v>16656</v>
      </c>
      <c r="Q603" s="6" t="s">
        <v>16657</v>
      </c>
      <c r="R603" s="6" t="str">
        <f t="shared" si="27"/>
        <v>50% &amp; Above</v>
      </c>
      <c r="S603" s="6" t="str" cm="1">
        <f t="array" ref="S603">_xlfn.IFS(H603&lt;=1,"1.0",H603&lt;=2,"2.0",H603&lt;=3,"3.0",H603&lt;=4,"4.0",H603&lt;=5,"5.0")</f>
        <v>4.0</v>
      </c>
      <c r="T603" s="6">
        <f t="shared" si="28"/>
        <v>92902005</v>
      </c>
      <c r="U603" s="7" t="str" cm="1">
        <f t="array" ref="U603">_xlfn.IFS(F603&lt;200,"&lt;200",F603&lt;=500,"200 – 500",F603&gt;500,"&gt;500")</f>
        <v>&gt;500</v>
      </c>
      <c r="V603" s="7" t="str">
        <f t="shared" si="29"/>
        <v>1000 &amp; Above</v>
      </c>
    </row>
    <row r="604" spans="1:22" x14ac:dyDescent="0.3">
      <c r="A604" s="5" t="s">
        <v>4949</v>
      </c>
      <c r="B604" s="6" t="s">
        <v>16658</v>
      </c>
      <c r="C604" s="6" t="s">
        <v>15619</v>
      </c>
      <c r="D604" s="6" t="s">
        <v>22422</v>
      </c>
      <c r="E604" s="7">
        <v>99</v>
      </c>
      <c r="F604" s="7">
        <v>999</v>
      </c>
      <c r="G604" s="7">
        <v>0.9</v>
      </c>
      <c r="H604" s="7">
        <v>4.0999999999999996</v>
      </c>
      <c r="I604" s="7">
        <v>8751</v>
      </c>
      <c r="J604" s="6" t="s">
        <v>16410</v>
      </c>
      <c r="K604" s="6" t="s">
        <v>4951</v>
      </c>
      <c r="L604" s="6" t="s">
        <v>16659</v>
      </c>
      <c r="M604" s="6" t="s">
        <v>4953</v>
      </c>
      <c r="N604" s="6" t="s">
        <v>16660</v>
      </c>
      <c r="O604" s="6" t="s">
        <v>16661</v>
      </c>
      <c r="P604" s="6" t="s">
        <v>16662</v>
      </c>
      <c r="Q604" s="6" t="s">
        <v>16663</v>
      </c>
      <c r="R604" s="6" t="str">
        <f t="shared" si="27"/>
        <v>50% &amp; Above</v>
      </c>
      <c r="S604" s="6" t="str" cm="1">
        <f t="array" ref="S604">_xlfn.IFS(H604&lt;=1,"1.0",H604&lt;=2,"2.0",H604&lt;=3,"3.0",H604&lt;=4,"4.0",H604&lt;=5,"5.0")</f>
        <v>5.0</v>
      </c>
      <c r="T604" s="6">
        <f t="shared" si="28"/>
        <v>8742249</v>
      </c>
      <c r="U604" s="7" t="str" cm="1">
        <f t="array" ref="U604">_xlfn.IFS(F604&lt;200,"&lt;200",F604&lt;=500,"200 – 500",F604&gt;500,"&gt;500")</f>
        <v>&gt;500</v>
      </c>
      <c r="V604" s="7" t="str">
        <f t="shared" si="29"/>
        <v>1000 &amp; Above</v>
      </c>
    </row>
    <row r="605" spans="1:22" x14ac:dyDescent="0.3">
      <c r="A605" s="5" t="s">
        <v>3105</v>
      </c>
      <c r="B605" s="6" t="s">
        <v>15317</v>
      </c>
      <c r="C605" s="6" t="s">
        <v>15318</v>
      </c>
      <c r="D605" s="6" t="s">
        <v>13184</v>
      </c>
      <c r="E605" s="7">
        <v>349</v>
      </c>
      <c r="F605" s="7">
        <v>1299</v>
      </c>
      <c r="G605" s="7">
        <v>0.73</v>
      </c>
      <c r="H605" s="7">
        <v>4</v>
      </c>
      <c r="I605" s="7">
        <v>14283</v>
      </c>
      <c r="J605" s="6" t="s">
        <v>15319</v>
      </c>
      <c r="K605" s="6" t="s">
        <v>3109</v>
      </c>
      <c r="L605" s="6" t="s">
        <v>15320</v>
      </c>
      <c r="M605" s="6" t="s">
        <v>3111</v>
      </c>
      <c r="N605" s="6" t="s">
        <v>15321</v>
      </c>
      <c r="O605" s="6" t="s">
        <v>15322</v>
      </c>
      <c r="P605" s="6" t="s">
        <v>16664</v>
      </c>
      <c r="Q605" s="6" t="s">
        <v>16665</v>
      </c>
      <c r="R605" s="6" t="str">
        <f t="shared" si="27"/>
        <v>50% &amp; Above</v>
      </c>
      <c r="S605" s="6" t="str" cm="1">
        <f t="array" ref="S605">_xlfn.IFS(H605&lt;=1,"1.0",H605&lt;=2,"2.0",H605&lt;=3,"3.0",H605&lt;=4,"4.0",H605&lt;=5,"5.0")</f>
        <v>4.0</v>
      </c>
      <c r="T605" s="6">
        <f t="shared" si="28"/>
        <v>18553617</v>
      </c>
      <c r="U605" s="7" t="str" cm="1">
        <f t="array" ref="U605">_xlfn.IFS(F605&lt;200,"&lt;200",F605&lt;=500,"200 – 500",F605&gt;500,"&gt;500")</f>
        <v>&gt;500</v>
      </c>
      <c r="V605" s="7" t="str">
        <f t="shared" si="29"/>
        <v>1000 &amp; Above</v>
      </c>
    </row>
    <row r="606" spans="1:22" x14ac:dyDescent="0.3">
      <c r="A606" s="5" t="s">
        <v>4960</v>
      </c>
      <c r="B606" s="6" t="s">
        <v>16666</v>
      </c>
      <c r="C606" s="6" t="s">
        <v>16573</v>
      </c>
      <c r="D606" s="6" t="s">
        <v>22422</v>
      </c>
      <c r="E606" s="7">
        <v>475</v>
      </c>
      <c r="F606" s="7">
        <v>1500</v>
      </c>
      <c r="G606" s="7">
        <v>0.68</v>
      </c>
      <c r="H606" s="7">
        <v>4.2</v>
      </c>
      <c r="I606" s="7">
        <v>64273</v>
      </c>
      <c r="J606" s="6" t="s">
        <v>16667</v>
      </c>
      <c r="K606" s="6" t="s">
        <v>4963</v>
      </c>
      <c r="L606" s="6" t="s">
        <v>16668</v>
      </c>
      <c r="M606" s="6" t="s">
        <v>4965</v>
      </c>
      <c r="N606" s="6" t="s">
        <v>16669</v>
      </c>
      <c r="O606" s="6" t="s">
        <v>16670</v>
      </c>
      <c r="P606" s="6" t="s">
        <v>16671</v>
      </c>
      <c r="Q606" s="6" t="s">
        <v>16672</v>
      </c>
      <c r="R606" s="6" t="str">
        <f t="shared" si="27"/>
        <v>50% &amp; Above</v>
      </c>
      <c r="S606" s="6" t="str" cm="1">
        <f t="array" ref="S606">_xlfn.IFS(H606&lt;=1,"1.0",H606&lt;=2,"2.0",H606&lt;=3,"3.0",H606&lt;=4,"4.0",H606&lt;=5,"5.0")</f>
        <v>5.0</v>
      </c>
      <c r="T606" s="6">
        <f t="shared" si="28"/>
        <v>96409500</v>
      </c>
      <c r="U606" s="7" t="str" cm="1">
        <f t="array" ref="U606">_xlfn.IFS(F606&lt;200,"&lt;200",F606&lt;=500,"200 – 500",F606&gt;500,"&gt;500")</f>
        <v>&gt;500</v>
      </c>
      <c r="V606" s="7" t="str">
        <f t="shared" si="29"/>
        <v>1000 &amp; Above</v>
      </c>
    </row>
    <row r="607" spans="1:22" x14ac:dyDescent="0.3">
      <c r="A607" s="5" t="s">
        <v>4970</v>
      </c>
      <c r="B607" s="6" t="s">
        <v>16673</v>
      </c>
      <c r="C607" s="6" t="s">
        <v>16581</v>
      </c>
      <c r="D607" s="6" t="s">
        <v>22422</v>
      </c>
      <c r="E607" s="7">
        <v>269</v>
      </c>
      <c r="F607" s="7">
        <v>649</v>
      </c>
      <c r="G607" s="7">
        <v>0.59</v>
      </c>
      <c r="H607" s="7">
        <v>4.3</v>
      </c>
      <c r="I607" s="7">
        <v>54315</v>
      </c>
      <c r="J607" s="6" t="s">
        <v>16674</v>
      </c>
      <c r="K607" s="6" t="s">
        <v>4973</v>
      </c>
      <c r="L607" s="6" t="s">
        <v>16675</v>
      </c>
      <c r="M607" s="6" t="s">
        <v>4975</v>
      </c>
      <c r="N607" s="6" t="s">
        <v>16676</v>
      </c>
      <c r="O607" s="6" t="s">
        <v>16677</v>
      </c>
      <c r="P607" s="6" t="s">
        <v>16678</v>
      </c>
      <c r="Q607" s="6" t="s">
        <v>16679</v>
      </c>
      <c r="R607" s="6" t="str">
        <f t="shared" si="27"/>
        <v>50% &amp; Above</v>
      </c>
      <c r="S607" s="6" t="str" cm="1">
        <f t="array" ref="S607">_xlfn.IFS(H607&lt;=1,"1.0",H607&lt;=2,"2.0",H607&lt;=3,"3.0",H607&lt;=4,"4.0",H607&lt;=5,"5.0")</f>
        <v>5.0</v>
      </c>
      <c r="T607" s="6">
        <f t="shared" si="28"/>
        <v>35250435</v>
      </c>
      <c r="U607" s="7" t="str" cm="1">
        <f t="array" ref="U607">_xlfn.IFS(F607&lt;200,"&lt;200",F607&lt;=500,"200 – 500",F607&gt;500,"&gt;500")</f>
        <v>&gt;500</v>
      </c>
      <c r="V607" s="7" t="str">
        <f t="shared" si="29"/>
        <v>1000 &amp; Above</v>
      </c>
    </row>
    <row r="608" spans="1:22" x14ac:dyDescent="0.3">
      <c r="A608" s="5" t="s">
        <v>4980</v>
      </c>
      <c r="B608" s="6" t="s">
        <v>16680</v>
      </c>
      <c r="C608" s="6" t="s">
        <v>16581</v>
      </c>
      <c r="D608" s="6" t="s">
        <v>22422</v>
      </c>
      <c r="E608" s="7">
        <v>299</v>
      </c>
      <c r="F608" s="7">
        <v>599</v>
      </c>
      <c r="G608" s="7">
        <v>0.5</v>
      </c>
      <c r="H608" s="7">
        <v>4.0999999999999996</v>
      </c>
      <c r="I608" s="7">
        <v>1597</v>
      </c>
      <c r="J608" s="6" t="s">
        <v>16681</v>
      </c>
      <c r="K608" s="6" t="s">
        <v>4983</v>
      </c>
      <c r="L608" s="6" t="s">
        <v>16682</v>
      </c>
      <c r="M608" s="6" t="s">
        <v>4985</v>
      </c>
      <c r="N608" s="6" t="s">
        <v>16683</v>
      </c>
      <c r="O608" s="6" t="s">
        <v>16684</v>
      </c>
      <c r="P608" s="6" t="s">
        <v>16685</v>
      </c>
      <c r="Q608" s="6" t="s">
        <v>16686</v>
      </c>
      <c r="R608" s="6" t="str">
        <f t="shared" si="27"/>
        <v>50% &amp; Above</v>
      </c>
      <c r="S608" s="6" t="str" cm="1">
        <f t="array" ref="S608">_xlfn.IFS(H608&lt;=1,"1.0",H608&lt;=2,"2.0",H608&lt;=3,"3.0",H608&lt;=4,"4.0",H608&lt;=5,"5.0")</f>
        <v>5.0</v>
      </c>
      <c r="T608" s="6">
        <f t="shared" si="28"/>
        <v>956603</v>
      </c>
      <c r="U608" s="7" t="str" cm="1">
        <f t="array" ref="U608">_xlfn.IFS(F608&lt;200,"&lt;200",F608&lt;=500,"200 – 500",F608&gt;500,"&gt;500")</f>
        <v>&gt;500</v>
      </c>
      <c r="V608" s="7" t="str">
        <f t="shared" si="29"/>
        <v>1000 &amp; Above</v>
      </c>
    </row>
    <row r="609" spans="1:22" x14ac:dyDescent="0.3">
      <c r="A609" s="5" t="s">
        <v>3171</v>
      </c>
      <c r="B609" s="6" t="s">
        <v>15365</v>
      </c>
      <c r="C609" s="6" t="s">
        <v>15204</v>
      </c>
      <c r="D609" s="6" t="s">
        <v>13184</v>
      </c>
      <c r="E609" s="7">
        <v>1599</v>
      </c>
      <c r="F609" s="7">
        <v>3999</v>
      </c>
      <c r="G609" s="7">
        <v>0.6</v>
      </c>
      <c r="H609" s="7">
        <v>4</v>
      </c>
      <c r="I609" s="7">
        <v>30254</v>
      </c>
      <c r="J609" s="6" t="s">
        <v>15366</v>
      </c>
      <c r="K609" s="6" t="s">
        <v>4724</v>
      </c>
      <c r="L609" s="6" t="s">
        <v>16493</v>
      </c>
      <c r="M609" s="6" t="s">
        <v>4726</v>
      </c>
      <c r="N609" s="6" t="s">
        <v>16494</v>
      </c>
      <c r="O609" s="6" t="s">
        <v>16495</v>
      </c>
      <c r="P609" s="6" t="s">
        <v>16687</v>
      </c>
      <c r="Q609" s="6" t="s">
        <v>16688</v>
      </c>
      <c r="R609" s="6" t="str">
        <f t="shared" si="27"/>
        <v>50% &amp; Above</v>
      </c>
      <c r="S609" s="6" t="str" cm="1">
        <f t="array" ref="S609">_xlfn.IFS(H609&lt;=1,"1.0",H609&lt;=2,"2.0",H609&lt;=3,"3.0",H609&lt;=4,"4.0",H609&lt;=5,"5.0")</f>
        <v>4.0</v>
      </c>
      <c r="T609" s="6">
        <f t="shared" si="28"/>
        <v>120985746</v>
      </c>
      <c r="U609" s="7" t="str" cm="1">
        <f t="array" ref="U609">_xlfn.IFS(F609&lt;200,"&lt;200",F609&lt;=500,"200 – 500",F609&gt;500,"&gt;500")</f>
        <v>&gt;500</v>
      </c>
      <c r="V609" s="7" t="str">
        <f t="shared" si="29"/>
        <v>1000 &amp; Above</v>
      </c>
    </row>
    <row r="610" spans="1:22" x14ac:dyDescent="0.3">
      <c r="A610" s="5" t="s">
        <v>3181</v>
      </c>
      <c r="B610" s="6" t="s">
        <v>15372</v>
      </c>
      <c r="C610" s="6" t="s">
        <v>15204</v>
      </c>
      <c r="D610" s="6" t="s">
        <v>13184</v>
      </c>
      <c r="E610" s="7">
        <v>1499</v>
      </c>
      <c r="F610" s="7">
        <v>7999</v>
      </c>
      <c r="G610" s="7">
        <v>0.81</v>
      </c>
      <c r="H610" s="7">
        <v>4.2</v>
      </c>
      <c r="I610" s="7">
        <v>22638</v>
      </c>
      <c r="J610" s="6" t="s">
        <v>15373</v>
      </c>
      <c r="K610" s="6" t="s">
        <v>3184</v>
      </c>
      <c r="L610" s="6" t="s">
        <v>15374</v>
      </c>
      <c r="M610" s="6" t="s">
        <v>3186</v>
      </c>
      <c r="N610" s="6" t="s">
        <v>15375</v>
      </c>
      <c r="O610" s="6" t="s">
        <v>15376</v>
      </c>
      <c r="P610" s="6" t="s">
        <v>16689</v>
      </c>
      <c r="Q610" s="6" t="s">
        <v>16690</v>
      </c>
      <c r="R610" s="6" t="str">
        <f t="shared" si="27"/>
        <v>50% &amp; Above</v>
      </c>
      <c r="S610" s="6" t="str" cm="1">
        <f t="array" ref="S610">_xlfn.IFS(H610&lt;=1,"1.0",H610&lt;=2,"2.0",H610&lt;=3,"3.0",H610&lt;=4,"4.0",H610&lt;=5,"5.0")</f>
        <v>5.0</v>
      </c>
      <c r="T610" s="6">
        <f t="shared" si="28"/>
        <v>181081362</v>
      </c>
      <c r="U610" s="7" t="str" cm="1">
        <f t="array" ref="U610">_xlfn.IFS(F610&lt;200,"&lt;200",F610&lt;=500,"200 – 500",F610&gt;500,"&gt;500")</f>
        <v>&gt;500</v>
      </c>
      <c r="V610" s="7" t="str">
        <f t="shared" si="29"/>
        <v>1000 &amp; Above</v>
      </c>
    </row>
    <row r="611" spans="1:22" x14ac:dyDescent="0.3">
      <c r="A611" s="5" t="s">
        <v>4994</v>
      </c>
      <c r="B611" s="6" t="s">
        <v>16691</v>
      </c>
      <c r="C611" s="6" t="s">
        <v>15289</v>
      </c>
      <c r="D611" s="6" t="s">
        <v>13184</v>
      </c>
      <c r="E611" s="7">
        <v>329</v>
      </c>
      <c r="F611" s="7">
        <v>999</v>
      </c>
      <c r="G611" s="7">
        <v>0.67</v>
      </c>
      <c r="H611" s="7">
        <v>3.9</v>
      </c>
      <c r="I611" s="7">
        <v>77027</v>
      </c>
      <c r="J611" s="6" t="s">
        <v>16692</v>
      </c>
      <c r="K611" s="6" t="s">
        <v>4997</v>
      </c>
      <c r="L611" s="6" t="s">
        <v>16693</v>
      </c>
      <c r="M611" s="6" t="s">
        <v>4999</v>
      </c>
      <c r="N611" s="6" t="s">
        <v>16694</v>
      </c>
      <c r="O611" s="6" t="s">
        <v>16695</v>
      </c>
      <c r="P611" s="6" t="s">
        <v>16696</v>
      </c>
      <c r="Q611" s="6" t="s">
        <v>16697</v>
      </c>
      <c r="R611" s="6" t="str">
        <f t="shared" si="27"/>
        <v>50% &amp; Above</v>
      </c>
      <c r="S611" s="6" t="str" cm="1">
        <f t="array" ref="S611">_xlfn.IFS(H611&lt;=1,"1.0",H611&lt;=2,"2.0",H611&lt;=3,"3.0",H611&lt;=4,"4.0",H611&lt;=5,"5.0")</f>
        <v>4.0</v>
      </c>
      <c r="T611" s="6">
        <f t="shared" si="28"/>
        <v>76949973</v>
      </c>
      <c r="U611" s="7" t="str" cm="1">
        <f t="array" ref="U611">_xlfn.IFS(F611&lt;200,"&lt;200",F611&lt;=500,"200 – 500",F611&gt;500,"&gt;500")</f>
        <v>&gt;500</v>
      </c>
      <c r="V611" s="7" t="str">
        <f t="shared" si="29"/>
        <v>1000 &amp; Above</v>
      </c>
    </row>
    <row r="612" spans="1:22" x14ac:dyDescent="0.3">
      <c r="A612" s="5" t="s">
        <v>5004</v>
      </c>
      <c r="B612" s="6" t="s">
        <v>16698</v>
      </c>
      <c r="C612" s="6" t="s">
        <v>16699</v>
      </c>
      <c r="D612" s="6" t="s">
        <v>22422</v>
      </c>
      <c r="E612" s="7">
        <v>549</v>
      </c>
      <c r="F612" s="7">
        <v>1799</v>
      </c>
      <c r="G612" s="7">
        <v>0.69</v>
      </c>
      <c r="H612" s="7">
        <v>4.3</v>
      </c>
      <c r="I612" s="7">
        <v>28829</v>
      </c>
      <c r="J612" s="6" t="s">
        <v>16700</v>
      </c>
      <c r="K612" s="6" t="s">
        <v>5008</v>
      </c>
      <c r="L612" s="6" t="s">
        <v>16701</v>
      </c>
      <c r="M612" s="6" t="s">
        <v>5010</v>
      </c>
      <c r="N612" s="6" t="s">
        <v>16702</v>
      </c>
      <c r="O612" s="6" t="s">
        <v>16703</v>
      </c>
      <c r="P612" s="6" t="s">
        <v>16704</v>
      </c>
      <c r="Q612" s="6" t="s">
        <v>16705</v>
      </c>
      <c r="R612" s="6" t="str">
        <f t="shared" si="27"/>
        <v>50% &amp; Above</v>
      </c>
      <c r="S612" s="6" t="str" cm="1">
        <f t="array" ref="S612">_xlfn.IFS(H612&lt;=1,"1.0",H612&lt;=2,"2.0",H612&lt;=3,"3.0",H612&lt;=4,"4.0",H612&lt;=5,"5.0")</f>
        <v>5.0</v>
      </c>
      <c r="T612" s="6">
        <f t="shared" si="28"/>
        <v>51863371</v>
      </c>
      <c r="U612" s="7" t="str" cm="1">
        <f t="array" ref="U612">_xlfn.IFS(F612&lt;200,"&lt;200",F612&lt;=500,"200 – 500",F612&gt;500,"&gt;500")</f>
        <v>&gt;500</v>
      </c>
      <c r="V612" s="7" t="str">
        <f t="shared" si="29"/>
        <v>1000 &amp; Above</v>
      </c>
    </row>
    <row r="613" spans="1:22" x14ac:dyDescent="0.3">
      <c r="A613" s="5" t="s">
        <v>3220</v>
      </c>
      <c r="B613" s="6" t="s">
        <v>15400</v>
      </c>
      <c r="C613" s="6" t="s">
        <v>15204</v>
      </c>
      <c r="D613" s="6" t="s">
        <v>13184</v>
      </c>
      <c r="E613" s="7">
        <v>2199</v>
      </c>
      <c r="F613" s="7">
        <v>9999</v>
      </c>
      <c r="G613" s="7">
        <v>0.78</v>
      </c>
      <c r="H613" s="7">
        <v>4.2</v>
      </c>
      <c r="I613" s="7">
        <v>29478</v>
      </c>
      <c r="J613" s="6" t="s">
        <v>15401</v>
      </c>
      <c r="K613" s="6" t="s">
        <v>5015</v>
      </c>
      <c r="L613" s="6" t="s">
        <v>16706</v>
      </c>
      <c r="M613" s="6" t="s">
        <v>5017</v>
      </c>
      <c r="N613" s="6" t="s">
        <v>16707</v>
      </c>
      <c r="O613" s="6" t="s">
        <v>16708</v>
      </c>
      <c r="P613" s="6" t="s">
        <v>16709</v>
      </c>
      <c r="Q613" s="6" t="s">
        <v>16710</v>
      </c>
      <c r="R613" s="6" t="str">
        <f t="shared" si="27"/>
        <v>50% &amp; Above</v>
      </c>
      <c r="S613" s="6" t="str" cm="1">
        <f t="array" ref="S613">_xlfn.IFS(H613&lt;=1,"1.0",H613&lt;=2,"2.0",H613&lt;=3,"3.0",H613&lt;=4,"4.0",H613&lt;=5,"5.0")</f>
        <v>5.0</v>
      </c>
      <c r="T613" s="6">
        <f t="shared" si="28"/>
        <v>294750522</v>
      </c>
      <c r="U613" s="7" t="str" cm="1">
        <f t="array" ref="U613">_xlfn.IFS(F613&lt;200,"&lt;200",F613&lt;=500,"200 – 500",F613&gt;500,"&gt;500")</f>
        <v>&gt;500</v>
      </c>
      <c r="V613" s="7" t="str">
        <f t="shared" si="29"/>
        <v>1000 &amp; Above</v>
      </c>
    </row>
    <row r="614" spans="1:22" x14ac:dyDescent="0.3">
      <c r="A614" s="5" t="s">
        <v>5022</v>
      </c>
      <c r="B614" s="6" t="s">
        <v>16711</v>
      </c>
      <c r="C614" s="6" t="s">
        <v>16581</v>
      </c>
      <c r="D614" s="6" t="s">
        <v>22422</v>
      </c>
      <c r="E614" s="7">
        <v>299</v>
      </c>
      <c r="F614" s="7">
        <v>650</v>
      </c>
      <c r="G614" s="7">
        <v>0.54</v>
      </c>
      <c r="H614" s="7">
        <v>4.5</v>
      </c>
      <c r="I614" s="7">
        <v>33176</v>
      </c>
      <c r="J614" s="6" t="s">
        <v>16712</v>
      </c>
      <c r="K614" s="6" t="s">
        <v>5025</v>
      </c>
      <c r="L614" s="6" t="s">
        <v>16713</v>
      </c>
      <c r="M614" s="6" t="s">
        <v>5027</v>
      </c>
      <c r="N614" s="6" t="s">
        <v>16714</v>
      </c>
      <c r="O614" s="6" t="s">
        <v>16715</v>
      </c>
      <c r="P614" s="6" t="s">
        <v>16716</v>
      </c>
      <c r="Q614" s="6" t="s">
        <v>16717</v>
      </c>
      <c r="R614" s="6" t="str">
        <f t="shared" si="27"/>
        <v>50% &amp; Above</v>
      </c>
      <c r="S614" s="6" t="str" cm="1">
        <f t="array" ref="S614">_xlfn.IFS(H614&lt;=1,"1.0",H614&lt;=2,"2.0",H614&lt;=3,"3.0",H614&lt;=4,"4.0",H614&lt;=5,"5.0")</f>
        <v>5.0</v>
      </c>
      <c r="T614" s="6">
        <f t="shared" si="28"/>
        <v>21564400</v>
      </c>
      <c r="U614" s="7" t="str" cm="1">
        <f t="array" ref="U614">_xlfn.IFS(F614&lt;200,"&lt;200",F614&lt;=500,"200 – 500",F614&gt;500,"&gt;500")</f>
        <v>&gt;500</v>
      </c>
      <c r="V614" s="7" t="str">
        <f t="shared" si="29"/>
        <v>1000 &amp; Above</v>
      </c>
    </row>
    <row r="615" spans="1:22" x14ac:dyDescent="0.3">
      <c r="A615" s="5" t="s">
        <v>5032</v>
      </c>
      <c r="B615" s="6" t="s">
        <v>16718</v>
      </c>
      <c r="C615" s="6" t="s">
        <v>16719</v>
      </c>
      <c r="D615" s="6" t="s">
        <v>22427</v>
      </c>
      <c r="E615" s="7">
        <v>798</v>
      </c>
      <c r="F615" s="7">
        <v>1995</v>
      </c>
      <c r="G615" s="7">
        <v>0.6</v>
      </c>
      <c r="H615" s="7">
        <v>4</v>
      </c>
      <c r="I615" s="7">
        <v>68664</v>
      </c>
      <c r="J615" s="6" t="s">
        <v>16720</v>
      </c>
      <c r="K615" s="6" t="s">
        <v>5036</v>
      </c>
      <c r="L615" s="6" t="s">
        <v>16721</v>
      </c>
      <c r="M615" s="6" t="s">
        <v>5038</v>
      </c>
      <c r="N615" s="6" t="s">
        <v>16722</v>
      </c>
      <c r="O615" s="6" t="s">
        <v>16723</v>
      </c>
      <c r="P615" s="6" t="s">
        <v>16724</v>
      </c>
      <c r="Q615" s="6" t="s">
        <v>16725</v>
      </c>
      <c r="R615" s="6" t="str">
        <f t="shared" si="27"/>
        <v>50% &amp; Above</v>
      </c>
      <c r="S615" s="6" t="str" cm="1">
        <f t="array" ref="S615">_xlfn.IFS(H615&lt;=1,"1.0",H615&lt;=2,"2.0",H615&lt;=3,"3.0",H615&lt;=4,"4.0",H615&lt;=5,"5.0")</f>
        <v>4.0</v>
      </c>
      <c r="T615" s="6">
        <f t="shared" si="28"/>
        <v>136984680</v>
      </c>
      <c r="U615" s="7" t="str" cm="1">
        <f t="array" ref="U615">_xlfn.IFS(F615&lt;200,"&lt;200",F615&lt;=500,"200 – 500",F615&gt;500,"&gt;500")</f>
        <v>&gt;500</v>
      </c>
      <c r="V615" s="7" t="str">
        <f t="shared" si="29"/>
        <v>1000 &amp; Above</v>
      </c>
    </row>
    <row r="616" spans="1:22" x14ac:dyDescent="0.3">
      <c r="A616" s="5" t="s">
        <v>16</v>
      </c>
      <c r="B616" s="6" t="s">
        <v>13102</v>
      </c>
      <c r="C616" s="6" t="s">
        <v>13103</v>
      </c>
      <c r="D616" s="6" t="s">
        <v>22422</v>
      </c>
      <c r="E616" s="7">
        <v>399</v>
      </c>
      <c r="F616" s="7">
        <v>1099</v>
      </c>
      <c r="G616" s="7">
        <v>0.64</v>
      </c>
      <c r="H616" s="7">
        <v>4.2</v>
      </c>
      <c r="I616" s="7">
        <v>24269</v>
      </c>
      <c r="J616" s="6" t="s">
        <v>13104</v>
      </c>
      <c r="K616" s="6" t="s">
        <v>20</v>
      </c>
      <c r="L616" s="6" t="s">
        <v>13105</v>
      </c>
      <c r="M616" s="6" t="s">
        <v>22</v>
      </c>
      <c r="N616" s="6" t="s">
        <v>13106</v>
      </c>
      <c r="O616" s="6" t="s">
        <v>13636</v>
      </c>
      <c r="P616" s="6" t="s">
        <v>16726</v>
      </c>
      <c r="Q616" s="6" t="s">
        <v>16727</v>
      </c>
      <c r="R616" s="6" t="str">
        <f t="shared" si="27"/>
        <v>50% &amp; Above</v>
      </c>
      <c r="S616" s="6" t="str" cm="1">
        <f t="array" ref="S616">_xlfn.IFS(H616&lt;=1,"1.0",H616&lt;=2,"2.0",H616&lt;=3,"3.0",H616&lt;=4,"4.0",H616&lt;=5,"5.0")</f>
        <v>5.0</v>
      </c>
      <c r="T616" s="6">
        <f t="shared" si="28"/>
        <v>26671631</v>
      </c>
      <c r="U616" s="7" t="str" cm="1">
        <f t="array" ref="U616">_xlfn.IFS(F616&lt;200,"&lt;200",F616&lt;=500,"200 – 500",F616&gt;500,"&gt;500")</f>
        <v>&gt;500</v>
      </c>
      <c r="V616" s="7" t="str">
        <f t="shared" si="29"/>
        <v>1000 &amp; Above</v>
      </c>
    </row>
    <row r="617" spans="1:22" x14ac:dyDescent="0.3">
      <c r="A617" s="5" t="s">
        <v>5045</v>
      </c>
      <c r="B617" s="6" t="s">
        <v>16728</v>
      </c>
      <c r="C617" s="6" t="s">
        <v>16729</v>
      </c>
      <c r="D617" s="6" t="s">
        <v>13184</v>
      </c>
      <c r="E617" s="7">
        <v>266</v>
      </c>
      <c r="F617" s="7">
        <v>315</v>
      </c>
      <c r="G617" s="7">
        <v>0.16</v>
      </c>
      <c r="H617" s="7">
        <v>4.5</v>
      </c>
      <c r="I617" s="7">
        <v>28030</v>
      </c>
      <c r="J617" s="6" t="s">
        <v>16730</v>
      </c>
      <c r="K617" s="6" t="s">
        <v>5049</v>
      </c>
      <c r="L617" s="6" t="s">
        <v>16731</v>
      </c>
      <c r="M617" s="6" t="s">
        <v>5051</v>
      </c>
      <c r="N617" s="6" t="s">
        <v>16732</v>
      </c>
      <c r="O617" s="6" t="s">
        <v>16733</v>
      </c>
      <c r="P617" s="6" t="s">
        <v>16734</v>
      </c>
      <c r="Q617" s="6" t="s">
        <v>16735</v>
      </c>
      <c r="R617" s="6" t="str">
        <f t="shared" si="27"/>
        <v>Less than 50%</v>
      </c>
      <c r="S617" s="6" t="str" cm="1">
        <f t="array" ref="S617">_xlfn.IFS(H617&lt;=1,"1.0",H617&lt;=2,"2.0",H617&lt;=3,"3.0",H617&lt;=4,"4.0",H617&lt;=5,"5.0")</f>
        <v>5.0</v>
      </c>
      <c r="T617" s="6">
        <f t="shared" si="28"/>
        <v>8829450</v>
      </c>
      <c r="U617" s="7" t="str" cm="1">
        <f t="array" ref="U617">_xlfn.IFS(F617&lt;200,"&lt;200",F617&lt;=500,"200 – 500",F617&gt;500,"&gt;500")</f>
        <v>200 – 500</v>
      </c>
      <c r="V617" s="7" t="str">
        <f t="shared" si="29"/>
        <v>1000 &amp; Above</v>
      </c>
    </row>
    <row r="618" spans="1:22" x14ac:dyDescent="0.3">
      <c r="A618" s="5" t="s">
        <v>5056</v>
      </c>
      <c r="B618" s="6" t="s">
        <v>16736</v>
      </c>
      <c r="C618" s="6" t="s">
        <v>16737</v>
      </c>
      <c r="D618" s="6" t="s">
        <v>22428</v>
      </c>
      <c r="E618" s="7">
        <v>50</v>
      </c>
      <c r="F618" s="7">
        <v>50</v>
      </c>
      <c r="G618" s="7">
        <v>0</v>
      </c>
      <c r="H618" s="7">
        <v>4.3</v>
      </c>
      <c r="I618" s="7">
        <v>5792</v>
      </c>
      <c r="J618" s="6" t="s">
        <v>16738</v>
      </c>
      <c r="K618" s="6" t="s">
        <v>5060</v>
      </c>
      <c r="L618" s="6" t="s">
        <v>16739</v>
      </c>
      <c r="M618" s="6" t="s">
        <v>5062</v>
      </c>
      <c r="N618" s="6" t="s">
        <v>16740</v>
      </c>
      <c r="O618" s="6" t="s">
        <v>16741</v>
      </c>
      <c r="P618" s="6" t="s">
        <v>16742</v>
      </c>
      <c r="Q618" s="6" t="s">
        <v>16743</v>
      </c>
      <c r="R618" s="6" t="str">
        <f t="shared" si="27"/>
        <v>Less than 50%</v>
      </c>
      <c r="S618" s="6" t="str" cm="1">
        <f t="array" ref="S618">_xlfn.IFS(H618&lt;=1,"1.0",H618&lt;=2,"2.0",H618&lt;=3,"3.0",H618&lt;=4,"4.0",H618&lt;=5,"5.0")</f>
        <v>5.0</v>
      </c>
      <c r="T618" s="6">
        <f t="shared" si="28"/>
        <v>289600</v>
      </c>
      <c r="U618" s="7" t="str" cm="1">
        <f t="array" ref="U618">_xlfn.IFS(F618&lt;200,"&lt;200",F618&lt;=500,"200 – 500",F618&gt;500,"&gt;500")</f>
        <v>&lt;200</v>
      </c>
      <c r="V618" s="7" t="str">
        <f t="shared" si="29"/>
        <v>1000 &amp; Above</v>
      </c>
    </row>
    <row r="619" spans="1:22" x14ac:dyDescent="0.3">
      <c r="A619" s="5" t="s">
        <v>5067</v>
      </c>
      <c r="B619" s="6" t="s">
        <v>16744</v>
      </c>
      <c r="C619" s="6" t="s">
        <v>16745</v>
      </c>
      <c r="D619" s="6" t="s">
        <v>22423</v>
      </c>
      <c r="E619" s="7">
        <v>130</v>
      </c>
      <c r="F619" s="7">
        <v>165</v>
      </c>
      <c r="G619" s="7">
        <v>0.21</v>
      </c>
      <c r="H619" s="7">
        <v>3.9</v>
      </c>
      <c r="I619" s="7">
        <v>14778</v>
      </c>
      <c r="J619" s="6" t="s">
        <v>16746</v>
      </c>
      <c r="K619" s="6" t="s">
        <v>5071</v>
      </c>
      <c r="L619" s="6" t="s">
        <v>16747</v>
      </c>
      <c r="M619" s="6" t="s">
        <v>5073</v>
      </c>
      <c r="N619" s="6" t="s">
        <v>16748</v>
      </c>
      <c r="O619" s="6" t="s">
        <v>16749</v>
      </c>
      <c r="P619" s="6" t="s">
        <v>16750</v>
      </c>
      <c r="Q619" s="6" t="s">
        <v>16751</v>
      </c>
      <c r="R619" s="6" t="str">
        <f t="shared" si="27"/>
        <v>Less than 50%</v>
      </c>
      <c r="S619" s="6" t="str" cm="1">
        <f t="array" ref="S619">_xlfn.IFS(H619&lt;=1,"1.0",H619&lt;=2,"2.0",H619&lt;=3,"3.0",H619&lt;=4,"4.0",H619&lt;=5,"5.0")</f>
        <v>4.0</v>
      </c>
      <c r="T619" s="6">
        <f t="shared" si="28"/>
        <v>2438370</v>
      </c>
      <c r="U619" s="7" t="str" cm="1">
        <f t="array" ref="U619">_xlfn.IFS(F619&lt;200,"&lt;200",F619&lt;=500,"200 – 500",F619&gt;500,"&gt;500")</f>
        <v>&lt;200</v>
      </c>
      <c r="V619" s="7" t="str">
        <f t="shared" si="29"/>
        <v>1000 &amp; Above</v>
      </c>
    </row>
    <row r="620" spans="1:22" x14ac:dyDescent="0.3">
      <c r="A620" s="5" t="s">
        <v>5078</v>
      </c>
      <c r="B620" s="6" t="s">
        <v>16752</v>
      </c>
      <c r="C620" s="6" t="s">
        <v>15289</v>
      </c>
      <c r="D620" s="6" t="s">
        <v>13184</v>
      </c>
      <c r="E620" s="7">
        <v>449</v>
      </c>
      <c r="F620" s="7">
        <v>1290</v>
      </c>
      <c r="G620" s="7">
        <v>0.65</v>
      </c>
      <c r="H620" s="7">
        <v>4.0999999999999996</v>
      </c>
      <c r="I620" s="7">
        <v>91770</v>
      </c>
      <c r="J620" s="6" t="s">
        <v>16753</v>
      </c>
      <c r="K620" s="6" t="s">
        <v>5081</v>
      </c>
      <c r="L620" s="6" t="s">
        <v>16754</v>
      </c>
      <c r="M620" s="6" t="s">
        <v>5083</v>
      </c>
      <c r="N620" s="6" t="s">
        <v>16755</v>
      </c>
      <c r="O620" s="6" t="s">
        <v>16756</v>
      </c>
      <c r="P620" s="6" t="s">
        <v>16757</v>
      </c>
      <c r="Q620" s="6" t="s">
        <v>16758</v>
      </c>
      <c r="R620" s="6" t="str">
        <f t="shared" si="27"/>
        <v>50% &amp; Above</v>
      </c>
      <c r="S620" s="6" t="str" cm="1">
        <f t="array" ref="S620">_xlfn.IFS(H620&lt;=1,"1.0",H620&lt;=2,"2.0",H620&lt;=3,"3.0",H620&lt;=4,"4.0",H620&lt;=5,"5.0")</f>
        <v>5.0</v>
      </c>
      <c r="T620" s="6">
        <f t="shared" si="28"/>
        <v>118383300</v>
      </c>
      <c r="U620" s="7" t="str" cm="1">
        <f t="array" ref="U620">_xlfn.IFS(F620&lt;200,"&lt;200",F620&lt;=500,"200 – 500",F620&gt;500,"&gt;500")</f>
        <v>&gt;500</v>
      </c>
      <c r="V620" s="7" t="str">
        <f t="shared" si="29"/>
        <v>1000 &amp; Above</v>
      </c>
    </row>
    <row r="621" spans="1:22" x14ac:dyDescent="0.3">
      <c r="A621" s="5" t="s">
        <v>3280</v>
      </c>
      <c r="B621" s="6" t="s">
        <v>15444</v>
      </c>
      <c r="C621" s="6" t="s">
        <v>15204</v>
      </c>
      <c r="D621" s="6" t="s">
        <v>13184</v>
      </c>
      <c r="E621" s="7">
        <v>3999</v>
      </c>
      <c r="F621" s="7">
        <v>16999</v>
      </c>
      <c r="G621" s="7">
        <v>0.76</v>
      </c>
      <c r="H621" s="7">
        <v>4.3</v>
      </c>
      <c r="I621" s="7">
        <v>17162</v>
      </c>
      <c r="J621" s="6" t="s">
        <v>15445</v>
      </c>
      <c r="K621" s="6" t="s">
        <v>3283</v>
      </c>
      <c r="L621" s="6" t="s">
        <v>15446</v>
      </c>
      <c r="M621" s="6" t="s">
        <v>3285</v>
      </c>
      <c r="N621" s="6" t="s">
        <v>15447</v>
      </c>
      <c r="O621" s="6" t="s">
        <v>15448</v>
      </c>
      <c r="P621" s="6" t="s">
        <v>16759</v>
      </c>
      <c r="Q621" s="6" t="s">
        <v>16760</v>
      </c>
      <c r="R621" s="6" t="str">
        <f t="shared" si="27"/>
        <v>50% &amp; Above</v>
      </c>
      <c r="S621" s="6" t="str" cm="1">
        <f t="array" ref="S621">_xlfn.IFS(H621&lt;=1,"1.0",H621&lt;=2,"2.0",H621&lt;=3,"3.0",H621&lt;=4,"4.0",H621&lt;=5,"5.0")</f>
        <v>5.0</v>
      </c>
      <c r="T621" s="6">
        <f t="shared" si="28"/>
        <v>291736838</v>
      </c>
      <c r="U621" s="7" t="str" cm="1">
        <f t="array" ref="U621">_xlfn.IFS(F621&lt;200,"&lt;200",F621&lt;=500,"200 – 500",F621&gt;500,"&gt;500")</f>
        <v>&gt;500</v>
      </c>
      <c r="V621" s="7" t="str">
        <f t="shared" si="29"/>
        <v>1000 &amp; Above</v>
      </c>
    </row>
    <row r="622" spans="1:22" x14ac:dyDescent="0.3">
      <c r="A622" s="5" t="s">
        <v>5090</v>
      </c>
      <c r="B622" s="6" t="s">
        <v>16761</v>
      </c>
      <c r="C622" s="6" t="s">
        <v>15289</v>
      </c>
      <c r="D622" s="6" t="s">
        <v>13184</v>
      </c>
      <c r="E622" s="7">
        <v>399</v>
      </c>
      <c r="F622" s="7">
        <v>1290</v>
      </c>
      <c r="G622" s="7">
        <v>0.69</v>
      </c>
      <c r="H622" s="7">
        <v>4.2</v>
      </c>
      <c r="I622" s="7">
        <v>206</v>
      </c>
      <c r="J622" s="6" t="s">
        <v>16762</v>
      </c>
      <c r="K622" s="6" t="s">
        <v>5093</v>
      </c>
      <c r="L622" s="6" t="s">
        <v>16763</v>
      </c>
      <c r="M622" s="6" t="s">
        <v>5095</v>
      </c>
      <c r="N622" s="6" t="s">
        <v>16764</v>
      </c>
      <c r="O622" s="6" t="s">
        <v>16765</v>
      </c>
      <c r="P622" s="6" t="s">
        <v>16766</v>
      </c>
      <c r="Q622" s="6" t="s">
        <v>16767</v>
      </c>
      <c r="R622" s="6" t="str">
        <f t="shared" si="27"/>
        <v>50% &amp; Above</v>
      </c>
      <c r="S622" s="6" t="str" cm="1">
        <f t="array" ref="S622">_xlfn.IFS(H622&lt;=1,"1.0",H622&lt;=2,"2.0",H622&lt;=3,"3.0",H622&lt;=4,"4.0",H622&lt;=5,"5.0")</f>
        <v>5.0</v>
      </c>
      <c r="T622" s="6">
        <f t="shared" si="28"/>
        <v>265740</v>
      </c>
      <c r="U622" s="7" t="str" cm="1">
        <f t="array" ref="U622">_xlfn.IFS(F622&lt;200,"&lt;200",F622&lt;=500,"200 – 500",F622&gt;500,"&gt;500")</f>
        <v>&gt;500</v>
      </c>
      <c r="V622" s="7" t="str">
        <f t="shared" si="29"/>
        <v>&lt;1000</v>
      </c>
    </row>
    <row r="623" spans="1:22" x14ac:dyDescent="0.3">
      <c r="A623" s="5" t="s">
        <v>5100</v>
      </c>
      <c r="B623" s="6" t="s">
        <v>16768</v>
      </c>
      <c r="C623" s="6" t="s">
        <v>16769</v>
      </c>
      <c r="D623" s="6" t="s">
        <v>22422</v>
      </c>
      <c r="E623" s="7">
        <v>1399</v>
      </c>
      <c r="F623" s="7">
        <v>2498</v>
      </c>
      <c r="G623" s="7">
        <v>0.44</v>
      </c>
      <c r="H623" s="7">
        <v>4.2</v>
      </c>
      <c r="I623" s="7">
        <v>33717</v>
      </c>
      <c r="J623" s="6" t="s">
        <v>16770</v>
      </c>
      <c r="K623" s="6" t="s">
        <v>5104</v>
      </c>
      <c r="L623" s="6" t="s">
        <v>16771</v>
      </c>
      <c r="M623" s="6" t="s">
        <v>5106</v>
      </c>
      <c r="N623" s="6" t="s">
        <v>16772</v>
      </c>
      <c r="O623" s="6" t="s">
        <v>16773</v>
      </c>
      <c r="P623" s="6" t="s">
        <v>16774</v>
      </c>
      <c r="Q623" s="6" t="s">
        <v>16775</v>
      </c>
      <c r="R623" s="6" t="str">
        <f t="shared" si="27"/>
        <v>Less than 50%</v>
      </c>
      <c r="S623" s="6" t="str" cm="1">
        <f t="array" ref="S623">_xlfn.IFS(H623&lt;=1,"1.0",H623&lt;=2,"2.0",H623&lt;=3,"3.0",H623&lt;=4,"4.0",H623&lt;=5,"5.0")</f>
        <v>5.0</v>
      </c>
      <c r="T623" s="6">
        <f t="shared" si="28"/>
        <v>84225066</v>
      </c>
      <c r="U623" s="7" t="str" cm="1">
        <f t="array" ref="U623">_xlfn.IFS(F623&lt;200,"&lt;200",F623&lt;=500,"200 – 500",F623&gt;500,"&gt;500")</f>
        <v>&gt;500</v>
      </c>
      <c r="V623" s="7" t="str">
        <f t="shared" si="29"/>
        <v>1000 &amp; Above</v>
      </c>
    </row>
    <row r="624" spans="1:22" x14ac:dyDescent="0.3">
      <c r="A624" s="5" t="s">
        <v>27</v>
      </c>
      <c r="B624" s="6" t="s">
        <v>13110</v>
      </c>
      <c r="C624" s="6" t="s">
        <v>13103</v>
      </c>
      <c r="D624" s="6" t="s">
        <v>22422</v>
      </c>
      <c r="E624" s="7">
        <v>199</v>
      </c>
      <c r="F624" s="7">
        <v>349</v>
      </c>
      <c r="G624" s="7">
        <v>0.43</v>
      </c>
      <c r="H624" s="7">
        <v>4</v>
      </c>
      <c r="I624" s="7">
        <v>43994</v>
      </c>
      <c r="J624" s="6" t="s">
        <v>13111</v>
      </c>
      <c r="K624" s="6" t="s">
        <v>30</v>
      </c>
      <c r="L624" s="6" t="s">
        <v>13112</v>
      </c>
      <c r="M624" s="6" t="s">
        <v>32</v>
      </c>
      <c r="N624" s="6" t="s">
        <v>13113</v>
      </c>
      <c r="O624" s="6" t="s">
        <v>13114</v>
      </c>
      <c r="P624" s="6" t="s">
        <v>13115</v>
      </c>
      <c r="Q624" s="6" t="s">
        <v>16776</v>
      </c>
      <c r="R624" s="6" t="str">
        <f t="shared" si="27"/>
        <v>Less than 50%</v>
      </c>
      <c r="S624" s="6" t="str" cm="1">
        <f t="array" ref="S624">_xlfn.IFS(H624&lt;=1,"1.0",H624&lt;=2,"2.0",H624&lt;=3,"3.0",H624&lt;=4,"4.0",H624&lt;=5,"5.0")</f>
        <v>4.0</v>
      </c>
      <c r="T624" s="6">
        <f t="shared" si="28"/>
        <v>15353906</v>
      </c>
      <c r="U624" s="7" t="str" cm="1">
        <f t="array" ref="U624">_xlfn.IFS(F624&lt;200,"&lt;200",F624&lt;=500,"200 – 500",F624&gt;500,"&gt;500")</f>
        <v>200 – 500</v>
      </c>
      <c r="V624" s="7" t="str">
        <f t="shared" si="29"/>
        <v>1000 &amp; Above</v>
      </c>
    </row>
    <row r="625" spans="1:22" x14ac:dyDescent="0.3">
      <c r="A625" s="5" t="s">
        <v>37</v>
      </c>
      <c r="B625" s="6" t="s">
        <v>13117</v>
      </c>
      <c r="C625" s="6" t="s">
        <v>13103</v>
      </c>
      <c r="D625" s="6" t="s">
        <v>22422</v>
      </c>
      <c r="E625" s="7">
        <v>199</v>
      </c>
      <c r="F625" s="7">
        <v>999</v>
      </c>
      <c r="G625" s="7">
        <v>0.8</v>
      </c>
      <c r="H625" s="7">
        <v>3.9</v>
      </c>
      <c r="I625" s="7">
        <v>7928</v>
      </c>
      <c r="J625" s="6" t="s">
        <v>13118</v>
      </c>
      <c r="K625" s="6" t="s">
        <v>40</v>
      </c>
      <c r="L625" s="6" t="s">
        <v>13119</v>
      </c>
      <c r="M625" s="6" t="s">
        <v>42</v>
      </c>
      <c r="N625" s="6" t="s">
        <v>13120</v>
      </c>
      <c r="O625" s="6" t="s">
        <v>13121</v>
      </c>
      <c r="P625" s="6" t="s">
        <v>13122</v>
      </c>
      <c r="Q625" s="6" t="s">
        <v>16777</v>
      </c>
      <c r="R625" s="6" t="str">
        <f t="shared" si="27"/>
        <v>50% &amp; Above</v>
      </c>
      <c r="S625" s="6" t="str" cm="1">
        <f t="array" ref="S625">_xlfn.IFS(H625&lt;=1,"1.0",H625&lt;=2,"2.0",H625&lt;=3,"3.0",H625&lt;=4,"4.0",H625&lt;=5,"5.0")</f>
        <v>4.0</v>
      </c>
      <c r="T625" s="6">
        <f t="shared" si="28"/>
        <v>7920072</v>
      </c>
      <c r="U625" s="7" t="str" cm="1">
        <f t="array" ref="U625">_xlfn.IFS(F625&lt;200,"&lt;200",F625&lt;=500,"200 – 500",F625&gt;500,"&gt;500")</f>
        <v>&gt;500</v>
      </c>
      <c r="V625" s="7" t="str">
        <f t="shared" si="29"/>
        <v>1000 &amp; Above</v>
      </c>
    </row>
    <row r="626" spans="1:22" x14ac:dyDescent="0.3">
      <c r="A626" s="5" t="s">
        <v>3290</v>
      </c>
      <c r="B626" s="6" t="s">
        <v>15451</v>
      </c>
      <c r="C626" s="6" t="s">
        <v>15204</v>
      </c>
      <c r="D626" s="6" t="s">
        <v>13184</v>
      </c>
      <c r="E626" s="7">
        <v>2998</v>
      </c>
      <c r="F626" s="7">
        <v>5999</v>
      </c>
      <c r="G626" s="7">
        <v>0.5</v>
      </c>
      <c r="H626" s="7">
        <v>4.0999999999999996</v>
      </c>
      <c r="I626" s="7">
        <v>5179</v>
      </c>
      <c r="J626" s="6" t="s">
        <v>15452</v>
      </c>
      <c r="K626" s="6" t="s">
        <v>5113</v>
      </c>
      <c r="L626" s="6" t="s">
        <v>16778</v>
      </c>
      <c r="M626" s="6" t="s">
        <v>5115</v>
      </c>
      <c r="N626" s="6" t="s">
        <v>16779</v>
      </c>
      <c r="O626" s="6" t="s">
        <v>16780</v>
      </c>
      <c r="P626" s="6" t="s">
        <v>16781</v>
      </c>
      <c r="Q626" s="6" t="s">
        <v>16782</v>
      </c>
      <c r="R626" s="6" t="str">
        <f t="shared" si="27"/>
        <v>50% &amp; Above</v>
      </c>
      <c r="S626" s="6" t="str" cm="1">
        <f t="array" ref="S626">_xlfn.IFS(H626&lt;=1,"1.0",H626&lt;=2,"2.0",H626&lt;=3,"3.0",H626&lt;=4,"4.0",H626&lt;=5,"5.0")</f>
        <v>5.0</v>
      </c>
      <c r="T626" s="6">
        <f t="shared" si="28"/>
        <v>31068821</v>
      </c>
      <c r="U626" s="7" t="str" cm="1">
        <f t="array" ref="U626">_xlfn.IFS(F626&lt;200,"&lt;200",F626&lt;=500,"200 – 500",F626&gt;500,"&gt;500")</f>
        <v>&gt;500</v>
      </c>
      <c r="V626" s="7" t="str">
        <f t="shared" si="29"/>
        <v>1000 &amp; Above</v>
      </c>
    </row>
    <row r="627" spans="1:22" x14ac:dyDescent="0.3">
      <c r="A627" s="5" t="s">
        <v>5120</v>
      </c>
      <c r="B627" s="6" t="s">
        <v>16783</v>
      </c>
      <c r="C627" s="6" t="s">
        <v>16784</v>
      </c>
      <c r="D627" s="6" t="s">
        <v>22422</v>
      </c>
      <c r="E627" s="7">
        <v>4098</v>
      </c>
      <c r="F627" s="7">
        <v>4999</v>
      </c>
      <c r="G627" s="7">
        <v>0.18</v>
      </c>
      <c r="H627" s="7">
        <v>4.5</v>
      </c>
      <c r="I627" s="7">
        <v>50810</v>
      </c>
      <c r="J627" s="6" t="s">
        <v>16785</v>
      </c>
      <c r="K627" s="6" t="s">
        <v>5124</v>
      </c>
      <c r="L627" s="6" t="s">
        <v>16786</v>
      </c>
      <c r="M627" s="6" t="s">
        <v>5126</v>
      </c>
      <c r="N627" s="6" t="s">
        <v>16787</v>
      </c>
      <c r="O627" s="6" t="s">
        <v>16788</v>
      </c>
      <c r="P627" s="6" t="s">
        <v>16789</v>
      </c>
      <c r="Q627" s="6" t="s">
        <v>16790</v>
      </c>
      <c r="R627" s="6" t="str">
        <f t="shared" si="27"/>
        <v>Less than 50%</v>
      </c>
      <c r="S627" s="6" t="str" cm="1">
        <f t="array" ref="S627">_xlfn.IFS(H627&lt;=1,"1.0",H627&lt;=2,"2.0",H627&lt;=3,"3.0",H627&lt;=4,"4.0",H627&lt;=5,"5.0")</f>
        <v>5.0</v>
      </c>
      <c r="T627" s="6">
        <f t="shared" si="28"/>
        <v>253999190</v>
      </c>
      <c r="U627" s="7" t="str" cm="1">
        <f t="array" ref="U627">_xlfn.IFS(F627&lt;200,"&lt;200",F627&lt;=500,"200 – 500",F627&gt;500,"&gt;500")</f>
        <v>&gt;500</v>
      </c>
      <c r="V627" s="7" t="str">
        <f t="shared" si="29"/>
        <v>1000 &amp; Above</v>
      </c>
    </row>
    <row r="628" spans="1:22" x14ac:dyDescent="0.3">
      <c r="A628" s="5" t="s">
        <v>5131</v>
      </c>
      <c r="B628" s="6" t="s">
        <v>16791</v>
      </c>
      <c r="C628" s="6" t="s">
        <v>16792</v>
      </c>
      <c r="D628" s="6" t="s">
        <v>13184</v>
      </c>
      <c r="E628" s="7">
        <v>499</v>
      </c>
      <c r="F628" s="7">
        <v>1999</v>
      </c>
      <c r="G628" s="7">
        <v>0.75</v>
      </c>
      <c r="H628" s="7">
        <v>3.7</v>
      </c>
      <c r="I628" s="7">
        <v>3369</v>
      </c>
      <c r="J628" s="6" t="s">
        <v>16793</v>
      </c>
      <c r="K628" s="6" t="s">
        <v>5135</v>
      </c>
      <c r="L628" s="6" t="s">
        <v>16794</v>
      </c>
      <c r="M628" s="6" t="s">
        <v>5137</v>
      </c>
      <c r="N628" s="6" t="s">
        <v>16795</v>
      </c>
      <c r="O628" s="6" t="s">
        <v>16796</v>
      </c>
      <c r="P628" s="6" t="s">
        <v>16797</v>
      </c>
      <c r="Q628" s="6" t="s">
        <v>16798</v>
      </c>
      <c r="R628" s="6" t="str">
        <f t="shared" si="27"/>
        <v>50% &amp; Above</v>
      </c>
      <c r="S628" s="6" t="str" cm="1">
        <f t="array" ref="S628">_xlfn.IFS(H628&lt;=1,"1.0",H628&lt;=2,"2.0",H628&lt;=3,"3.0",H628&lt;=4,"4.0",H628&lt;=5,"5.0")</f>
        <v>4.0</v>
      </c>
      <c r="T628" s="6">
        <f t="shared" si="28"/>
        <v>6734631</v>
      </c>
      <c r="U628" s="7" t="str" cm="1">
        <f t="array" ref="U628">_xlfn.IFS(F628&lt;200,"&lt;200",F628&lt;=500,"200 – 500",F628&gt;500,"&gt;500")</f>
        <v>&gt;500</v>
      </c>
      <c r="V628" s="7" t="str">
        <f t="shared" si="29"/>
        <v>1000 &amp; Above</v>
      </c>
    </row>
    <row r="629" spans="1:22" x14ac:dyDescent="0.3">
      <c r="A629" s="5" t="s">
        <v>5142</v>
      </c>
      <c r="B629" s="6" t="s">
        <v>16799</v>
      </c>
      <c r="C629" s="6" t="s">
        <v>16581</v>
      </c>
      <c r="D629" s="6" t="s">
        <v>22422</v>
      </c>
      <c r="E629" s="7">
        <v>299</v>
      </c>
      <c r="F629" s="7">
        <v>449</v>
      </c>
      <c r="G629" s="7">
        <v>0.33</v>
      </c>
      <c r="H629" s="7">
        <v>3.5</v>
      </c>
      <c r="I629" s="7">
        <v>11827</v>
      </c>
      <c r="J629" s="6" t="s">
        <v>16800</v>
      </c>
      <c r="K629" s="6" t="s">
        <v>5145</v>
      </c>
      <c r="L629" s="6" t="s">
        <v>16801</v>
      </c>
      <c r="M629" s="6" t="s">
        <v>5147</v>
      </c>
      <c r="N629" s="6" t="s">
        <v>16802</v>
      </c>
      <c r="O629" s="6" t="s">
        <v>16803</v>
      </c>
      <c r="P629" s="6" t="s">
        <v>16804</v>
      </c>
      <c r="Q629" s="6" t="s">
        <v>16805</v>
      </c>
      <c r="R629" s="6" t="str">
        <f t="shared" si="27"/>
        <v>Less than 50%</v>
      </c>
      <c r="S629" s="6" t="str" cm="1">
        <f t="array" ref="S629">_xlfn.IFS(H629&lt;=1,"1.0",H629&lt;=2,"2.0",H629&lt;=3,"3.0",H629&lt;=4,"4.0",H629&lt;=5,"5.0")</f>
        <v>4.0</v>
      </c>
      <c r="T629" s="6">
        <f t="shared" si="28"/>
        <v>5310323</v>
      </c>
      <c r="U629" s="7" t="str" cm="1">
        <f t="array" ref="U629">_xlfn.IFS(F629&lt;200,"&lt;200",F629&lt;=500,"200 – 500",F629&gt;500,"&gt;500")</f>
        <v>200 – 500</v>
      </c>
      <c r="V629" s="7" t="str">
        <f t="shared" si="29"/>
        <v>1000 &amp; Above</v>
      </c>
    </row>
    <row r="630" spans="1:22" x14ac:dyDescent="0.3">
      <c r="A630" s="5" t="s">
        <v>47</v>
      </c>
      <c r="B630" s="6" t="s">
        <v>13124</v>
      </c>
      <c r="C630" s="6" t="s">
        <v>13103</v>
      </c>
      <c r="D630" s="6" t="s">
        <v>22422</v>
      </c>
      <c r="E630" s="7">
        <v>329</v>
      </c>
      <c r="F630" s="7">
        <v>699</v>
      </c>
      <c r="G630" s="7">
        <v>0.53</v>
      </c>
      <c r="H630" s="7">
        <v>4.2</v>
      </c>
      <c r="I630" s="7">
        <v>94364</v>
      </c>
      <c r="J630" s="6" t="s">
        <v>13125</v>
      </c>
      <c r="K630" s="6" t="s">
        <v>50</v>
      </c>
      <c r="L630" s="6" t="s">
        <v>13126</v>
      </c>
      <c r="M630" s="6" t="s">
        <v>52</v>
      </c>
      <c r="N630" s="6" t="s">
        <v>13127</v>
      </c>
      <c r="O630" s="6" t="s">
        <v>13128</v>
      </c>
      <c r="P630" s="6" t="s">
        <v>16806</v>
      </c>
      <c r="Q630" s="6" t="s">
        <v>16807</v>
      </c>
      <c r="R630" s="6" t="str">
        <f t="shared" si="27"/>
        <v>50% &amp; Above</v>
      </c>
      <c r="S630" s="6" t="str" cm="1">
        <f t="array" ref="S630">_xlfn.IFS(H630&lt;=1,"1.0",H630&lt;=2,"2.0",H630&lt;=3,"3.0",H630&lt;=4,"4.0",H630&lt;=5,"5.0")</f>
        <v>5.0</v>
      </c>
      <c r="T630" s="6">
        <f t="shared" si="28"/>
        <v>65960436</v>
      </c>
      <c r="U630" s="7" t="str" cm="1">
        <f t="array" ref="U630">_xlfn.IFS(F630&lt;200,"&lt;200",F630&lt;=500,"200 – 500",F630&gt;500,"&gt;500")</f>
        <v>&gt;500</v>
      </c>
      <c r="V630" s="7" t="str">
        <f t="shared" si="29"/>
        <v>1000 &amp; Above</v>
      </c>
    </row>
    <row r="631" spans="1:22" x14ac:dyDescent="0.3">
      <c r="A631" s="5" t="s">
        <v>5154</v>
      </c>
      <c r="B631" s="6" t="s">
        <v>16808</v>
      </c>
      <c r="C631" s="6" t="s">
        <v>16769</v>
      </c>
      <c r="D631" s="6" t="s">
        <v>22422</v>
      </c>
      <c r="E631" s="7">
        <v>699</v>
      </c>
      <c r="F631" s="7">
        <v>999</v>
      </c>
      <c r="G631" s="7">
        <v>0.3</v>
      </c>
      <c r="H631" s="7">
        <v>3.5</v>
      </c>
      <c r="I631" s="7">
        <v>15295</v>
      </c>
      <c r="J631" s="6" t="s">
        <v>16809</v>
      </c>
      <c r="K631" s="6" t="s">
        <v>5157</v>
      </c>
      <c r="L631" s="6" t="s">
        <v>16810</v>
      </c>
      <c r="M631" s="6" t="s">
        <v>5159</v>
      </c>
      <c r="N631" s="6" t="s">
        <v>16811</v>
      </c>
      <c r="O631" s="6" t="s">
        <v>16812</v>
      </c>
      <c r="P631" s="6" t="s">
        <v>16813</v>
      </c>
      <c r="Q631" s="6" t="s">
        <v>16814</v>
      </c>
      <c r="R631" s="6" t="str">
        <f t="shared" si="27"/>
        <v>Less than 50%</v>
      </c>
      <c r="S631" s="6" t="str" cm="1">
        <f t="array" ref="S631">_xlfn.IFS(H631&lt;=1,"1.0",H631&lt;=2,"2.0",H631&lt;=3,"3.0",H631&lt;=4,"4.0",H631&lt;=5,"5.0")</f>
        <v>4.0</v>
      </c>
      <c r="T631" s="6">
        <f t="shared" si="28"/>
        <v>15279705</v>
      </c>
      <c r="U631" s="7" t="str" cm="1">
        <f t="array" ref="U631">_xlfn.IFS(F631&lt;200,"&lt;200",F631&lt;=500,"200 – 500",F631&gt;500,"&gt;500")</f>
        <v>&gt;500</v>
      </c>
      <c r="V631" s="7" t="str">
        <f t="shared" si="29"/>
        <v>1000 &amp; Above</v>
      </c>
    </row>
    <row r="632" spans="1:22" x14ac:dyDescent="0.3">
      <c r="A632" s="5" t="s">
        <v>5164</v>
      </c>
      <c r="B632" s="6" t="s">
        <v>16815</v>
      </c>
      <c r="C632" s="6" t="s">
        <v>16816</v>
      </c>
      <c r="D632" s="6" t="s">
        <v>13184</v>
      </c>
      <c r="E632" s="7">
        <v>799</v>
      </c>
      <c r="F632" s="7">
        <v>3990</v>
      </c>
      <c r="G632" s="7">
        <v>0.8</v>
      </c>
      <c r="H632" s="7">
        <v>4.3</v>
      </c>
      <c r="I632" s="7">
        <v>27139</v>
      </c>
      <c r="J632" s="6" t="s">
        <v>16817</v>
      </c>
      <c r="K632" s="6" t="s">
        <v>5168</v>
      </c>
      <c r="L632" s="6" t="s">
        <v>16818</v>
      </c>
      <c r="M632" s="6" t="s">
        <v>5170</v>
      </c>
      <c r="N632" s="6" t="s">
        <v>16819</v>
      </c>
      <c r="O632" s="6" t="s">
        <v>16820</v>
      </c>
      <c r="P632" s="6" t="s">
        <v>16821</v>
      </c>
      <c r="Q632" s="6" t="s">
        <v>16822</v>
      </c>
      <c r="R632" s="6" t="str">
        <f t="shared" si="27"/>
        <v>50% &amp; Above</v>
      </c>
      <c r="S632" s="6" t="str" cm="1">
        <f t="array" ref="S632">_xlfn.IFS(H632&lt;=1,"1.0",H632&lt;=2,"2.0",H632&lt;=3,"3.0",H632&lt;=4,"4.0",H632&lt;=5,"5.0")</f>
        <v>5.0</v>
      </c>
      <c r="T632" s="6">
        <f t="shared" si="28"/>
        <v>108284610</v>
      </c>
      <c r="U632" s="7" t="str" cm="1">
        <f t="array" ref="U632">_xlfn.IFS(F632&lt;200,"&lt;200",F632&lt;=500,"200 – 500",F632&gt;500,"&gt;500")</f>
        <v>&gt;500</v>
      </c>
      <c r="V632" s="7" t="str">
        <f t="shared" si="29"/>
        <v>1000 &amp; Above</v>
      </c>
    </row>
    <row r="633" spans="1:22" x14ac:dyDescent="0.3">
      <c r="A633" s="5" t="s">
        <v>5175</v>
      </c>
      <c r="B633" s="6" t="s">
        <v>16823</v>
      </c>
      <c r="C633" s="6" t="s">
        <v>15289</v>
      </c>
      <c r="D633" s="6" t="s">
        <v>13184</v>
      </c>
      <c r="E633" s="7">
        <v>1399</v>
      </c>
      <c r="F633" s="7">
        <v>5499</v>
      </c>
      <c r="G633" s="7">
        <v>0.75</v>
      </c>
      <c r="H633" s="7">
        <v>3.9</v>
      </c>
      <c r="I633" s="7">
        <v>9504</v>
      </c>
      <c r="J633" s="6" t="s">
        <v>16824</v>
      </c>
      <c r="K633" s="6" t="s">
        <v>5178</v>
      </c>
      <c r="L633" s="6" t="s">
        <v>16825</v>
      </c>
      <c r="M633" s="6" t="s">
        <v>5180</v>
      </c>
      <c r="N633" s="6" t="s">
        <v>16826</v>
      </c>
      <c r="O633" s="6" t="s">
        <v>16827</v>
      </c>
      <c r="P633" s="6" t="s">
        <v>16828</v>
      </c>
      <c r="Q633" s="6" t="s">
        <v>16829</v>
      </c>
      <c r="R633" s="6" t="str">
        <f t="shared" si="27"/>
        <v>50% &amp; Above</v>
      </c>
      <c r="S633" s="6" t="str" cm="1">
        <f t="array" ref="S633">_xlfn.IFS(H633&lt;=1,"1.0",H633&lt;=2,"2.0",H633&lt;=3,"3.0",H633&lt;=4,"4.0",H633&lt;=5,"5.0")</f>
        <v>4.0</v>
      </c>
      <c r="T633" s="6">
        <f t="shared" si="28"/>
        <v>52262496</v>
      </c>
      <c r="U633" s="7" t="str" cm="1">
        <f t="array" ref="U633">_xlfn.IFS(F633&lt;200,"&lt;200",F633&lt;=500,"200 – 500",F633&gt;500,"&gt;500")</f>
        <v>&gt;500</v>
      </c>
      <c r="V633" s="7" t="str">
        <f t="shared" si="29"/>
        <v>1000 &amp; Above</v>
      </c>
    </row>
    <row r="634" spans="1:22" x14ac:dyDescent="0.3">
      <c r="A634" s="5" t="s">
        <v>57</v>
      </c>
      <c r="B634" s="6" t="s">
        <v>13131</v>
      </c>
      <c r="C634" s="6" t="s">
        <v>13103</v>
      </c>
      <c r="D634" s="6" t="s">
        <v>22422</v>
      </c>
      <c r="E634" s="7">
        <v>154</v>
      </c>
      <c r="F634" s="7">
        <v>399</v>
      </c>
      <c r="G634" s="7">
        <v>0.61</v>
      </c>
      <c r="H634" s="7">
        <v>4.2</v>
      </c>
      <c r="I634" s="7">
        <v>16905</v>
      </c>
      <c r="J634" s="6" t="s">
        <v>13132</v>
      </c>
      <c r="K634" s="6" t="s">
        <v>60</v>
      </c>
      <c r="L634" s="6" t="s">
        <v>13133</v>
      </c>
      <c r="M634" s="6" t="s">
        <v>62</v>
      </c>
      <c r="N634" s="6" t="s">
        <v>13134</v>
      </c>
      <c r="O634" s="6" t="s">
        <v>13135</v>
      </c>
      <c r="P634" s="6" t="s">
        <v>16830</v>
      </c>
      <c r="Q634" s="6" t="s">
        <v>16831</v>
      </c>
      <c r="R634" s="6" t="str">
        <f t="shared" si="27"/>
        <v>50% &amp; Above</v>
      </c>
      <c r="S634" s="6" t="str" cm="1">
        <f t="array" ref="S634">_xlfn.IFS(H634&lt;=1,"1.0",H634&lt;=2,"2.0",H634&lt;=3,"3.0",H634&lt;=4,"4.0",H634&lt;=5,"5.0")</f>
        <v>5.0</v>
      </c>
      <c r="T634" s="6">
        <f t="shared" si="28"/>
        <v>6745095</v>
      </c>
      <c r="U634" s="7" t="str" cm="1">
        <f t="array" ref="U634">_xlfn.IFS(F634&lt;200,"&lt;200",F634&lt;=500,"200 – 500",F634&gt;500,"&gt;500")</f>
        <v>200 – 500</v>
      </c>
      <c r="V634" s="7" t="str">
        <f t="shared" si="29"/>
        <v>1000 &amp; Above</v>
      </c>
    </row>
    <row r="635" spans="1:22" x14ac:dyDescent="0.3">
      <c r="A635" s="5" t="s">
        <v>5187</v>
      </c>
      <c r="B635" s="6" t="s">
        <v>16832</v>
      </c>
      <c r="C635" s="6" t="s">
        <v>16573</v>
      </c>
      <c r="D635" s="6" t="s">
        <v>22422</v>
      </c>
      <c r="E635" s="7">
        <v>519</v>
      </c>
      <c r="F635" s="7">
        <v>1350</v>
      </c>
      <c r="G635" s="7">
        <v>0.62</v>
      </c>
      <c r="H635" s="7">
        <v>4.3</v>
      </c>
      <c r="I635" s="7">
        <v>30058</v>
      </c>
      <c r="J635" s="6" t="s">
        <v>16833</v>
      </c>
      <c r="K635" s="6" t="s">
        <v>5190</v>
      </c>
      <c r="L635" s="6" t="s">
        <v>16834</v>
      </c>
      <c r="M635" s="6" t="s">
        <v>5192</v>
      </c>
      <c r="N635" s="6" t="s">
        <v>16835</v>
      </c>
      <c r="O635" s="6" t="s">
        <v>16836</v>
      </c>
      <c r="P635" s="6" t="s">
        <v>16837</v>
      </c>
      <c r="Q635" s="6" t="s">
        <v>16838</v>
      </c>
      <c r="R635" s="6" t="str">
        <f t="shared" si="27"/>
        <v>50% &amp; Above</v>
      </c>
      <c r="S635" s="6" t="str" cm="1">
        <f t="array" ref="S635">_xlfn.IFS(H635&lt;=1,"1.0",H635&lt;=2,"2.0",H635&lt;=3,"3.0",H635&lt;=4,"4.0",H635&lt;=5,"5.0")</f>
        <v>5.0</v>
      </c>
      <c r="T635" s="6">
        <f t="shared" si="28"/>
        <v>40578300</v>
      </c>
      <c r="U635" s="7" t="str" cm="1">
        <f t="array" ref="U635">_xlfn.IFS(F635&lt;200,"&lt;200",F635&lt;=500,"200 – 500",F635&gt;500,"&gt;500")</f>
        <v>&gt;500</v>
      </c>
      <c r="V635" s="7" t="str">
        <f t="shared" si="29"/>
        <v>1000 &amp; Above</v>
      </c>
    </row>
    <row r="636" spans="1:22" x14ac:dyDescent="0.3">
      <c r="A636" s="5" t="s">
        <v>3421</v>
      </c>
      <c r="B636" s="6" t="s">
        <v>15547</v>
      </c>
      <c r="C636" s="6" t="s">
        <v>15204</v>
      </c>
      <c r="D636" s="6" t="s">
        <v>13184</v>
      </c>
      <c r="E636" s="7">
        <v>2299</v>
      </c>
      <c r="F636" s="7">
        <v>7990</v>
      </c>
      <c r="G636" s="7">
        <v>0.71</v>
      </c>
      <c r="H636" s="7">
        <v>4.2</v>
      </c>
      <c r="I636" s="7">
        <v>69619</v>
      </c>
      <c r="J636" s="6" t="s">
        <v>15548</v>
      </c>
      <c r="K636" s="6" t="s">
        <v>3424</v>
      </c>
      <c r="L636" s="6" t="s">
        <v>15549</v>
      </c>
      <c r="M636" s="6" t="s">
        <v>3426</v>
      </c>
      <c r="N636" s="6" t="s">
        <v>15550</v>
      </c>
      <c r="O636" s="6" t="s">
        <v>15551</v>
      </c>
      <c r="P636" s="6" t="s">
        <v>16839</v>
      </c>
      <c r="Q636" s="6" t="s">
        <v>16840</v>
      </c>
      <c r="R636" s="6" t="str">
        <f t="shared" si="27"/>
        <v>50% &amp; Above</v>
      </c>
      <c r="S636" s="6" t="str" cm="1">
        <f t="array" ref="S636">_xlfn.IFS(H636&lt;=1,"1.0",H636&lt;=2,"2.0",H636&lt;=3,"3.0",H636&lt;=4,"4.0",H636&lt;=5,"5.0")</f>
        <v>5.0</v>
      </c>
      <c r="T636" s="6">
        <f t="shared" si="28"/>
        <v>556255810</v>
      </c>
      <c r="U636" s="7" t="str" cm="1">
        <f t="array" ref="U636">_xlfn.IFS(F636&lt;200,"&lt;200",F636&lt;=500,"200 – 500",F636&gt;500,"&gt;500")</f>
        <v>&gt;500</v>
      </c>
      <c r="V636" s="7" t="str">
        <f t="shared" si="29"/>
        <v>1000 &amp; Above</v>
      </c>
    </row>
    <row r="637" spans="1:22" x14ac:dyDescent="0.3">
      <c r="A637" s="5" t="s">
        <v>3431</v>
      </c>
      <c r="B637" s="6" t="s">
        <v>15554</v>
      </c>
      <c r="C637" s="6" t="s">
        <v>15555</v>
      </c>
      <c r="D637" s="6" t="s">
        <v>13184</v>
      </c>
      <c r="E637" s="7">
        <v>399</v>
      </c>
      <c r="F637" s="7">
        <v>1999</v>
      </c>
      <c r="G637" s="7">
        <v>0.8</v>
      </c>
      <c r="H637" s="7">
        <v>4</v>
      </c>
      <c r="I637" s="7">
        <v>3382</v>
      </c>
      <c r="J637" s="6" t="s">
        <v>15556</v>
      </c>
      <c r="K637" s="6" t="s">
        <v>3435</v>
      </c>
      <c r="L637" s="6" t="s">
        <v>15557</v>
      </c>
      <c r="M637" s="6" t="s">
        <v>3437</v>
      </c>
      <c r="N637" s="6" t="s">
        <v>15558</v>
      </c>
      <c r="O637" s="6" t="s">
        <v>15559</v>
      </c>
      <c r="P637" s="6" t="s">
        <v>16841</v>
      </c>
      <c r="Q637" s="6" t="s">
        <v>16842</v>
      </c>
      <c r="R637" s="6" t="str">
        <f t="shared" si="27"/>
        <v>50% &amp; Above</v>
      </c>
      <c r="S637" s="6" t="str" cm="1">
        <f t="array" ref="S637">_xlfn.IFS(H637&lt;=1,"1.0",H637&lt;=2,"2.0",H637&lt;=3,"3.0",H637&lt;=4,"4.0",H637&lt;=5,"5.0")</f>
        <v>4.0</v>
      </c>
      <c r="T637" s="6">
        <f t="shared" si="28"/>
        <v>6760618</v>
      </c>
      <c r="U637" s="7" t="str" cm="1">
        <f t="array" ref="U637">_xlfn.IFS(F637&lt;200,"&lt;200",F637&lt;=500,"200 – 500",F637&gt;500,"&gt;500")</f>
        <v>&gt;500</v>
      </c>
      <c r="V637" s="7" t="str">
        <f t="shared" si="29"/>
        <v>1000 &amp; Above</v>
      </c>
    </row>
    <row r="638" spans="1:22" x14ac:dyDescent="0.3">
      <c r="A638" s="5" t="s">
        <v>5201</v>
      </c>
      <c r="B638" s="6" t="s">
        <v>16843</v>
      </c>
      <c r="C638" s="6" t="s">
        <v>15289</v>
      </c>
      <c r="D638" s="6" t="s">
        <v>13184</v>
      </c>
      <c r="E638" s="7">
        <v>1499</v>
      </c>
      <c r="F638" s="7">
        <v>3990</v>
      </c>
      <c r="G638" s="7">
        <v>0.62</v>
      </c>
      <c r="H638" s="7">
        <v>4.0999999999999996</v>
      </c>
      <c r="I638" s="7">
        <v>109864</v>
      </c>
      <c r="J638" s="6" t="s">
        <v>16844</v>
      </c>
      <c r="K638" s="6" t="s">
        <v>5204</v>
      </c>
      <c r="L638" s="6" t="s">
        <v>16845</v>
      </c>
      <c r="M638" s="6" t="s">
        <v>5206</v>
      </c>
      <c r="N638" s="6" t="s">
        <v>16846</v>
      </c>
      <c r="O638" s="6" t="s">
        <v>16847</v>
      </c>
      <c r="P638" s="6" t="s">
        <v>16848</v>
      </c>
      <c r="Q638" s="6" t="s">
        <v>16849</v>
      </c>
      <c r="R638" s="6" t="str">
        <f t="shared" si="27"/>
        <v>50% &amp; Above</v>
      </c>
      <c r="S638" s="6" t="str" cm="1">
        <f t="array" ref="S638">_xlfn.IFS(H638&lt;=1,"1.0",H638&lt;=2,"2.0",H638&lt;=3,"3.0",H638&lt;=4,"4.0",H638&lt;=5,"5.0")</f>
        <v>5.0</v>
      </c>
      <c r="T638" s="6">
        <f t="shared" si="28"/>
        <v>438357360</v>
      </c>
      <c r="U638" s="7" t="str" cm="1">
        <f t="array" ref="U638">_xlfn.IFS(F638&lt;200,"&lt;200",F638&lt;=500,"200 – 500",F638&gt;500,"&gt;500")</f>
        <v>&gt;500</v>
      </c>
      <c r="V638" s="7" t="str">
        <f t="shared" si="29"/>
        <v>1000 &amp; Above</v>
      </c>
    </row>
    <row r="639" spans="1:22" x14ac:dyDescent="0.3">
      <c r="A639" s="5" t="s">
        <v>5211</v>
      </c>
      <c r="B639" s="6" t="s">
        <v>16850</v>
      </c>
      <c r="C639" s="6" t="s">
        <v>16851</v>
      </c>
      <c r="D639" s="6" t="s">
        <v>22428</v>
      </c>
      <c r="E639" s="7">
        <v>1295</v>
      </c>
      <c r="F639" s="7">
        <v>1295</v>
      </c>
      <c r="G639" s="7">
        <v>0</v>
      </c>
      <c r="H639" s="7">
        <v>4.5</v>
      </c>
      <c r="I639" s="7">
        <v>5760</v>
      </c>
      <c r="J639" s="6" t="s">
        <v>16852</v>
      </c>
      <c r="K639" s="6" t="s">
        <v>5215</v>
      </c>
      <c r="L639" s="6" t="s">
        <v>16853</v>
      </c>
      <c r="M639" s="6" t="s">
        <v>5217</v>
      </c>
      <c r="N639" s="6" t="s">
        <v>16854</v>
      </c>
      <c r="O639" s="6" t="s">
        <v>16855</v>
      </c>
      <c r="P639" s="6" t="s">
        <v>16856</v>
      </c>
      <c r="Q639" s="6" t="s">
        <v>16857</v>
      </c>
      <c r="R639" s="6" t="str">
        <f t="shared" si="27"/>
        <v>Less than 50%</v>
      </c>
      <c r="S639" s="6" t="str" cm="1">
        <f t="array" ref="S639">_xlfn.IFS(H639&lt;=1,"1.0",H639&lt;=2,"2.0",H639&lt;=3,"3.0",H639&lt;=4,"4.0",H639&lt;=5,"5.0")</f>
        <v>5.0</v>
      </c>
      <c r="T639" s="6">
        <f t="shared" si="28"/>
        <v>7459200</v>
      </c>
      <c r="U639" s="7" t="str" cm="1">
        <f t="array" ref="U639">_xlfn.IFS(F639&lt;200,"&lt;200",F639&lt;=500,"200 – 500",F639&gt;500,"&gt;500")</f>
        <v>&gt;500</v>
      </c>
      <c r="V639" s="7" t="str">
        <f t="shared" si="29"/>
        <v>1000 &amp; Above</v>
      </c>
    </row>
    <row r="640" spans="1:22" x14ac:dyDescent="0.3">
      <c r="A640" s="5" t="s">
        <v>5221</v>
      </c>
      <c r="B640" s="6" t="s">
        <v>16858</v>
      </c>
      <c r="C640" s="6" t="s">
        <v>16859</v>
      </c>
      <c r="D640" s="6" t="s">
        <v>22422</v>
      </c>
      <c r="E640" s="7">
        <v>1889</v>
      </c>
      <c r="F640" s="7">
        <v>5499</v>
      </c>
      <c r="G640" s="7">
        <v>0.66</v>
      </c>
      <c r="H640" s="7">
        <v>4.2</v>
      </c>
      <c r="I640" s="7">
        <v>49551</v>
      </c>
      <c r="J640" s="6" t="s">
        <v>16860</v>
      </c>
      <c r="K640" s="6" t="s">
        <v>5225</v>
      </c>
      <c r="L640" s="6" t="s">
        <v>16861</v>
      </c>
      <c r="M640" s="6" t="s">
        <v>5227</v>
      </c>
      <c r="N640" s="6" t="s">
        <v>16862</v>
      </c>
      <c r="O640" s="6" t="s">
        <v>16863</v>
      </c>
      <c r="P640" s="6" t="s">
        <v>16864</v>
      </c>
      <c r="Q640" s="6" t="s">
        <v>16865</v>
      </c>
      <c r="R640" s="6" t="str">
        <f t="shared" si="27"/>
        <v>50% &amp; Above</v>
      </c>
      <c r="S640" s="6" t="str" cm="1">
        <f t="array" ref="S640">_xlfn.IFS(H640&lt;=1,"1.0",H640&lt;=2,"2.0",H640&lt;=3,"3.0",H640&lt;=4,"4.0",H640&lt;=5,"5.0")</f>
        <v>5.0</v>
      </c>
      <c r="T640" s="6">
        <f t="shared" si="28"/>
        <v>272480949</v>
      </c>
      <c r="U640" s="7" t="str" cm="1">
        <f t="array" ref="U640">_xlfn.IFS(F640&lt;200,"&lt;200",F640&lt;=500,"200 – 500",F640&gt;500,"&gt;500")</f>
        <v>&gt;500</v>
      </c>
      <c r="V640" s="7" t="str">
        <f t="shared" si="29"/>
        <v>1000 &amp; Above</v>
      </c>
    </row>
    <row r="641" spans="1:22" x14ac:dyDescent="0.3">
      <c r="A641" s="5" t="s">
        <v>5232</v>
      </c>
      <c r="B641" s="6" t="s">
        <v>16866</v>
      </c>
      <c r="C641" s="6" t="s">
        <v>15289</v>
      </c>
      <c r="D641" s="6" t="s">
        <v>13184</v>
      </c>
      <c r="E641" s="7">
        <v>455</v>
      </c>
      <c r="F641" s="7">
        <v>1490</v>
      </c>
      <c r="G641" s="7">
        <v>0.69</v>
      </c>
      <c r="H641" s="7">
        <v>4.0999999999999996</v>
      </c>
      <c r="I641" s="7">
        <v>161677</v>
      </c>
      <c r="J641" s="6" t="s">
        <v>16867</v>
      </c>
      <c r="K641" s="6" t="s">
        <v>5235</v>
      </c>
      <c r="L641" s="6" t="s">
        <v>16868</v>
      </c>
      <c r="M641" s="6" t="s">
        <v>5237</v>
      </c>
      <c r="N641" s="6" t="s">
        <v>16869</v>
      </c>
      <c r="O641" s="6" t="s">
        <v>16870</v>
      </c>
      <c r="P641" s="6" t="s">
        <v>16871</v>
      </c>
      <c r="Q641" s="6" t="s">
        <v>16872</v>
      </c>
      <c r="R641" s="6" t="str">
        <f t="shared" si="27"/>
        <v>50% &amp; Above</v>
      </c>
      <c r="S641" s="6" t="str" cm="1">
        <f t="array" ref="S641">_xlfn.IFS(H641&lt;=1,"1.0",H641&lt;=2,"2.0",H641&lt;=3,"3.0",H641&lt;=4,"4.0",H641&lt;=5,"5.0")</f>
        <v>5.0</v>
      </c>
      <c r="T641" s="6">
        <f t="shared" si="28"/>
        <v>240898730</v>
      </c>
      <c r="U641" s="7" t="str" cm="1">
        <f t="array" ref="U641">_xlfn.IFS(F641&lt;200,"&lt;200",F641&lt;=500,"200 – 500",F641&gt;500,"&gt;500")</f>
        <v>&gt;500</v>
      </c>
      <c r="V641" s="7" t="str">
        <f t="shared" si="29"/>
        <v>1000 &amp; Above</v>
      </c>
    </row>
    <row r="642" spans="1:22" x14ac:dyDescent="0.3">
      <c r="A642" s="5" t="s">
        <v>5242</v>
      </c>
      <c r="B642" s="6" t="s">
        <v>16873</v>
      </c>
      <c r="C642" s="6" t="s">
        <v>16874</v>
      </c>
      <c r="D642" s="6" t="s">
        <v>13184</v>
      </c>
      <c r="E642" s="7">
        <v>399</v>
      </c>
      <c r="F642" s="7">
        <v>995</v>
      </c>
      <c r="G642" s="7">
        <v>0.6</v>
      </c>
      <c r="H642" s="7">
        <v>3.9</v>
      </c>
      <c r="I642" s="7">
        <v>21372</v>
      </c>
      <c r="J642" s="6" t="s">
        <v>16875</v>
      </c>
      <c r="K642" s="6" t="s">
        <v>5246</v>
      </c>
      <c r="L642" s="6" t="s">
        <v>16876</v>
      </c>
      <c r="M642" s="6" t="s">
        <v>5248</v>
      </c>
      <c r="N642" s="6" t="s">
        <v>16877</v>
      </c>
      <c r="O642" s="6" t="s">
        <v>16878</v>
      </c>
      <c r="P642" s="6" t="s">
        <v>16879</v>
      </c>
      <c r="Q642" s="6" t="s">
        <v>16880</v>
      </c>
      <c r="R642" s="6" t="str">
        <f t="shared" ref="R642:R705" si="30">IF(G642&lt;0.5,"Less than 50%","50% &amp; Above")</f>
        <v>50% &amp; Above</v>
      </c>
      <c r="S642" s="6" t="str" cm="1">
        <f t="array" ref="S642">_xlfn.IFS(H642&lt;=1,"1.0",H642&lt;=2,"2.0",H642&lt;=3,"3.0",H642&lt;=4,"4.0",H642&lt;=5,"5.0")</f>
        <v>4.0</v>
      </c>
      <c r="T642" s="6">
        <f t="shared" ref="T642:T705" si="31">I642*F642</f>
        <v>21265140</v>
      </c>
      <c r="U642" s="7" t="str" cm="1">
        <f t="array" ref="U642">_xlfn.IFS(F642&lt;200,"&lt;200",F642&lt;=500,"200 – 500",F642&gt;500,"&gt;500")</f>
        <v>&gt;500</v>
      </c>
      <c r="V642" s="7" t="str">
        <f t="shared" ref="V642:V705" si="32">IF(I642&lt;1000,"&lt;1000","1000 &amp; Above")</f>
        <v>1000 &amp; Above</v>
      </c>
    </row>
    <row r="643" spans="1:22" x14ac:dyDescent="0.3">
      <c r="A643" s="5" t="s">
        <v>3441</v>
      </c>
      <c r="B643" s="6" t="s">
        <v>15562</v>
      </c>
      <c r="C643" s="6" t="s">
        <v>15259</v>
      </c>
      <c r="D643" s="6" t="s">
        <v>13184</v>
      </c>
      <c r="E643" s="7">
        <v>1059</v>
      </c>
      <c r="F643" s="7">
        <v>3999</v>
      </c>
      <c r="G643" s="7">
        <v>0.74</v>
      </c>
      <c r="H643" s="7">
        <v>4.3</v>
      </c>
      <c r="I643" s="7">
        <v>140035</v>
      </c>
      <c r="J643" s="6" t="s">
        <v>15563</v>
      </c>
      <c r="K643" s="6" t="s">
        <v>5252</v>
      </c>
      <c r="L643" s="6" t="s">
        <v>16881</v>
      </c>
      <c r="M643" s="6" t="s">
        <v>5254</v>
      </c>
      <c r="N643" s="6" t="s">
        <v>16882</v>
      </c>
      <c r="O643" s="6" t="s">
        <v>16883</v>
      </c>
      <c r="P643" s="6" t="s">
        <v>16884</v>
      </c>
      <c r="Q643" s="6" t="s">
        <v>16885</v>
      </c>
      <c r="R643" s="6" t="str">
        <f t="shared" si="30"/>
        <v>50% &amp; Above</v>
      </c>
      <c r="S643" s="6" t="str" cm="1">
        <f t="array" ref="S643">_xlfn.IFS(H643&lt;=1,"1.0",H643&lt;=2,"2.0",H643&lt;=3,"3.0",H643&lt;=4,"4.0",H643&lt;=5,"5.0")</f>
        <v>5.0</v>
      </c>
      <c r="T643" s="6">
        <f t="shared" si="31"/>
        <v>559999965</v>
      </c>
      <c r="U643" s="7" t="str" cm="1">
        <f t="array" ref="U643">_xlfn.IFS(F643&lt;200,"&lt;200",F643&lt;=500,"200 – 500",F643&gt;500,"&gt;500")</f>
        <v>&gt;500</v>
      </c>
      <c r="V643" s="7" t="str">
        <f t="shared" si="32"/>
        <v>1000 &amp; Above</v>
      </c>
    </row>
    <row r="644" spans="1:22" x14ac:dyDescent="0.3">
      <c r="A644" s="5" t="s">
        <v>66</v>
      </c>
      <c r="B644" s="6" t="s">
        <v>13138</v>
      </c>
      <c r="C644" s="6" t="s">
        <v>13103</v>
      </c>
      <c r="D644" s="6" t="s">
        <v>22422</v>
      </c>
      <c r="E644" s="7">
        <v>149</v>
      </c>
      <c r="F644" s="7">
        <v>1000</v>
      </c>
      <c r="G644" s="7">
        <v>0.85</v>
      </c>
      <c r="H644" s="7">
        <v>3.9</v>
      </c>
      <c r="I644" s="7">
        <v>24870</v>
      </c>
      <c r="J644" s="6" t="s">
        <v>13139</v>
      </c>
      <c r="K644" s="6" t="s">
        <v>69</v>
      </c>
      <c r="L644" s="6" t="s">
        <v>13140</v>
      </c>
      <c r="M644" s="6" t="s">
        <v>71</v>
      </c>
      <c r="N644" s="6" t="s">
        <v>13141</v>
      </c>
      <c r="O644" s="6" t="s">
        <v>13142</v>
      </c>
      <c r="P644" s="6" t="s">
        <v>13143</v>
      </c>
      <c r="Q644" s="6" t="s">
        <v>16886</v>
      </c>
      <c r="R644" s="6" t="str">
        <f t="shared" si="30"/>
        <v>50% &amp; Above</v>
      </c>
      <c r="S644" s="6" t="str" cm="1">
        <f t="array" ref="S644">_xlfn.IFS(H644&lt;=1,"1.0",H644&lt;=2,"2.0",H644&lt;=3,"3.0",H644&lt;=4,"4.0",H644&lt;=5,"5.0")</f>
        <v>4.0</v>
      </c>
      <c r="T644" s="6">
        <f t="shared" si="31"/>
        <v>24870000</v>
      </c>
      <c r="U644" s="7" t="str" cm="1">
        <f t="array" ref="U644">_xlfn.IFS(F644&lt;200,"&lt;200",F644&lt;=500,"200 – 500",F644&gt;500,"&gt;500")</f>
        <v>&gt;500</v>
      </c>
      <c r="V644" s="7" t="str">
        <f t="shared" si="32"/>
        <v>1000 &amp; Above</v>
      </c>
    </row>
    <row r="645" spans="1:22" x14ac:dyDescent="0.3">
      <c r="A645" s="5" t="s">
        <v>5260</v>
      </c>
      <c r="B645" s="6" t="s">
        <v>16887</v>
      </c>
      <c r="C645" s="6" t="s">
        <v>16888</v>
      </c>
      <c r="D645" s="6" t="s">
        <v>22422</v>
      </c>
      <c r="E645" s="7">
        <v>717</v>
      </c>
      <c r="F645" s="7">
        <v>761</v>
      </c>
      <c r="G645" s="7">
        <v>0.06</v>
      </c>
      <c r="H645" s="7">
        <v>4</v>
      </c>
      <c r="I645" s="7">
        <v>7199</v>
      </c>
      <c r="J645" s="6" t="s">
        <v>16889</v>
      </c>
      <c r="K645" s="6" t="s">
        <v>5264</v>
      </c>
      <c r="L645" s="6" t="s">
        <v>16890</v>
      </c>
      <c r="M645" s="6" t="s">
        <v>5266</v>
      </c>
      <c r="N645" s="6" t="s">
        <v>16891</v>
      </c>
      <c r="O645" s="6" t="s">
        <v>16892</v>
      </c>
      <c r="P645" s="6" t="s">
        <v>16893</v>
      </c>
      <c r="Q645" s="6" t="s">
        <v>16894</v>
      </c>
      <c r="R645" s="6" t="str">
        <f t="shared" si="30"/>
        <v>Less than 50%</v>
      </c>
      <c r="S645" s="6" t="str" cm="1">
        <f t="array" ref="S645">_xlfn.IFS(H645&lt;=1,"1.0",H645&lt;=2,"2.0",H645&lt;=3,"3.0",H645&lt;=4,"4.0",H645&lt;=5,"5.0")</f>
        <v>4.0</v>
      </c>
      <c r="T645" s="6">
        <f t="shared" si="31"/>
        <v>5478439</v>
      </c>
      <c r="U645" s="7" t="str" cm="1">
        <f t="array" ref="U645">_xlfn.IFS(F645&lt;200,"&lt;200",F645&lt;=500,"200 – 500",F645&gt;500,"&gt;500")</f>
        <v>&gt;500</v>
      </c>
      <c r="V645" s="7" t="str">
        <f t="shared" si="32"/>
        <v>1000 &amp; Above</v>
      </c>
    </row>
    <row r="646" spans="1:22" x14ac:dyDescent="0.3">
      <c r="A646" s="5" t="s">
        <v>3517</v>
      </c>
      <c r="B646" s="6" t="s">
        <v>15618</v>
      </c>
      <c r="C646" s="6" t="s">
        <v>15619</v>
      </c>
      <c r="D646" s="6" t="s">
        <v>22422</v>
      </c>
      <c r="E646" s="7">
        <v>99</v>
      </c>
      <c r="F646" s="7">
        <v>999</v>
      </c>
      <c r="G646" s="7">
        <v>0.9</v>
      </c>
      <c r="H646" s="7">
        <v>4</v>
      </c>
      <c r="I646" s="7">
        <v>1396</v>
      </c>
      <c r="J646" s="6" t="s">
        <v>15620</v>
      </c>
      <c r="K646" s="6" t="s">
        <v>3521</v>
      </c>
      <c r="L646" s="6" t="s">
        <v>15621</v>
      </c>
      <c r="M646" s="6" t="s">
        <v>3523</v>
      </c>
      <c r="N646" s="6" t="s">
        <v>15622</v>
      </c>
      <c r="O646" s="6" t="s">
        <v>15623</v>
      </c>
      <c r="P646" s="6" t="s">
        <v>16895</v>
      </c>
      <c r="Q646" s="6" t="s">
        <v>16896</v>
      </c>
      <c r="R646" s="6" t="str">
        <f t="shared" si="30"/>
        <v>50% &amp; Above</v>
      </c>
      <c r="S646" s="6" t="str" cm="1">
        <f t="array" ref="S646">_xlfn.IFS(H646&lt;=1,"1.0",H646&lt;=2,"2.0",H646&lt;=3,"3.0",H646&lt;=4,"4.0",H646&lt;=5,"5.0")</f>
        <v>4.0</v>
      </c>
      <c r="T646" s="6">
        <f t="shared" si="31"/>
        <v>1394604</v>
      </c>
      <c r="U646" s="7" t="str" cm="1">
        <f t="array" ref="U646">_xlfn.IFS(F646&lt;200,"&lt;200",F646&lt;=500,"200 – 500",F646&gt;500,"&gt;500")</f>
        <v>&gt;500</v>
      </c>
      <c r="V646" s="7" t="str">
        <f t="shared" si="32"/>
        <v>1000 &amp; Above</v>
      </c>
    </row>
    <row r="647" spans="1:22" x14ac:dyDescent="0.3">
      <c r="A647" s="5" t="s">
        <v>5273</v>
      </c>
      <c r="B647" s="6" t="s">
        <v>16897</v>
      </c>
      <c r="C647" s="6" t="s">
        <v>16898</v>
      </c>
      <c r="D647" s="6" t="s">
        <v>22422</v>
      </c>
      <c r="E647" s="7">
        <v>39</v>
      </c>
      <c r="F647" s="7">
        <v>299</v>
      </c>
      <c r="G647" s="7">
        <v>0.87</v>
      </c>
      <c r="H647" s="7">
        <v>3.5</v>
      </c>
      <c r="I647" s="7">
        <v>15233</v>
      </c>
      <c r="J647" s="6" t="s">
        <v>16899</v>
      </c>
      <c r="K647" s="6" t="s">
        <v>5277</v>
      </c>
      <c r="L647" s="6" t="s">
        <v>16900</v>
      </c>
      <c r="M647" s="6" t="s">
        <v>5279</v>
      </c>
      <c r="N647" s="6" t="s">
        <v>16901</v>
      </c>
      <c r="O647" s="6" t="s">
        <v>16902</v>
      </c>
      <c r="P647" s="6" t="s">
        <v>16903</v>
      </c>
      <c r="Q647" s="6" t="s">
        <v>16904</v>
      </c>
      <c r="R647" s="6" t="str">
        <f t="shared" si="30"/>
        <v>50% &amp; Above</v>
      </c>
      <c r="S647" s="6" t="str" cm="1">
        <f t="array" ref="S647">_xlfn.IFS(H647&lt;=1,"1.0",H647&lt;=2,"2.0",H647&lt;=3,"3.0",H647&lt;=4,"4.0",H647&lt;=5,"5.0")</f>
        <v>4.0</v>
      </c>
      <c r="T647" s="6">
        <f t="shared" si="31"/>
        <v>4554667</v>
      </c>
      <c r="U647" s="7" t="str" cm="1">
        <f t="array" ref="U647">_xlfn.IFS(F647&lt;200,"&lt;200",F647&lt;=500,"200 – 500",F647&gt;500,"&gt;500")</f>
        <v>200 – 500</v>
      </c>
      <c r="V647" s="7" t="str">
        <f t="shared" si="32"/>
        <v>1000 &amp; Above</v>
      </c>
    </row>
    <row r="648" spans="1:22" x14ac:dyDescent="0.3">
      <c r="A648" s="5" t="s">
        <v>5284</v>
      </c>
      <c r="B648" s="6" t="s">
        <v>16905</v>
      </c>
      <c r="C648" s="6" t="s">
        <v>16573</v>
      </c>
      <c r="D648" s="6" t="s">
        <v>22422</v>
      </c>
      <c r="E648" s="7">
        <v>889</v>
      </c>
      <c r="F648" s="7">
        <v>2500</v>
      </c>
      <c r="G648" s="7">
        <v>0.64</v>
      </c>
      <c r="H648" s="7">
        <v>4.3</v>
      </c>
      <c r="I648" s="7">
        <v>55747</v>
      </c>
      <c r="J648" s="6" t="s">
        <v>16906</v>
      </c>
      <c r="K648" s="6" t="s">
        <v>5287</v>
      </c>
      <c r="L648" s="6" t="s">
        <v>16907</v>
      </c>
      <c r="M648" s="6" t="s">
        <v>5289</v>
      </c>
      <c r="N648" s="6" t="s">
        <v>16908</v>
      </c>
      <c r="O648" s="6" t="s">
        <v>16909</v>
      </c>
      <c r="P648" s="6" t="s">
        <v>16910</v>
      </c>
      <c r="Q648" s="6" t="s">
        <v>16911</v>
      </c>
      <c r="R648" s="6" t="str">
        <f t="shared" si="30"/>
        <v>50% &amp; Above</v>
      </c>
      <c r="S648" s="6" t="str" cm="1">
        <f t="array" ref="S648">_xlfn.IFS(H648&lt;=1,"1.0",H648&lt;=2,"2.0",H648&lt;=3,"3.0",H648&lt;=4,"4.0",H648&lt;=5,"5.0")</f>
        <v>5.0</v>
      </c>
      <c r="T648" s="6">
        <f t="shared" si="31"/>
        <v>139367500</v>
      </c>
      <c r="U648" s="7" t="str" cm="1">
        <f t="array" ref="U648">_xlfn.IFS(F648&lt;200,"&lt;200",F648&lt;=500,"200 – 500",F648&gt;500,"&gt;500")</f>
        <v>&gt;500</v>
      </c>
      <c r="V648" s="7" t="str">
        <f t="shared" si="32"/>
        <v>1000 &amp; Above</v>
      </c>
    </row>
    <row r="649" spans="1:22" x14ac:dyDescent="0.3">
      <c r="A649" s="5" t="s">
        <v>5294</v>
      </c>
      <c r="B649" s="6" t="s">
        <v>16912</v>
      </c>
      <c r="C649" s="6" t="s">
        <v>15289</v>
      </c>
      <c r="D649" s="6" t="s">
        <v>13184</v>
      </c>
      <c r="E649" s="7">
        <v>1199</v>
      </c>
      <c r="F649" s="7">
        <v>4999</v>
      </c>
      <c r="G649" s="7">
        <v>0.76</v>
      </c>
      <c r="H649" s="7">
        <v>3.8</v>
      </c>
      <c r="I649" s="7">
        <v>14961</v>
      </c>
      <c r="J649" s="6" t="s">
        <v>16913</v>
      </c>
      <c r="K649" s="6" t="s">
        <v>5297</v>
      </c>
      <c r="L649" s="6" t="s">
        <v>16914</v>
      </c>
      <c r="M649" s="6" t="s">
        <v>5299</v>
      </c>
      <c r="N649" s="6" t="s">
        <v>16915</v>
      </c>
      <c r="O649" s="6" t="s">
        <v>16916</v>
      </c>
      <c r="P649" s="6" t="s">
        <v>16917</v>
      </c>
      <c r="Q649" s="6" t="s">
        <v>16918</v>
      </c>
      <c r="R649" s="6" t="str">
        <f t="shared" si="30"/>
        <v>50% &amp; Above</v>
      </c>
      <c r="S649" s="6" t="str" cm="1">
        <f t="array" ref="S649">_xlfn.IFS(H649&lt;=1,"1.0",H649&lt;=2,"2.0",H649&lt;=3,"3.0",H649&lt;=4,"4.0",H649&lt;=5,"5.0")</f>
        <v>4.0</v>
      </c>
      <c r="T649" s="6">
        <f t="shared" si="31"/>
        <v>74790039</v>
      </c>
      <c r="U649" s="7" t="str" cm="1">
        <f t="array" ref="U649">_xlfn.IFS(F649&lt;200,"&lt;200",F649&lt;=500,"200 – 500",F649&gt;500,"&gt;500")</f>
        <v>&gt;500</v>
      </c>
      <c r="V649" s="7" t="str">
        <f t="shared" si="32"/>
        <v>1000 &amp; Above</v>
      </c>
    </row>
    <row r="650" spans="1:22" x14ac:dyDescent="0.3">
      <c r="A650" s="5" t="s">
        <v>5304</v>
      </c>
      <c r="B650" s="6" t="s">
        <v>16919</v>
      </c>
      <c r="C650" s="6" t="s">
        <v>16581</v>
      </c>
      <c r="D650" s="6" t="s">
        <v>22422</v>
      </c>
      <c r="E650" s="7">
        <v>569</v>
      </c>
      <c r="F650" s="7">
        <v>1299</v>
      </c>
      <c r="G650" s="7">
        <v>0.56000000000000005</v>
      </c>
      <c r="H650" s="7">
        <v>4.4000000000000004</v>
      </c>
      <c r="I650" s="7">
        <v>9275</v>
      </c>
      <c r="J650" s="6" t="s">
        <v>16920</v>
      </c>
      <c r="K650" s="6" t="s">
        <v>5307</v>
      </c>
      <c r="L650" s="6" t="s">
        <v>16921</v>
      </c>
      <c r="M650" s="6" t="s">
        <v>5309</v>
      </c>
      <c r="N650" s="6" t="s">
        <v>16922</v>
      </c>
      <c r="O650" s="6" t="s">
        <v>16923</v>
      </c>
      <c r="P650" s="6" t="s">
        <v>16924</v>
      </c>
      <c r="Q650" s="6" t="s">
        <v>16925</v>
      </c>
      <c r="R650" s="6" t="str">
        <f t="shared" si="30"/>
        <v>50% &amp; Above</v>
      </c>
      <c r="S650" s="6" t="str" cm="1">
        <f t="array" ref="S650">_xlfn.IFS(H650&lt;=1,"1.0",H650&lt;=2,"2.0",H650&lt;=3,"3.0",H650&lt;=4,"4.0",H650&lt;=5,"5.0")</f>
        <v>5.0</v>
      </c>
      <c r="T650" s="6">
        <f t="shared" si="31"/>
        <v>12048225</v>
      </c>
      <c r="U650" s="7" t="str" cm="1">
        <f t="array" ref="U650">_xlfn.IFS(F650&lt;200,"&lt;200",F650&lt;=500,"200 – 500",F650&gt;500,"&gt;500")</f>
        <v>&gt;500</v>
      </c>
      <c r="V650" s="7" t="str">
        <f t="shared" si="32"/>
        <v>1000 &amp; Above</v>
      </c>
    </row>
    <row r="651" spans="1:22" x14ac:dyDescent="0.3">
      <c r="A651" s="5" t="s">
        <v>5314</v>
      </c>
      <c r="B651" s="6" t="s">
        <v>16926</v>
      </c>
      <c r="C651" s="6" t="s">
        <v>15289</v>
      </c>
      <c r="D651" s="6" t="s">
        <v>13184</v>
      </c>
      <c r="E651" s="7">
        <v>1499</v>
      </c>
      <c r="F651" s="7">
        <v>8999</v>
      </c>
      <c r="G651" s="7">
        <v>0.83</v>
      </c>
      <c r="H651" s="7">
        <v>3.7</v>
      </c>
      <c r="I651" s="7">
        <v>28324</v>
      </c>
      <c r="J651" s="6" t="s">
        <v>16927</v>
      </c>
      <c r="K651" s="6" t="s">
        <v>5317</v>
      </c>
      <c r="L651" s="6" t="s">
        <v>16928</v>
      </c>
      <c r="M651" s="6" t="s">
        <v>5319</v>
      </c>
      <c r="N651" s="6" t="s">
        <v>16929</v>
      </c>
      <c r="O651" s="6" t="s">
        <v>16930</v>
      </c>
      <c r="P651" s="6" t="s">
        <v>16931</v>
      </c>
      <c r="Q651" s="6" t="s">
        <v>16932</v>
      </c>
      <c r="R651" s="6" t="str">
        <f t="shared" si="30"/>
        <v>50% &amp; Above</v>
      </c>
      <c r="S651" s="6" t="str" cm="1">
        <f t="array" ref="S651">_xlfn.IFS(H651&lt;=1,"1.0",H651&lt;=2,"2.0",H651&lt;=3,"3.0",H651&lt;=4,"4.0",H651&lt;=5,"5.0")</f>
        <v>4.0</v>
      </c>
      <c r="T651" s="6">
        <f t="shared" si="31"/>
        <v>254887676</v>
      </c>
      <c r="U651" s="7" t="str" cm="1">
        <f t="array" ref="U651">_xlfn.IFS(F651&lt;200,"&lt;200",F651&lt;=500,"200 – 500",F651&gt;500,"&gt;500")</f>
        <v>&gt;500</v>
      </c>
      <c r="V651" s="7" t="str">
        <f t="shared" si="32"/>
        <v>1000 &amp; Above</v>
      </c>
    </row>
    <row r="652" spans="1:22" x14ac:dyDescent="0.3">
      <c r="A652" s="5" t="s">
        <v>5324</v>
      </c>
      <c r="B652" s="6" t="s">
        <v>16933</v>
      </c>
      <c r="C652" s="6" t="s">
        <v>16729</v>
      </c>
      <c r="D652" s="6" t="s">
        <v>13184</v>
      </c>
      <c r="E652" s="7">
        <v>149</v>
      </c>
      <c r="F652" s="7">
        <v>180</v>
      </c>
      <c r="G652" s="7">
        <v>0.17</v>
      </c>
      <c r="H652" s="7">
        <v>4.4000000000000004</v>
      </c>
      <c r="I652" s="7">
        <v>644</v>
      </c>
      <c r="J652" s="6" t="s">
        <v>16934</v>
      </c>
      <c r="K652" s="6" t="s">
        <v>5327</v>
      </c>
      <c r="L652" s="6" t="s">
        <v>16935</v>
      </c>
      <c r="M652" s="6" t="s">
        <v>5329</v>
      </c>
      <c r="N652" s="6" t="s">
        <v>16936</v>
      </c>
      <c r="O652" s="6" t="s">
        <v>16937</v>
      </c>
      <c r="P652" s="6" t="s">
        <v>16938</v>
      </c>
      <c r="Q652" s="6" t="s">
        <v>16939</v>
      </c>
      <c r="R652" s="6" t="str">
        <f t="shared" si="30"/>
        <v>Less than 50%</v>
      </c>
      <c r="S652" s="6" t="str" cm="1">
        <f t="array" ref="S652">_xlfn.IFS(H652&lt;=1,"1.0",H652&lt;=2,"2.0",H652&lt;=3,"3.0",H652&lt;=4,"4.0",H652&lt;=5,"5.0")</f>
        <v>5.0</v>
      </c>
      <c r="T652" s="6">
        <f t="shared" si="31"/>
        <v>115920</v>
      </c>
      <c r="U652" s="7" t="str" cm="1">
        <f t="array" ref="U652">_xlfn.IFS(F652&lt;200,"&lt;200",F652&lt;=500,"200 – 500",F652&gt;500,"&gt;500")</f>
        <v>&lt;200</v>
      </c>
      <c r="V652" s="7" t="str">
        <f t="shared" si="32"/>
        <v>&lt;1000</v>
      </c>
    </row>
    <row r="653" spans="1:22" x14ac:dyDescent="0.3">
      <c r="A653" s="5" t="s">
        <v>5334</v>
      </c>
      <c r="B653" s="6" t="s">
        <v>16940</v>
      </c>
      <c r="C653" s="6" t="s">
        <v>16941</v>
      </c>
      <c r="D653" s="6" t="s">
        <v>22422</v>
      </c>
      <c r="E653" s="7">
        <v>399</v>
      </c>
      <c r="F653" s="7">
        <v>549</v>
      </c>
      <c r="G653" s="7">
        <v>0.27</v>
      </c>
      <c r="H653" s="7">
        <v>4.4000000000000004</v>
      </c>
      <c r="I653" s="7">
        <v>18139</v>
      </c>
      <c r="J653" s="6" t="s">
        <v>16942</v>
      </c>
      <c r="K653" s="6" t="s">
        <v>5338</v>
      </c>
      <c r="L653" s="6" t="s">
        <v>16943</v>
      </c>
      <c r="M653" s="6" t="s">
        <v>5340</v>
      </c>
      <c r="N653" s="6" t="s">
        <v>16944</v>
      </c>
      <c r="O653" s="6" t="s">
        <v>16945</v>
      </c>
      <c r="P653" s="6" t="s">
        <v>16946</v>
      </c>
      <c r="Q653" s="6" t="s">
        <v>16947</v>
      </c>
      <c r="R653" s="6" t="str">
        <f t="shared" si="30"/>
        <v>Less than 50%</v>
      </c>
      <c r="S653" s="6" t="str" cm="1">
        <f t="array" ref="S653">_xlfn.IFS(H653&lt;=1,"1.0",H653&lt;=2,"2.0",H653&lt;=3,"3.0",H653&lt;=4,"4.0",H653&lt;=5,"5.0")</f>
        <v>5.0</v>
      </c>
      <c r="T653" s="6">
        <f t="shared" si="31"/>
        <v>9958311</v>
      </c>
      <c r="U653" s="7" t="str" cm="1">
        <f t="array" ref="U653">_xlfn.IFS(F653&lt;200,"&lt;200",F653&lt;=500,"200 – 500",F653&gt;500,"&gt;500")</f>
        <v>&gt;500</v>
      </c>
      <c r="V653" s="7" t="str">
        <f t="shared" si="32"/>
        <v>1000 &amp; Above</v>
      </c>
    </row>
    <row r="654" spans="1:22" x14ac:dyDescent="0.3">
      <c r="A654" s="5" t="s">
        <v>5345</v>
      </c>
      <c r="B654" s="6" t="s">
        <v>16948</v>
      </c>
      <c r="C654" s="6" t="s">
        <v>16949</v>
      </c>
      <c r="D654" s="6" t="s">
        <v>22423</v>
      </c>
      <c r="E654" s="7">
        <v>191</v>
      </c>
      <c r="F654" s="7">
        <v>225</v>
      </c>
      <c r="G654" s="7">
        <v>0.15</v>
      </c>
      <c r="H654" s="7">
        <v>4.4000000000000004</v>
      </c>
      <c r="I654" s="7">
        <v>7203</v>
      </c>
      <c r="J654" s="6" t="s">
        <v>16950</v>
      </c>
      <c r="K654" s="6" t="s">
        <v>5349</v>
      </c>
      <c r="L654" s="6" t="s">
        <v>16951</v>
      </c>
      <c r="M654" s="6" t="s">
        <v>5351</v>
      </c>
      <c r="N654" s="6" t="s">
        <v>16952</v>
      </c>
      <c r="O654" s="6" t="s">
        <v>16953</v>
      </c>
      <c r="P654" s="6" t="s">
        <v>16954</v>
      </c>
      <c r="Q654" s="6" t="s">
        <v>16955</v>
      </c>
      <c r="R654" s="6" t="str">
        <f t="shared" si="30"/>
        <v>Less than 50%</v>
      </c>
      <c r="S654" s="6" t="str" cm="1">
        <f t="array" ref="S654">_xlfn.IFS(H654&lt;=1,"1.0",H654&lt;=2,"2.0",H654&lt;=3,"3.0",H654&lt;=4,"4.0",H654&lt;=5,"5.0")</f>
        <v>5.0</v>
      </c>
      <c r="T654" s="6">
        <f t="shared" si="31"/>
        <v>1620675</v>
      </c>
      <c r="U654" s="7" t="str" cm="1">
        <f t="array" ref="U654">_xlfn.IFS(F654&lt;200,"&lt;200",F654&lt;=500,"200 – 500",F654&gt;500,"&gt;500")</f>
        <v>200 – 500</v>
      </c>
      <c r="V654" s="7" t="str">
        <f t="shared" si="32"/>
        <v>1000 &amp; Above</v>
      </c>
    </row>
    <row r="655" spans="1:22" x14ac:dyDescent="0.3">
      <c r="A655" s="5" t="s">
        <v>5356</v>
      </c>
      <c r="B655" s="6" t="s">
        <v>16956</v>
      </c>
      <c r="C655" s="6" t="s">
        <v>16957</v>
      </c>
      <c r="D655" s="6" t="s">
        <v>22422</v>
      </c>
      <c r="E655" s="7">
        <v>129</v>
      </c>
      <c r="F655" s="7">
        <v>999</v>
      </c>
      <c r="G655" s="7">
        <v>0.87</v>
      </c>
      <c r="H655" s="7">
        <v>4.2</v>
      </c>
      <c r="I655" s="7">
        <v>491</v>
      </c>
      <c r="J655" s="6" t="s">
        <v>16958</v>
      </c>
      <c r="K655" s="6" t="s">
        <v>5360</v>
      </c>
      <c r="L655" s="6" t="s">
        <v>16959</v>
      </c>
      <c r="M655" s="6" t="s">
        <v>5362</v>
      </c>
      <c r="N655" s="6" t="s">
        <v>16960</v>
      </c>
      <c r="O655" s="6" t="s">
        <v>16961</v>
      </c>
      <c r="P655" s="6" t="s">
        <v>16962</v>
      </c>
      <c r="Q655" s="6" t="s">
        <v>16963</v>
      </c>
      <c r="R655" s="6" t="str">
        <f t="shared" si="30"/>
        <v>50% &amp; Above</v>
      </c>
      <c r="S655" s="6" t="str" cm="1">
        <f t="array" ref="S655">_xlfn.IFS(H655&lt;=1,"1.0",H655&lt;=2,"2.0",H655&lt;=3,"3.0",H655&lt;=4,"4.0",H655&lt;=5,"5.0")</f>
        <v>5.0</v>
      </c>
      <c r="T655" s="6">
        <f t="shared" si="31"/>
        <v>490509</v>
      </c>
      <c r="U655" s="7" t="str" cm="1">
        <f t="array" ref="U655">_xlfn.IFS(F655&lt;200,"&lt;200",F655&lt;=500,"200 – 500",F655&gt;500,"&gt;500")</f>
        <v>&gt;500</v>
      </c>
      <c r="V655" s="7" t="str">
        <f t="shared" si="32"/>
        <v>&lt;1000</v>
      </c>
    </row>
    <row r="656" spans="1:22" x14ac:dyDescent="0.3">
      <c r="A656" s="5" t="s">
        <v>5367</v>
      </c>
      <c r="B656" s="6" t="s">
        <v>16964</v>
      </c>
      <c r="C656" s="6" t="s">
        <v>16965</v>
      </c>
      <c r="D656" s="6" t="s">
        <v>22422</v>
      </c>
      <c r="E656" s="7">
        <v>199</v>
      </c>
      <c r="F656" s="7">
        <v>599</v>
      </c>
      <c r="G656" s="7">
        <v>0.67</v>
      </c>
      <c r="H656" s="7">
        <v>4.5</v>
      </c>
      <c r="I656" s="7">
        <v>13568</v>
      </c>
      <c r="J656" s="6" t="s">
        <v>16966</v>
      </c>
      <c r="K656" s="6" t="s">
        <v>5371</v>
      </c>
      <c r="L656" s="6" t="s">
        <v>16967</v>
      </c>
      <c r="M656" s="6" t="s">
        <v>5373</v>
      </c>
      <c r="N656" s="6" t="s">
        <v>16968</v>
      </c>
      <c r="O656" s="6" t="s">
        <v>16969</v>
      </c>
      <c r="P656" s="6" t="s">
        <v>16970</v>
      </c>
      <c r="Q656" s="6" t="s">
        <v>16971</v>
      </c>
      <c r="R656" s="6" t="str">
        <f t="shared" si="30"/>
        <v>50% &amp; Above</v>
      </c>
      <c r="S656" s="6" t="str" cm="1">
        <f t="array" ref="S656">_xlfn.IFS(H656&lt;=1,"1.0",H656&lt;=2,"2.0",H656&lt;=3,"3.0",H656&lt;=4,"4.0",H656&lt;=5,"5.0")</f>
        <v>5.0</v>
      </c>
      <c r="T656" s="6">
        <f t="shared" si="31"/>
        <v>8127232</v>
      </c>
      <c r="U656" s="7" t="str" cm="1">
        <f t="array" ref="U656">_xlfn.IFS(F656&lt;200,"&lt;200",F656&lt;=500,"200 – 500",F656&gt;500,"&gt;500")</f>
        <v>&gt;500</v>
      </c>
      <c r="V656" s="7" t="str">
        <f t="shared" si="32"/>
        <v>1000 &amp; Above</v>
      </c>
    </row>
    <row r="657" spans="1:22" x14ac:dyDescent="0.3">
      <c r="A657" s="5" t="s">
        <v>5378</v>
      </c>
      <c r="B657" s="6" t="s">
        <v>16972</v>
      </c>
      <c r="C657" s="6" t="s">
        <v>15289</v>
      </c>
      <c r="D657" s="6" t="s">
        <v>13184</v>
      </c>
      <c r="E657" s="7">
        <v>999</v>
      </c>
      <c r="F657" s="7">
        <v>4499</v>
      </c>
      <c r="G657" s="7">
        <v>0.78</v>
      </c>
      <c r="H657" s="7">
        <v>3.8</v>
      </c>
      <c r="I657" s="7">
        <v>3390</v>
      </c>
      <c r="J657" s="6" t="s">
        <v>16973</v>
      </c>
      <c r="K657" s="6" t="s">
        <v>5381</v>
      </c>
      <c r="L657" s="6" t="s">
        <v>16974</v>
      </c>
      <c r="M657" s="6" t="s">
        <v>5383</v>
      </c>
      <c r="N657" s="6" t="s">
        <v>16975</v>
      </c>
      <c r="O657" s="6" t="s">
        <v>16976</v>
      </c>
      <c r="P657" s="6" t="s">
        <v>16977</v>
      </c>
      <c r="Q657" s="6" t="s">
        <v>16978</v>
      </c>
      <c r="R657" s="6" t="str">
        <f t="shared" si="30"/>
        <v>50% &amp; Above</v>
      </c>
      <c r="S657" s="6" t="str" cm="1">
        <f t="array" ref="S657">_xlfn.IFS(H657&lt;=1,"1.0",H657&lt;=2,"2.0",H657&lt;=3,"3.0",H657&lt;=4,"4.0",H657&lt;=5,"5.0")</f>
        <v>4.0</v>
      </c>
      <c r="T657" s="6">
        <f t="shared" si="31"/>
        <v>15251610</v>
      </c>
      <c r="U657" s="7" t="str" cm="1">
        <f t="array" ref="U657">_xlfn.IFS(F657&lt;200,"&lt;200",F657&lt;=500,"200 – 500",F657&gt;500,"&gt;500")</f>
        <v>&gt;500</v>
      </c>
      <c r="V657" s="7" t="str">
        <f t="shared" si="32"/>
        <v>1000 &amp; Above</v>
      </c>
    </row>
    <row r="658" spans="1:22" x14ac:dyDescent="0.3">
      <c r="A658" s="5" t="s">
        <v>5388</v>
      </c>
      <c r="B658" s="6" t="s">
        <v>16979</v>
      </c>
      <c r="C658" s="6" t="s">
        <v>15289</v>
      </c>
      <c r="D658" s="6" t="s">
        <v>13184</v>
      </c>
      <c r="E658" s="7">
        <v>899</v>
      </c>
      <c r="F658" s="7">
        <v>4499</v>
      </c>
      <c r="G658" s="7">
        <v>0.8</v>
      </c>
      <c r="H658" s="7">
        <v>3.8</v>
      </c>
      <c r="I658" s="7">
        <v>103052</v>
      </c>
      <c r="J658" s="6" t="s">
        <v>16980</v>
      </c>
      <c r="K658" s="6" t="s">
        <v>5391</v>
      </c>
      <c r="L658" s="6" t="s">
        <v>16981</v>
      </c>
      <c r="M658" s="6" t="s">
        <v>5393</v>
      </c>
      <c r="N658" s="6" t="s">
        <v>16982</v>
      </c>
      <c r="O658" s="6" t="s">
        <v>16983</v>
      </c>
      <c r="P658" s="6" t="s">
        <v>16984</v>
      </c>
      <c r="Q658" s="6" t="s">
        <v>16985</v>
      </c>
      <c r="R658" s="6" t="str">
        <f t="shared" si="30"/>
        <v>50% &amp; Above</v>
      </c>
      <c r="S658" s="6" t="str" cm="1">
        <f t="array" ref="S658">_xlfn.IFS(H658&lt;=1,"1.0",H658&lt;=2,"2.0",H658&lt;=3,"3.0",H658&lt;=4,"4.0",H658&lt;=5,"5.0")</f>
        <v>4.0</v>
      </c>
      <c r="T658" s="6">
        <f t="shared" si="31"/>
        <v>463630948</v>
      </c>
      <c r="U658" s="7" t="str" cm="1">
        <f t="array" ref="U658">_xlfn.IFS(F658&lt;200,"&lt;200",F658&lt;=500,"200 – 500",F658&gt;500,"&gt;500")</f>
        <v>&gt;500</v>
      </c>
      <c r="V658" s="7" t="str">
        <f t="shared" si="32"/>
        <v>1000 &amp; Above</v>
      </c>
    </row>
    <row r="659" spans="1:22" x14ac:dyDescent="0.3">
      <c r="A659" s="5" t="s">
        <v>3592</v>
      </c>
      <c r="B659" s="6" t="s">
        <v>15671</v>
      </c>
      <c r="C659" s="6" t="s">
        <v>15226</v>
      </c>
      <c r="D659" s="6" t="s">
        <v>13184</v>
      </c>
      <c r="E659" s="7">
        <v>1799</v>
      </c>
      <c r="F659" s="7">
        <v>2499</v>
      </c>
      <c r="G659" s="7">
        <v>0.28000000000000003</v>
      </c>
      <c r="H659" s="7">
        <v>4.0999999999999996</v>
      </c>
      <c r="I659" s="7">
        <v>18678</v>
      </c>
      <c r="J659" s="6" t="s">
        <v>15672</v>
      </c>
      <c r="K659" s="6" t="s">
        <v>3595</v>
      </c>
      <c r="L659" s="6" t="s">
        <v>15673</v>
      </c>
      <c r="M659" s="6" t="s">
        <v>3597</v>
      </c>
      <c r="N659" s="6" t="s">
        <v>15674</v>
      </c>
      <c r="O659" s="6" t="s">
        <v>15675</v>
      </c>
      <c r="P659" s="6" t="s">
        <v>16986</v>
      </c>
      <c r="Q659" s="6" t="s">
        <v>16987</v>
      </c>
      <c r="R659" s="6" t="str">
        <f t="shared" si="30"/>
        <v>Less than 50%</v>
      </c>
      <c r="S659" s="6" t="str" cm="1">
        <f t="array" ref="S659">_xlfn.IFS(H659&lt;=1,"1.0",H659&lt;=2,"2.0",H659&lt;=3,"3.0",H659&lt;=4,"4.0",H659&lt;=5,"5.0")</f>
        <v>5.0</v>
      </c>
      <c r="T659" s="6">
        <f t="shared" si="31"/>
        <v>46676322</v>
      </c>
      <c r="U659" s="7" t="str" cm="1">
        <f t="array" ref="U659">_xlfn.IFS(F659&lt;200,"&lt;200",F659&lt;=500,"200 – 500",F659&gt;500,"&gt;500")</f>
        <v>&gt;500</v>
      </c>
      <c r="V659" s="7" t="str">
        <f t="shared" si="32"/>
        <v>1000 &amp; Above</v>
      </c>
    </row>
    <row r="660" spans="1:22" x14ac:dyDescent="0.3">
      <c r="A660" s="5" t="s">
        <v>76</v>
      </c>
      <c r="B660" s="6" t="s">
        <v>13145</v>
      </c>
      <c r="C660" s="6" t="s">
        <v>13103</v>
      </c>
      <c r="D660" s="6" t="s">
        <v>22422</v>
      </c>
      <c r="E660" s="7">
        <v>176.63</v>
      </c>
      <c r="F660" s="7">
        <v>499</v>
      </c>
      <c r="G660" s="7">
        <v>0.65</v>
      </c>
      <c r="H660" s="7">
        <v>4.0999999999999996</v>
      </c>
      <c r="I660" s="7">
        <v>15189</v>
      </c>
      <c r="J660" s="6" t="s">
        <v>13146</v>
      </c>
      <c r="K660" s="6" t="s">
        <v>79</v>
      </c>
      <c r="L660" s="6" t="s">
        <v>13147</v>
      </c>
      <c r="M660" s="6" t="s">
        <v>81</v>
      </c>
      <c r="N660" s="6" t="s">
        <v>13148</v>
      </c>
      <c r="O660" s="6" t="s">
        <v>13149</v>
      </c>
      <c r="P660" s="6" t="s">
        <v>13150</v>
      </c>
      <c r="Q660" s="6" t="s">
        <v>16988</v>
      </c>
      <c r="R660" s="6" t="str">
        <f t="shared" si="30"/>
        <v>50% &amp; Above</v>
      </c>
      <c r="S660" s="6" t="str" cm="1">
        <f t="array" ref="S660">_xlfn.IFS(H660&lt;=1,"1.0",H660&lt;=2,"2.0",H660&lt;=3,"3.0",H660&lt;=4,"4.0",H660&lt;=5,"5.0")</f>
        <v>5.0</v>
      </c>
      <c r="T660" s="6">
        <f t="shared" si="31"/>
        <v>7579311</v>
      </c>
      <c r="U660" s="7" t="str" cm="1">
        <f t="array" ref="U660">_xlfn.IFS(F660&lt;200,"&lt;200",F660&lt;=500,"200 – 500",F660&gt;500,"&gt;500")</f>
        <v>200 – 500</v>
      </c>
      <c r="V660" s="7" t="str">
        <f t="shared" si="32"/>
        <v>1000 &amp; Above</v>
      </c>
    </row>
    <row r="661" spans="1:22" x14ac:dyDescent="0.3">
      <c r="A661" s="5" t="s">
        <v>5400</v>
      </c>
      <c r="B661" s="6" t="s">
        <v>16989</v>
      </c>
      <c r="C661" s="6" t="s">
        <v>16851</v>
      </c>
      <c r="D661" s="6" t="s">
        <v>22428</v>
      </c>
      <c r="E661" s="7">
        <v>522</v>
      </c>
      <c r="F661" s="7">
        <v>550</v>
      </c>
      <c r="G661" s="7">
        <v>0.05</v>
      </c>
      <c r="H661" s="7">
        <v>4.4000000000000004</v>
      </c>
      <c r="I661" s="7">
        <v>12179</v>
      </c>
      <c r="J661" s="6" t="s">
        <v>16990</v>
      </c>
      <c r="K661" s="6" t="s">
        <v>5403</v>
      </c>
      <c r="L661" s="6" t="s">
        <v>16991</v>
      </c>
      <c r="M661" s="6" t="s">
        <v>5405</v>
      </c>
      <c r="N661" s="6" t="s">
        <v>16992</v>
      </c>
      <c r="O661" s="6" t="s">
        <v>16993</v>
      </c>
      <c r="P661" s="6" t="s">
        <v>16994</v>
      </c>
      <c r="Q661" s="6" t="s">
        <v>16995</v>
      </c>
      <c r="R661" s="6" t="str">
        <f t="shared" si="30"/>
        <v>Less than 50%</v>
      </c>
      <c r="S661" s="6" t="str" cm="1">
        <f t="array" ref="S661">_xlfn.IFS(H661&lt;=1,"1.0",H661&lt;=2,"2.0",H661&lt;=3,"3.0",H661&lt;=4,"4.0",H661&lt;=5,"5.0")</f>
        <v>5.0</v>
      </c>
      <c r="T661" s="6">
        <f t="shared" si="31"/>
        <v>6698450</v>
      </c>
      <c r="U661" s="7" t="str" cm="1">
        <f t="array" ref="U661">_xlfn.IFS(F661&lt;200,"&lt;200",F661&lt;=500,"200 – 500",F661&gt;500,"&gt;500")</f>
        <v>&gt;500</v>
      </c>
      <c r="V661" s="7" t="str">
        <f t="shared" si="32"/>
        <v>1000 &amp; Above</v>
      </c>
    </row>
    <row r="662" spans="1:22" x14ac:dyDescent="0.3">
      <c r="A662" s="5" t="s">
        <v>5410</v>
      </c>
      <c r="B662" s="6" t="s">
        <v>16996</v>
      </c>
      <c r="C662" s="6" t="s">
        <v>16997</v>
      </c>
      <c r="D662" s="6" t="s">
        <v>13184</v>
      </c>
      <c r="E662" s="7">
        <v>799</v>
      </c>
      <c r="F662" s="7">
        <v>1999</v>
      </c>
      <c r="G662" s="7">
        <v>0.6</v>
      </c>
      <c r="H662" s="7">
        <v>3.8</v>
      </c>
      <c r="I662" s="7">
        <v>12958</v>
      </c>
      <c r="J662" s="6" t="s">
        <v>16998</v>
      </c>
      <c r="K662" s="6" t="s">
        <v>5414</v>
      </c>
      <c r="L662" s="6" t="s">
        <v>16999</v>
      </c>
      <c r="M662" s="6" t="s">
        <v>5416</v>
      </c>
      <c r="N662" s="6" t="s">
        <v>17000</v>
      </c>
      <c r="O662" s="6" t="s">
        <v>17001</v>
      </c>
      <c r="P662" s="6" t="s">
        <v>17002</v>
      </c>
      <c r="Q662" s="6" t="s">
        <v>17003</v>
      </c>
      <c r="R662" s="6" t="str">
        <f t="shared" si="30"/>
        <v>50% &amp; Above</v>
      </c>
      <c r="S662" s="6" t="str" cm="1">
        <f t="array" ref="S662">_xlfn.IFS(H662&lt;=1,"1.0",H662&lt;=2,"2.0",H662&lt;=3,"3.0",H662&lt;=4,"4.0",H662&lt;=5,"5.0")</f>
        <v>4.0</v>
      </c>
      <c r="T662" s="6">
        <f t="shared" si="31"/>
        <v>25903042</v>
      </c>
      <c r="U662" s="7" t="str" cm="1">
        <f t="array" ref="U662">_xlfn.IFS(F662&lt;200,"&lt;200",F662&lt;=500,"200 – 500",F662&gt;500,"&gt;500")</f>
        <v>&gt;500</v>
      </c>
      <c r="V662" s="7" t="str">
        <f t="shared" si="32"/>
        <v>1000 &amp; Above</v>
      </c>
    </row>
    <row r="663" spans="1:22" x14ac:dyDescent="0.3">
      <c r="A663" s="5" t="s">
        <v>5421</v>
      </c>
      <c r="B663" s="6" t="s">
        <v>17004</v>
      </c>
      <c r="C663" s="6" t="s">
        <v>16581</v>
      </c>
      <c r="D663" s="6" t="s">
        <v>22422</v>
      </c>
      <c r="E663" s="7">
        <v>681</v>
      </c>
      <c r="F663" s="7">
        <v>1199</v>
      </c>
      <c r="G663" s="7">
        <v>0.43</v>
      </c>
      <c r="H663" s="7">
        <v>4.2</v>
      </c>
      <c r="I663" s="7">
        <v>8258</v>
      </c>
      <c r="J663" s="6" t="s">
        <v>17005</v>
      </c>
      <c r="K663" s="6" t="s">
        <v>5424</v>
      </c>
      <c r="L663" s="6" t="s">
        <v>17006</v>
      </c>
      <c r="M663" s="6" t="s">
        <v>5426</v>
      </c>
      <c r="N663" s="6" t="s">
        <v>17007</v>
      </c>
      <c r="O663" s="6" t="s">
        <v>17008</v>
      </c>
      <c r="P663" s="6" t="s">
        <v>17009</v>
      </c>
      <c r="Q663" s="6" t="s">
        <v>17010</v>
      </c>
      <c r="R663" s="6" t="str">
        <f t="shared" si="30"/>
        <v>Less than 50%</v>
      </c>
      <c r="S663" s="6" t="str" cm="1">
        <f t="array" ref="S663">_xlfn.IFS(H663&lt;=1,"1.0",H663&lt;=2,"2.0",H663&lt;=3,"3.0",H663&lt;=4,"4.0",H663&lt;=5,"5.0")</f>
        <v>5.0</v>
      </c>
      <c r="T663" s="6">
        <f t="shared" si="31"/>
        <v>9901342</v>
      </c>
      <c r="U663" s="7" t="str" cm="1">
        <f t="array" ref="U663">_xlfn.IFS(F663&lt;200,"&lt;200",F663&lt;=500,"200 – 500",F663&gt;500,"&gt;500")</f>
        <v>&gt;500</v>
      </c>
      <c r="V663" s="7" t="str">
        <f t="shared" si="32"/>
        <v>1000 &amp; Above</v>
      </c>
    </row>
    <row r="664" spans="1:22" x14ac:dyDescent="0.3">
      <c r="A664" s="5" t="s">
        <v>5430</v>
      </c>
      <c r="B664" s="6" t="s">
        <v>17011</v>
      </c>
      <c r="C664" s="6" t="s">
        <v>17012</v>
      </c>
      <c r="D664" s="6" t="s">
        <v>22422</v>
      </c>
      <c r="E664" s="7">
        <v>1199</v>
      </c>
      <c r="F664" s="7">
        <v>3490</v>
      </c>
      <c r="G664" s="7">
        <v>0.66</v>
      </c>
      <c r="H664" s="7">
        <v>4.0999999999999996</v>
      </c>
      <c r="I664" s="7">
        <v>11716</v>
      </c>
      <c r="J664" s="6" t="s">
        <v>17013</v>
      </c>
      <c r="K664" s="6" t="s">
        <v>5434</v>
      </c>
      <c r="L664" s="6" t="s">
        <v>17014</v>
      </c>
      <c r="M664" s="6" t="s">
        <v>5436</v>
      </c>
      <c r="N664" s="6" t="s">
        <v>17015</v>
      </c>
      <c r="O664" s="6" t="s">
        <v>17016</v>
      </c>
      <c r="P664" s="6" t="s">
        <v>17017</v>
      </c>
      <c r="Q664" s="6" t="s">
        <v>17018</v>
      </c>
      <c r="R664" s="6" t="str">
        <f t="shared" si="30"/>
        <v>50% &amp; Above</v>
      </c>
      <c r="S664" s="6" t="str" cm="1">
        <f t="array" ref="S664">_xlfn.IFS(H664&lt;=1,"1.0",H664&lt;=2,"2.0",H664&lt;=3,"3.0",H664&lt;=4,"4.0",H664&lt;=5,"5.0")</f>
        <v>5.0</v>
      </c>
      <c r="T664" s="6">
        <f t="shared" si="31"/>
        <v>40888840</v>
      </c>
      <c r="U664" s="7" t="str" cm="1">
        <f t="array" ref="U664">_xlfn.IFS(F664&lt;200,"&lt;200",F664&lt;=500,"200 – 500",F664&gt;500,"&gt;500")</f>
        <v>&gt;500</v>
      </c>
      <c r="V664" s="7" t="str">
        <f t="shared" si="32"/>
        <v>1000 &amp; Above</v>
      </c>
    </row>
    <row r="665" spans="1:22" x14ac:dyDescent="0.3">
      <c r="A665" s="5" t="s">
        <v>5441</v>
      </c>
      <c r="B665" s="6" t="s">
        <v>17019</v>
      </c>
      <c r="C665" s="6" t="s">
        <v>17020</v>
      </c>
      <c r="D665" s="6" t="s">
        <v>22422</v>
      </c>
      <c r="E665" s="7">
        <v>2499</v>
      </c>
      <c r="F665" s="7">
        <v>4999</v>
      </c>
      <c r="G665" s="7">
        <v>0.5</v>
      </c>
      <c r="H665" s="7">
        <v>4.4000000000000004</v>
      </c>
      <c r="I665" s="7">
        <v>35024</v>
      </c>
      <c r="J665" s="6" t="s">
        <v>17021</v>
      </c>
      <c r="K665" s="6" t="s">
        <v>5445</v>
      </c>
      <c r="L665" s="6" t="s">
        <v>17022</v>
      </c>
      <c r="M665" s="6" t="s">
        <v>5447</v>
      </c>
      <c r="N665" s="6" t="s">
        <v>17023</v>
      </c>
      <c r="O665" s="6" t="s">
        <v>17024</v>
      </c>
      <c r="P665" s="6" t="s">
        <v>17025</v>
      </c>
      <c r="Q665" s="6" t="s">
        <v>17026</v>
      </c>
      <c r="R665" s="6" t="str">
        <f t="shared" si="30"/>
        <v>50% &amp; Above</v>
      </c>
      <c r="S665" s="6" t="str" cm="1">
        <f t="array" ref="S665">_xlfn.IFS(H665&lt;=1,"1.0",H665&lt;=2,"2.0",H665&lt;=3,"3.0",H665&lt;=4,"4.0",H665&lt;=5,"5.0")</f>
        <v>5.0</v>
      </c>
      <c r="T665" s="6">
        <f t="shared" si="31"/>
        <v>175084976</v>
      </c>
      <c r="U665" s="7" t="str" cm="1">
        <f t="array" ref="U665">_xlfn.IFS(F665&lt;200,"&lt;200",F665&lt;=500,"200 – 500",F665&gt;500,"&gt;500")</f>
        <v>&gt;500</v>
      </c>
      <c r="V665" s="7" t="str">
        <f t="shared" si="32"/>
        <v>1000 &amp; Above</v>
      </c>
    </row>
    <row r="666" spans="1:22" x14ac:dyDescent="0.3">
      <c r="A666" s="5" t="s">
        <v>5452</v>
      </c>
      <c r="B666" s="6" t="s">
        <v>17027</v>
      </c>
      <c r="C666" s="6" t="s">
        <v>17028</v>
      </c>
      <c r="D666" s="6" t="s">
        <v>13184</v>
      </c>
      <c r="E666" s="7">
        <v>1799</v>
      </c>
      <c r="F666" s="7">
        <v>4999</v>
      </c>
      <c r="G666" s="7">
        <v>0.64</v>
      </c>
      <c r="H666" s="7">
        <v>4.0999999999999996</v>
      </c>
      <c r="I666" s="7">
        <v>55192</v>
      </c>
      <c r="J666" s="6" t="s">
        <v>17029</v>
      </c>
      <c r="K666" s="6" t="s">
        <v>5456</v>
      </c>
      <c r="L666" s="6" t="s">
        <v>17030</v>
      </c>
      <c r="M666" s="6" t="s">
        <v>5458</v>
      </c>
      <c r="N666" s="6" t="s">
        <v>17031</v>
      </c>
      <c r="O666" s="6" t="s">
        <v>17032</v>
      </c>
      <c r="P666" s="6" t="s">
        <v>17033</v>
      </c>
      <c r="Q666" s="6" t="s">
        <v>17034</v>
      </c>
      <c r="R666" s="6" t="str">
        <f t="shared" si="30"/>
        <v>50% &amp; Above</v>
      </c>
      <c r="S666" s="6" t="str" cm="1">
        <f t="array" ref="S666">_xlfn.IFS(H666&lt;=1,"1.0",H666&lt;=2,"2.0",H666&lt;=3,"3.0",H666&lt;=4,"4.0",H666&lt;=5,"5.0")</f>
        <v>5.0</v>
      </c>
      <c r="T666" s="6">
        <f t="shared" si="31"/>
        <v>275904808</v>
      </c>
      <c r="U666" s="7" t="str" cm="1">
        <f t="array" ref="U666">_xlfn.IFS(F666&lt;200,"&lt;200",F666&lt;=500,"200 – 500",F666&gt;500,"&gt;500")</f>
        <v>&gt;500</v>
      </c>
      <c r="V666" s="7" t="str">
        <f t="shared" si="32"/>
        <v>1000 &amp; Above</v>
      </c>
    </row>
    <row r="667" spans="1:22" x14ac:dyDescent="0.3">
      <c r="A667" s="5" t="s">
        <v>5463</v>
      </c>
      <c r="B667" s="6" t="s">
        <v>17035</v>
      </c>
      <c r="C667" s="6" t="s">
        <v>15289</v>
      </c>
      <c r="D667" s="6" t="s">
        <v>13184</v>
      </c>
      <c r="E667" s="7">
        <v>429</v>
      </c>
      <c r="F667" s="7">
        <v>599</v>
      </c>
      <c r="G667" s="7">
        <v>0.28000000000000003</v>
      </c>
      <c r="H667" s="7">
        <v>4.0999999999999996</v>
      </c>
      <c r="I667" s="7">
        <v>119466</v>
      </c>
      <c r="J667" s="6" t="s">
        <v>17036</v>
      </c>
      <c r="K667" s="6" t="s">
        <v>5466</v>
      </c>
      <c r="L667" s="6" t="s">
        <v>17037</v>
      </c>
      <c r="M667" s="6" t="s">
        <v>5468</v>
      </c>
      <c r="N667" s="6" t="s">
        <v>17038</v>
      </c>
      <c r="O667" s="6" t="s">
        <v>17039</v>
      </c>
      <c r="P667" s="6" t="s">
        <v>17040</v>
      </c>
      <c r="Q667" s="6" t="s">
        <v>17041</v>
      </c>
      <c r="R667" s="6" t="str">
        <f t="shared" si="30"/>
        <v>Less than 50%</v>
      </c>
      <c r="S667" s="6" t="str" cm="1">
        <f t="array" ref="S667">_xlfn.IFS(H667&lt;=1,"1.0",H667&lt;=2,"2.0",H667&lt;=3,"3.0",H667&lt;=4,"4.0",H667&lt;=5,"5.0")</f>
        <v>5.0</v>
      </c>
      <c r="T667" s="6">
        <f t="shared" si="31"/>
        <v>71560134</v>
      </c>
      <c r="U667" s="7" t="str" cm="1">
        <f t="array" ref="U667">_xlfn.IFS(F667&lt;200,"&lt;200",F667&lt;=500,"200 – 500",F667&gt;500,"&gt;500")</f>
        <v>&gt;500</v>
      </c>
      <c r="V667" s="7" t="str">
        <f t="shared" si="32"/>
        <v>1000 &amp; Above</v>
      </c>
    </row>
    <row r="668" spans="1:22" x14ac:dyDescent="0.3">
      <c r="A668" s="5" t="s">
        <v>5472</v>
      </c>
      <c r="B668" s="6" t="s">
        <v>17042</v>
      </c>
      <c r="C668" s="6" t="s">
        <v>16589</v>
      </c>
      <c r="D668" s="6" t="s">
        <v>22422</v>
      </c>
      <c r="E668" s="7">
        <v>100</v>
      </c>
      <c r="F668" s="7">
        <v>499</v>
      </c>
      <c r="G668" s="7">
        <v>0.8</v>
      </c>
      <c r="H668" s="7">
        <v>3.5</v>
      </c>
      <c r="I668" s="7">
        <v>9638</v>
      </c>
      <c r="J668" s="6" t="s">
        <v>17043</v>
      </c>
      <c r="K668" s="6" t="s">
        <v>5475</v>
      </c>
      <c r="L668" s="6" t="s">
        <v>17044</v>
      </c>
      <c r="M668" s="6" t="s">
        <v>5477</v>
      </c>
      <c r="N668" s="6" t="s">
        <v>17045</v>
      </c>
      <c r="O668" s="6" t="s">
        <v>17046</v>
      </c>
      <c r="P668" s="6" t="s">
        <v>17047</v>
      </c>
      <c r="Q668" s="6" t="s">
        <v>17048</v>
      </c>
      <c r="R668" s="6" t="str">
        <f t="shared" si="30"/>
        <v>50% &amp; Above</v>
      </c>
      <c r="S668" s="6" t="str" cm="1">
        <f t="array" ref="S668">_xlfn.IFS(H668&lt;=1,"1.0",H668&lt;=2,"2.0",H668&lt;=3,"3.0",H668&lt;=4,"4.0",H668&lt;=5,"5.0")</f>
        <v>4.0</v>
      </c>
      <c r="T668" s="6">
        <f t="shared" si="31"/>
        <v>4809362</v>
      </c>
      <c r="U668" s="7" t="str" cm="1">
        <f t="array" ref="U668">_xlfn.IFS(F668&lt;200,"&lt;200",F668&lt;=500,"200 – 500",F668&gt;500,"&gt;500")</f>
        <v>200 – 500</v>
      </c>
      <c r="V668" s="7" t="str">
        <f t="shared" si="32"/>
        <v>1000 &amp; Above</v>
      </c>
    </row>
    <row r="669" spans="1:22" x14ac:dyDescent="0.3">
      <c r="A669" s="5" t="s">
        <v>5482</v>
      </c>
      <c r="B669" s="6" t="s">
        <v>17049</v>
      </c>
      <c r="C669" s="6" t="s">
        <v>16699</v>
      </c>
      <c r="D669" s="6" t="s">
        <v>22422</v>
      </c>
      <c r="E669" s="7">
        <v>329</v>
      </c>
      <c r="F669" s="7">
        <v>399</v>
      </c>
      <c r="G669" s="7">
        <v>0.18</v>
      </c>
      <c r="H669" s="7">
        <v>3.6</v>
      </c>
      <c r="I669" s="7">
        <v>33735</v>
      </c>
      <c r="J669" s="6" t="s">
        <v>17050</v>
      </c>
      <c r="K669" s="6" t="s">
        <v>5485</v>
      </c>
      <c r="L669" s="6" t="s">
        <v>17051</v>
      </c>
      <c r="M669" s="6" t="s">
        <v>5487</v>
      </c>
      <c r="N669" s="6" t="s">
        <v>17052</v>
      </c>
      <c r="O669" s="6" t="s">
        <v>17053</v>
      </c>
      <c r="P669" s="6" t="s">
        <v>17054</v>
      </c>
      <c r="Q669" s="6" t="s">
        <v>17055</v>
      </c>
      <c r="R669" s="6" t="str">
        <f t="shared" si="30"/>
        <v>Less than 50%</v>
      </c>
      <c r="S669" s="6" t="str" cm="1">
        <f t="array" ref="S669">_xlfn.IFS(H669&lt;=1,"1.0",H669&lt;=2,"2.0",H669&lt;=3,"3.0",H669&lt;=4,"4.0",H669&lt;=5,"5.0")</f>
        <v>4.0</v>
      </c>
      <c r="T669" s="6">
        <f t="shared" si="31"/>
        <v>13460265</v>
      </c>
      <c r="U669" s="7" t="str" cm="1">
        <f t="array" ref="U669">_xlfn.IFS(F669&lt;200,"&lt;200",F669&lt;=500,"200 – 500",F669&gt;500,"&gt;500")</f>
        <v>200 – 500</v>
      </c>
      <c r="V669" s="7" t="str">
        <f t="shared" si="32"/>
        <v>1000 &amp; Above</v>
      </c>
    </row>
    <row r="670" spans="1:22" x14ac:dyDescent="0.3">
      <c r="A670" s="5" t="s">
        <v>86</v>
      </c>
      <c r="B670" s="6" t="s">
        <v>13152</v>
      </c>
      <c r="C670" s="6" t="s">
        <v>13103</v>
      </c>
      <c r="D670" s="6" t="s">
        <v>22422</v>
      </c>
      <c r="E670" s="7">
        <v>229</v>
      </c>
      <c r="F670" s="7">
        <v>299</v>
      </c>
      <c r="G670" s="7">
        <v>0.23</v>
      </c>
      <c r="H670" s="7">
        <v>4.3</v>
      </c>
      <c r="I670" s="7">
        <v>30411</v>
      </c>
      <c r="J670" s="6" t="s">
        <v>13153</v>
      </c>
      <c r="K670" s="6" t="s">
        <v>89</v>
      </c>
      <c r="L670" s="6" t="s">
        <v>13154</v>
      </c>
      <c r="M670" s="6" t="s">
        <v>91</v>
      </c>
      <c r="N670" s="6" t="s">
        <v>13155</v>
      </c>
      <c r="O670" s="6" t="s">
        <v>13156</v>
      </c>
      <c r="P670" s="6" t="s">
        <v>13157</v>
      </c>
      <c r="Q670" s="6" t="s">
        <v>17056</v>
      </c>
      <c r="R670" s="6" t="str">
        <f t="shared" si="30"/>
        <v>Less than 50%</v>
      </c>
      <c r="S670" s="6" t="str" cm="1">
        <f t="array" ref="S670">_xlfn.IFS(H670&lt;=1,"1.0",H670&lt;=2,"2.0",H670&lt;=3,"3.0",H670&lt;=4,"4.0",H670&lt;=5,"5.0")</f>
        <v>5.0</v>
      </c>
      <c r="T670" s="6">
        <f t="shared" si="31"/>
        <v>9092889</v>
      </c>
      <c r="U670" s="7" t="str" cm="1">
        <f t="array" ref="U670">_xlfn.IFS(F670&lt;200,"&lt;200",F670&lt;=500,"200 – 500",F670&gt;500,"&gt;500")</f>
        <v>200 – 500</v>
      </c>
      <c r="V670" s="7" t="str">
        <f t="shared" si="32"/>
        <v>1000 &amp; Above</v>
      </c>
    </row>
    <row r="671" spans="1:22" x14ac:dyDescent="0.3">
      <c r="A671" s="5" t="s">
        <v>5493</v>
      </c>
      <c r="B671" s="6" t="s">
        <v>17057</v>
      </c>
      <c r="C671" s="6" t="s">
        <v>16581</v>
      </c>
      <c r="D671" s="6" t="s">
        <v>22422</v>
      </c>
      <c r="E671" s="7">
        <v>139</v>
      </c>
      <c r="F671" s="7">
        <v>299</v>
      </c>
      <c r="G671" s="7">
        <v>0.54</v>
      </c>
      <c r="H671" s="7">
        <v>3.8</v>
      </c>
      <c r="I671" s="7">
        <v>3044</v>
      </c>
      <c r="J671" s="6" t="s">
        <v>17058</v>
      </c>
      <c r="K671" s="6" t="s">
        <v>5496</v>
      </c>
      <c r="L671" s="6" t="s">
        <v>17059</v>
      </c>
      <c r="M671" s="6" t="s">
        <v>5498</v>
      </c>
      <c r="N671" s="6" t="s">
        <v>17060</v>
      </c>
      <c r="O671" s="6" t="s">
        <v>17061</v>
      </c>
      <c r="P671" s="6" t="s">
        <v>17062</v>
      </c>
      <c r="Q671" s="6" t="s">
        <v>17063</v>
      </c>
      <c r="R671" s="6" t="str">
        <f t="shared" si="30"/>
        <v>50% &amp; Above</v>
      </c>
      <c r="S671" s="6" t="str" cm="1">
        <f t="array" ref="S671">_xlfn.IFS(H671&lt;=1,"1.0",H671&lt;=2,"2.0",H671&lt;=3,"3.0",H671&lt;=4,"4.0",H671&lt;=5,"5.0")</f>
        <v>4.0</v>
      </c>
      <c r="T671" s="6">
        <f t="shared" si="31"/>
        <v>910156</v>
      </c>
      <c r="U671" s="7" t="str" cm="1">
        <f t="array" ref="U671">_xlfn.IFS(F671&lt;200,"&lt;200",F671&lt;=500,"200 – 500",F671&gt;500,"&gt;500")</f>
        <v>200 – 500</v>
      </c>
      <c r="V671" s="7" t="str">
        <f t="shared" si="32"/>
        <v>1000 &amp; Above</v>
      </c>
    </row>
    <row r="672" spans="1:22" x14ac:dyDescent="0.3">
      <c r="A672" s="5" t="s">
        <v>5503</v>
      </c>
      <c r="B672" s="6" t="s">
        <v>17064</v>
      </c>
      <c r="C672" s="6" t="s">
        <v>16277</v>
      </c>
      <c r="D672" s="6" t="s">
        <v>13184</v>
      </c>
      <c r="E672" s="7">
        <v>1199</v>
      </c>
      <c r="F672" s="7">
        <v>2499</v>
      </c>
      <c r="G672" s="7">
        <v>0.52</v>
      </c>
      <c r="H672" s="7">
        <v>4</v>
      </c>
      <c r="I672" s="7">
        <v>33584</v>
      </c>
      <c r="J672" s="6" t="s">
        <v>17065</v>
      </c>
      <c r="K672" s="6" t="s">
        <v>5506</v>
      </c>
      <c r="L672" s="6" t="s">
        <v>17066</v>
      </c>
      <c r="M672" s="6" t="s">
        <v>5508</v>
      </c>
      <c r="N672" s="6" t="s">
        <v>17067</v>
      </c>
      <c r="O672" s="6" t="s">
        <v>17068</v>
      </c>
      <c r="P672" s="6" t="s">
        <v>17069</v>
      </c>
      <c r="Q672" s="6" t="s">
        <v>17070</v>
      </c>
      <c r="R672" s="6" t="str">
        <f t="shared" si="30"/>
        <v>50% &amp; Above</v>
      </c>
      <c r="S672" s="6" t="str" cm="1">
        <f t="array" ref="S672">_xlfn.IFS(H672&lt;=1,"1.0",H672&lt;=2,"2.0",H672&lt;=3,"3.0",H672&lt;=4,"4.0",H672&lt;=5,"5.0")</f>
        <v>4.0</v>
      </c>
      <c r="T672" s="6">
        <f t="shared" si="31"/>
        <v>83926416</v>
      </c>
      <c r="U672" s="7" t="str" cm="1">
        <f t="array" ref="U672">_xlfn.IFS(F672&lt;200,"&lt;200",F672&lt;=500,"200 – 500",F672&gt;500,"&gt;500")</f>
        <v>&gt;500</v>
      </c>
      <c r="V672" s="7" t="str">
        <f t="shared" si="32"/>
        <v>1000 &amp; Above</v>
      </c>
    </row>
    <row r="673" spans="1:22" x14ac:dyDescent="0.3">
      <c r="A673" s="5" t="s">
        <v>5513</v>
      </c>
      <c r="B673" s="6" t="s">
        <v>17071</v>
      </c>
      <c r="C673" s="6" t="s">
        <v>17072</v>
      </c>
      <c r="D673" s="6" t="s">
        <v>13184</v>
      </c>
      <c r="E673" s="7">
        <v>1049</v>
      </c>
      <c r="F673" s="7">
        <v>2299</v>
      </c>
      <c r="G673" s="7">
        <v>0.54</v>
      </c>
      <c r="H673" s="7">
        <v>3.9</v>
      </c>
      <c r="I673" s="7">
        <v>1779</v>
      </c>
      <c r="J673" s="6" t="s">
        <v>17073</v>
      </c>
      <c r="K673" s="6" t="s">
        <v>5517</v>
      </c>
      <c r="L673" s="6" t="s">
        <v>17074</v>
      </c>
      <c r="M673" s="6" t="s">
        <v>5519</v>
      </c>
      <c r="N673" s="6" t="s">
        <v>17075</v>
      </c>
      <c r="O673" s="6" t="s">
        <v>17076</v>
      </c>
      <c r="P673" s="6" t="s">
        <v>17077</v>
      </c>
      <c r="Q673" s="6" t="s">
        <v>17078</v>
      </c>
      <c r="R673" s="6" t="str">
        <f t="shared" si="30"/>
        <v>50% &amp; Above</v>
      </c>
      <c r="S673" s="6" t="str" cm="1">
        <f t="array" ref="S673">_xlfn.IFS(H673&lt;=1,"1.0",H673&lt;=2,"2.0",H673&lt;=3,"3.0",H673&lt;=4,"4.0",H673&lt;=5,"5.0")</f>
        <v>4.0</v>
      </c>
      <c r="T673" s="6">
        <f t="shared" si="31"/>
        <v>4089921</v>
      </c>
      <c r="U673" s="7" t="str" cm="1">
        <f t="array" ref="U673">_xlfn.IFS(F673&lt;200,"&lt;200",F673&lt;=500,"200 – 500",F673&gt;500,"&gt;500")</f>
        <v>&gt;500</v>
      </c>
      <c r="V673" s="7" t="str">
        <f t="shared" si="32"/>
        <v>1000 &amp; Above</v>
      </c>
    </row>
    <row r="674" spans="1:22" x14ac:dyDescent="0.3">
      <c r="A674" s="5" t="s">
        <v>3636</v>
      </c>
      <c r="B674" s="6" t="s">
        <v>15704</v>
      </c>
      <c r="C674" s="6" t="s">
        <v>15705</v>
      </c>
      <c r="D674" s="6" t="s">
        <v>13184</v>
      </c>
      <c r="E674" s="7">
        <v>119</v>
      </c>
      <c r="F674" s="7">
        <v>299</v>
      </c>
      <c r="G674" s="7">
        <v>0.6</v>
      </c>
      <c r="H674" s="7">
        <v>4.0999999999999996</v>
      </c>
      <c r="I674" s="7">
        <v>5999</v>
      </c>
      <c r="J674" s="6" t="s">
        <v>15706</v>
      </c>
      <c r="K674" s="6" t="s">
        <v>3640</v>
      </c>
      <c r="L674" s="6" t="s">
        <v>15707</v>
      </c>
      <c r="M674" s="6" t="s">
        <v>3642</v>
      </c>
      <c r="N674" s="6" t="s">
        <v>15708</v>
      </c>
      <c r="O674" s="6" t="s">
        <v>17079</v>
      </c>
      <c r="P674" s="6" t="s">
        <v>17080</v>
      </c>
      <c r="Q674" s="6" t="s">
        <v>17081</v>
      </c>
      <c r="R674" s="6" t="str">
        <f t="shared" si="30"/>
        <v>50% &amp; Above</v>
      </c>
      <c r="S674" s="6" t="str" cm="1">
        <f t="array" ref="S674">_xlfn.IFS(H674&lt;=1,"1.0",H674&lt;=2,"2.0",H674&lt;=3,"3.0",H674&lt;=4,"4.0",H674&lt;=5,"5.0")</f>
        <v>5.0</v>
      </c>
      <c r="T674" s="6">
        <f t="shared" si="31"/>
        <v>1793701</v>
      </c>
      <c r="U674" s="7" t="str" cm="1">
        <f t="array" ref="U674">_xlfn.IFS(F674&lt;200,"&lt;200",F674&lt;=500,"200 – 500",F674&gt;500,"&gt;500")</f>
        <v>200 – 500</v>
      </c>
      <c r="V674" s="7" t="str">
        <f t="shared" si="32"/>
        <v>1000 &amp; Above</v>
      </c>
    </row>
    <row r="675" spans="1:22" x14ac:dyDescent="0.3">
      <c r="A675" s="5" t="s">
        <v>112</v>
      </c>
      <c r="B675" s="6" t="s">
        <v>13171</v>
      </c>
      <c r="C675" s="6" t="s">
        <v>13103</v>
      </c>
      <c r="D675" s="6" t="s">
        <v>22422</v>
      </c>
      <c r="E675" s="7">
        <v>154</v>
      </c>
      <c r="F675" s="7">
        <v>339</v>
      </c>
      <c r="G675" s="7">
        <v>0.55000000000000004</v>
      </c>
      <c r="H675" s="7">
        <v>4.3</v>
      </c>
      <c r="I675" s="7">
        <v>13391</v>
      </c>
      <c r="J675" s="6" t="s">
        <v>13172</v>
      </c>
      <c r="K675" s="6" t="s">
        <v>115</v>
      </c>
      <c r="L675" s="6" t="s">
        <v>13173</v>
      </c>
      <c r="M675" s="6" t="s">
        <v>117</v>
      </c>
      <c r="N675" s="6" t="s">
        <v>13174</v>
      </c>
      <c r="O675" s="6" t="s">
        <v>13175</v>
      </c>
      <c r="P675" s="6" t="s">
        <v>17082</v>
      </c>
      <c r="Q675" s="6" t="s">
        <v>17083</v>
      </c>
      <c r="R675" s="6" t="str">
        <f t="shared" si="30"/>
        <v>50% &amp; Above</v>
      </c>
      <c r="S675" s="6" t="str" cm="1">
        <f t="array" ref="S675">_xlfn.IFS(H675&lt;=1,"1.0",H675&lt;=2,"2.0",H675&lt;=3,"3.0",H675&lt;=4,"4.0",H675&lt;=5,"5.0")</f>
        <v>5.0</v>
      </c>
      <c r="T675" s="6">
        <f t="shared" si="31"/>
        <v>4539549</v>
      </c>
      <c r="U675" s="7" t="str" cm="1">
        <f t="array" ref="U675">_xlfn.IFS(F675&lt;200,"&lt;200",F675&lt;=500,"200 – 500",F675&gt;500,"&gt;500")</f>
        <v>200 – 500</v>
      </c>
      <c r="V675" s="7" t="str">
        <f t="shared" si="32"/>
        <v>1000 &amp; Above</v>
      </c>
    </row>
    <row r="676" spans="1:22" x14ac:dyDescent="0.3">
      <c r="A676" s="5" t="s">
        <v>5529</v>
      </c>
      <c r="B676" s="6" t="s">
        <v>17084</v>
      </c>
      <c r="C676" s="6" t="s">
        <v>17085</v>
      </c>
      <c r="D676" s="6" t="s">
        <v>13184</v>
      </c>
      <c r="E676" s="7">
        <v>225</v>
      </c>
      <c r="F676" s="7">
        <v>250</v>
      </c>
      <c r="G676" s="7">
        <v>0.1</v>
      </c>
      <c r="H676" s="7">
        <v>4.4000000000000004</v>
      </c>
      <c r="I676" s="7">
        <v>26556</v>
      </c>
      <c r="J676" s="6" t="s">
        <v>17086</v>
      </c>
      <c r="K676" s="6" t="s">
        <v>5533</v>
      </c>
      <c r="L676" s="6" t="s">
        <v>17087</v>
      </c>
      <c r="M676" s="6" t="s">
        <v>5535</v>
      </c>
      <c r="N676" s="6" t="s">
        <v>17088</v>
      </c>
      <c r="O676" s="6" t="s">
        <v>17089</v>
      </c>
      <c r="P676" s="6" t="s">
        <v>17090</v>
      </c>
      <c r="Q676" s="6" t="s">
        <v>17091</v>
      </c>
      <c r="R676" s="6" t="str">
        <f t="shared" si="30"/>
        <v>Less than 50%</v>
      </c>
      <c r="S676" s="6" t="str" cm="1">
        <f t="array" ref="S676">_xlfn.IFS(H676&lt;=1,"1.0",H676&lt;=2,"2.0",H676&lt;=3,"3.0",H676&lt;=4,"4.0",H676&lt;=5,"5.0")</f>
        <v>5.0</v>
      </c>
      <c r="T676" s="6">
        <f t="shared" si="31"/>
        <v>6639000</v>
      </c>
      <c r="U676" s="7" t="str" cm="1">
        <f t="array" ref="U676">_xlfn.IFS(F676&lt;200,"&lt;200",F676&lt;=500,"200 – 500",F676&gt;500,"&gt;500")</f>
        <v>200 – 500</v>
      </c>
      <c r="V676" s="7" t="str">
        <f t="shared" si="32"/>
        <v>1000 &amp; Above</v>
      </c>
    </row>
    <row r="677" spans="1:22" x14ac:dyDescent="0.3">
      <c r="A677" s="5" t="s">
        <v>5540</v>
      </c>
      <c r="B677" s="6" t="s">
        <v>17092</v>
      </c>
      <c r="C677" s="6" t="s">
        <v>16604</v>
      </c>
      <c r="D677" s="6" t="s">
        <v>22422</v>
      </c>
      <c r="E677" s="7">
        <v>656</v>
      </c>
      <c r="F677" s="7">
        <v>1499</v>
      </c>
      <c r="G677" s="7">
        <v>0.56000000000000005</v>
      </c>
      <c r="H677" s="7">
        <v>4.3</v>
      </c>
      <c r="I677" s="7">
        <v>25903</v>
      </c>
      <c r="J677" s="6" t="s">
        <v>17093</v>
      </c>
      <c r="K677" s="6" t="s">
        <v>5543</v>
      </c>
      <c r="L677" s="6" t="s">
        <v>17094</v>
      </c>
      <c r="M677" s="6" t="s">
        <v>5545</v>
      </c>
      <c r="N677" s="6" t="s">
        <v>17095</v>
      </c>
      <c r="O677" s="6" t="s">
        <v>17096</v>
      </c>
      <c r="P677" s="6" t="s">
        <v>17097</v>
      </c>
      <c r="Q677" s="6" t="s">
        <v>17098</v>
      </c>
      <c r="R677" s="6" t="str">
        <f t="shared" si="30"/>
        <v>50% &amp; Above</v>
      </c>
      <c r="S677" s="6" t="str" cm="1">
        <f t="array" ref="S677">_xlfn.IFS(H677&lt;=1,"1.0",H677&lt;=2,"2.0",H677&lt;=3,"3.0",H677&lt;=4,"4.0",H677&lt;=5,"5.0")</f>
        <v>5.0</v>
      </c>
      <c r="T677" s="6">
        <f t="shared" si="31"/>
        <v>38828597</v>
      </c>
      <c r="U677" s="7" t="str" cm="1">
        <f t="array" ref="U677">_xlfn.IFS(F677&lt;200,"&lt;200",F677&lt;=500,"200 – 500",F677&gt;500,"&gt;500")</f>
        <v>&gt;500</v>
      </c>
      <c r="V677" s="7" t="str">
        <f t="shared" si="32"/>
        <v>1000 &amp; Above</v>
      </c>
    </row>
    <row r="678" spans="1:22" x14ac:dyDescent="0.3">
      <c r="A678" s="5" t="s">
        <v>5550</v>
      </c>
      <c r="B678" s="6" t="s">
        <v>17099</v>
      </c>
      <c r="C678" s="6" t="s">
        <v>16573</v>
      </c>
      <c r="D678" s="6" t="s">
        <v>22422</v>
      </c>
      <c r="E678" s="7">
        <v>1109</v>
      </c>
      <c r="F678" s="7">
        <v>2800</v>
      </c>
      <c r="G678" s="7">
        <v>0.6</v>
      </c>
      <c r="H678" s="7">
        <v>4.3</v>
      </c>
      <c r="I678" s="7">
        <v>53464</v>
      </c>
      <c r="J678" s="6" t="s">
        <v>17100</v>
      </c>
      <c r="K678" s="6" t="s">
        <v>5553</v>
      </c>
      <c r="L678" s="6" t="s">
        <v>17101</v>
      </c>
      <c r="M678" s="6" t="s">
        <v>5555</v>
      </c>
      <c r="N678" s="6" t="s">
        <v>17102</v>
      </c>
      <c r="O678" s="6" t="s">
        <v>17103</v>
      </c>
      <c r="P678" s="6" t="s">
        <v>17104</v>
      </c>
      <c r="Q678" s="6" t="s">
        <v>17105</v>
      </c>
      <c r="R678" s="6" t="str">
        <f t="shared" si="30"/>
        <v>50% &amp; Above</v>
      </c>
      <c r="S678" s="6" t="str" cm="1">
        <f t="array" ref="S678">_xlfn.IFS(H678&lt;=1,"1.0",H678&lt;=2,"2.0",H678&lt;=3,"3.0",H678&lt;=4,"4.0",H678&lt;=5,"5.0")</f>
        <v>5.0</v>
      </c>
      <c r="T678" s="6">
        <f t="shared" si="31"/>
        <v>149699200</v>
      </c>
      <c r="U678" s="7" t="str" cm="1">
        <f t="array" ref="U678">_xlfn.IFS(F678&lt;200,"&lt;200",F678&lt;=500,"200 – 500",F678&gt;500,"&gt;500")</f>
        <v>&gt;500</v>
      </c>
      <c r="V678" s="7" t="str">
        <f t="shared" si="32"/>
        <v>1000 &amp; Above</v>
      </c>
    </row>
    <row r="679" spans="1:22" x14ac:dyDescent="0.3">
      <c r="A679" s="5" t="s">
        <v>3607</v>
      </c>
      <c r="B679" s="6" t="s">
        <v>15683</v>
      </c>
      <c r="C679" s="6" t="s">
        <v>15204</v>
      </c>
      <c r="D679" s="6" t="s">
        <v>13184</v>
      </c>
      <c r="E679" s="7">
        <v>2999</v>
      </c>
      <c r="F679" s="7">
        <v>7990</v>
      </c>
      <c r="G679" s="7">
        <v>0.62</v>
      </c>
      <c r="H679" s="7">
        <v>4.0999999999999996</v>
      </c>
      <c r="I679" s="7">
        <v>48448</v>
      </c>
      <c r="J679" s="6" t="s">
        <v>15548</v>
      </c>
      <c r="K679" s="6" t="s">
        <v>3609</v>
      </c>
      <c r="L679" s="6" t="s">
        <v>15684</v>
      </c>
      <c r="M679" s="6" t="s">
        <v>3611</v>
      </c>
      <c r="N679" s="6" t="s">
        <v>15685</v>
      </c>
      <c r="O679" s="6" t="s">
        <v>15686</v>
      </c>
      <c r="P679" s="6" t="s">
        <v>17106</v>
      </c>
      <c r="Q679" s="6" t="s">
        <v>17107</v>
      </c>
      <c r="R679" s="6" t="str">
        <f t="shared" si="30"/>
        <v>50% &amp; Above</v>
      </c>
      <c r="S679" s="6" t="str" cm="1">
        <f t="array" ref="S679">_xlfn.IFS(H679&lt;=1,"1.0",H679&lt;=2,"2.0",H679&lt;=3,"3.0",H679&lt;=4,"4.0",H679&lt;=5,"5.0")</f>
        <v>5.0</v>
      </c>
      <c r="T679" s="6">
        <f t="shared" si="31"/>
        <v>387099520</v>
      </c>
      <c r="U679" s="7" t="str" cm="1">
        <f t="array" ref="U679">_xlfn.IFS(F679&lt;200,"&lt;200",F679&lt;=500,"200 – 500",F679&gt;500,"&gt;500")</f>
        <v>&gt;500</v>
      </c>
      <c r="V679" s="7" t="str">
        <f t="shared" si="32"/>
        <v>1000 &amp; Above</v>
      </c>
    </row>
    <row r="680" spans="1:22" x14ac:dyDescent="0.3">
      <c r="A680" s="5" t="s">
        <v>5561</v>
      </c>
      <c r="B680" s="6" t="s">
        <v>17108</v>
      </c>
      <c r="C680" s="6" t="s">
        <v>16957</v>
      </c>
      <c r="D680" s="6" t="s">
        <v>22422</v>
      </c>
      <c r="E680" s="7">
        <v>169</v>
      </c>
      <c r="F680" s="7">
        <v>299</v>
      </c>
      <c r="G680" s="7">
        <v>0.43</v>
      </c>
      <c r="H680" s="7">
        <v>4.4000000000000004</v>
      </c>
      <c r="I680" s="7">
        <v>5176</v>
      </c>
      <c r="J680" s="6" t="s">
        <v>17109</v>
      </c>
      <c r="K680" s="6" t="s">
        <v>5564</v>
      </c>
      <c r="L680" s="6" t="s">
        <v>17110</v>
      </c>
      <c r="M680" s="6" t="s">
        <v>5566</v>
      </c>
      <c r="N680" s="6" t="s">
        <v>17111</v>
      </c>
      <c r="O680" s="6" t="s">
        <v>17112</v>
      </c>
      <c r="P680" s="6" t="s">
        <v>17113</v>
      </c>
      <c r="Q680" s="6" t="s">
        <v>17114</v>
      </c>
      <c r="R680" s="6" t="str">
        <f t="shared" si="30"/>
        <v>Less than 50%</v>
      </c>
      <c r="S680" s="6" t="str" cm="1">
        <f t="array" ref="S680">_xlfn.IFS(H680&lt;=1,"1.0",H680&lt;=2,"2.0",H680&lt;=3,"3.0",H680&lt;=4,"4.0",H680&lt;=5,"5.0")</f>
        <v>5.0</v>
      </c>
      <c r="T680" s="6">
        <f t="shared" si="31"/>
        <v>1547624</v>
      </c>
      <c r="U680" s="7" t="str" cm="1">
        <f t="array" ref="U680">_xlfn.IFS(F680&lt;200,"&lt;200",F680&lt;=500,"200 – 500",F680&gt;500,"&gt;500")</f>
        <v>200 – 500</v>
      </c>
      <c r="V680" s="7" t="str">
        <f t="shared" si="32"/>
        <v>1000 &amp; Above</v>
      </c>
    </row>
    <row r="681" spans="1:22" x14ac:dyDescent="0.3">
      <c r="A681" s="5" t="s">
        <v>5571</v>
      </c>
      <c r="B681" s="6" t="s">
        <v>17115</v>
      </c>
      <c r="C681" s="6" t="s">
        <v>16888</v>
      </c>
      <c r="D681" s="6" t="s">
        <v>22422</v>
      </c>
      <c r="E681" s="7">
        <v>309</v>
      </c>
      <c r="F681" s="7">
        <v>404</v>
      </c>
      <c r="G681" s="7">
        <v>0.24</v>
      </c>
      <c r="H681" s="7">
        <v>4.4000000000000004</v>
      </c>
      <c r="I681" s="7">
        <v>8614</v>
      </c>
      <c r="J681" s="6" t="s">
        <v>17116</v>
      </c>
      <c r="K681" s="6" t="s">
        <v>5574</v>
      </c>
      <c r="L681" s="6" t="s">
        <v>17117</v>
      </c>
      <c r="M681" s="6" t="s">
        <v>5576</v>
      </c>
      <c r="N681" s="6" t="s">
        <v>17118</v>
      </c>
      <c r="O681" s="6" t="s">
        <v>17119</v>
      </c>
      <c r="P681" s="6" t="s">
        <v>17120</v>
      </c>
      <c r="Q681" s="6" t="s">
        <v>17121</v>
      </c>
      <c r="R681" s="6" t="str">
        <f t="shared" si="30"/>
        <v>Less than 50%</v>
      </c>
      <c r="S681" s="6" t="str" cm="1">
        <f t="array" ref="S681">_xlfn.IFS(H681&lt;=1,"1.0",H681&lt;=2,"2.0",H681&lt;=3,"3.0",H681&lt;=4,"4.0",H681&lt;=5,"5.0")</f>
        <v>5.0</v>
      </c>
      <c r="T681" s="6">
        <f t="shared" si="31"/>
        <v>3480056</v>
      </c>
      <c r="U681" s="7" t="str" cm="1">
        <f t="array" ref="U681">_xlfn.IFS(F681&lt;200,"&lt;200",F681&lt;=500,"200 – 500",F681&gt;500,"&gt;500")</f>
        <v>200 – 500</v>
      </c>
      <c r="V681" s="7" t="str">
        <f t="shared" si="32"/>
        <v>1000 &amp; Above</v>
      </c>
    </row>
    <row r="682" spans="1:22" x14ac:dyDescent="0.3">
      <c r="A682" s="5" t="s">
        <v>5581</v>
      </c>
      <c r="B682" s="6" t="s">
        <v>17122</v>
      </c>
      <c r="C682" s="6" t="s">
        <v>16277</v>
      </c>
      <c r="D682" s="6" t="s">
        <v>13184</v>
      </c>
      <c r="E682" s="7">
        <v>599</v>
      </c>
      <c r="F682" s="7">
        <v>1399</v>
      </c>
      <c r="G682" s="7">
        <v>0.56999999999999995</v>
      </c>
      <c r="H682" s="7">
        <v>3.8</v>
      </c>
      <c r="I682" s="7">
        <v>60026</v>
      </c>
      <c r="J682" s="6" t="s">
        <v>17123</v>
      </c>
      <c r="K682" s="6" t="s">
        <v>5584</v>
      </c>
      <c r="L682" s="6" t="s">
        <v>17124</v>
      </c>
      <c r="M682" s="6" t="s">
        <v>5586</v>
      </c>
      <c r="N682" s="6" t="s">
        <v>17125</v>
      </c>
      <c r="O682" s="6" t="s">
        <v>17126</v>
      </c>
      <c r="P682" s="6" t="s">
        <v>17127</v>
      </c>
      <c r="Q682" s="6" t="s">
        <v>17128</v>
      </c>
      <c r="R682" s="6" t="str">
        <f t="shared" si="30"/>
        <v>50% &amp; Above</v>
      </c>
      <c r="S682" s="6" t="str" cm="1">
        <f t="array" ref="S682">_xlfn.IFS(H682&lt;=1,"1.0",H682&lt;=2,"2.0",H682&lt;=3,"3.0",H682&lt;=4,"4.0",H682&lt;=5,"5.0")</f>
        <v>4.0</v>
      </c>
      <c r="T682" s="6">
        <f t="shared" si="31"/>
        <v>83976374</v>
      </c>
      <c r="U682" s="7" t="str" cm="1">
        <f t="array" ref="U682">_xlfn.IFS(F682&lt;200,"&lt;200",F682&lt;=500,"200 – 500",F682&gt;500,"&gt;500")</f>
        <v>&gt;500</v>
      </c>
      <c r="V682" s="7" t="str">
        <f t="shared" si="32"/>
        <v>1000 &amp; Above</v>
      </c>
    </row>
    <row r="683" spans="1:22" x14ac:dyDescent="0.3">
      <c r="A683" s="5" t="s">
        <v>5591</v>
      </c>
      <c r="B683" s="6" t="s">
        <v>17129</v>
      </c>
      <c r="C683" s="6" t="s">
        <v>16699</v>
      </c>
      <c r="D683" s="6" t="s">
        <v>22422</v>
      </c>
      <c r="E683" s="7">
        <v>299</v>
      </c>
      <c r="F683" s="7">
        <v>599</v>
      </c>
      <c r="G683" s="7">
        <v>0.5</v>
      </c>
      <c r="H683" s="7">
        <v>3.8</v>
      </c>
      <c r="I683" s="7">
        <v>3066</v>
      </c>
      <c r="J683" s="6" t="s">
        <v>17130</v>
      </c>
      <c r="K683" s="6" t="s">
        <v>5593</v>
      </c>
      <c r="L683" s="6" t="s">
        <v>17131</v>
      </c>
      <c r="M683" s="6" t="s">
        <v>5595</v>
      </c>
      <c r="N683" s="6" t="s">
        <v>17132</v>
      </c>
      <c r="O683" s="6" t="s">
        <v>17133</v>
      </c>
      <c r="P683" s="6" t="s">
        <v>17134</v>
      </c>
      <c r="Q683" s="6" t="s">
        <v>17135</v>
      </c>
      <c r="R683" s="6" t="str">
        <f t="shared" si="30"/>
        <v>50% &amp; Above</v>
      </c>
      <c r="S683" s="6" t="str" cm="1">
        <f t="array" ref="S683">_xlfn.IFS(H683&lt;=1,"1.0",H683&lt;=2,"2.0",H683&lt;=3,"3.0",H683&lt;=4,"4.0",H683&lt;=5,"5.0")</f>
        <v>4.0</v>
      </c>
      <c r="T683" s="6">
        <f t="shared" si="31"/>
        <v>1836534</v>
      </c>
      <c r="U683" s="7" t="str" cm="1">
        <f t="array" ref="U683">_xlfn.IFS(F683&lt;200,"&lt;200",F683&lt;=500,"200 – 500",F683&gt;500,"&gt;500")</f>
        <v>&gt;500</v>
      </c>
      <c r="V683" s="7" t="str">
        <f t="shared" si="32"/>
        <v>1000 &amp; Above</v>
      </c>
    </row>
    <row r="684" spans="1:22" x14ac:dyDescent="0.3">
      <c r="A684" s="5" t="s">
        <v>5600</v>
      </c>
      <c r="B684" s="6" t="s">
        <v>17136</v>
      </c>
      <c r="C684" s="6" t="s">
        <v>16604</v>
      </c>
      <c r="D684" s="6" t="s">
        <v>22422</v>
      </c>
      <c r="E684" s="7">
        <v>449</v>
      </c>
      <c r="F684" s="7">
        <v>999</v>
      </c>
      <c r="G684" s="7">
        <v>0.55000000000000004</v>
      </c>
      <c r="H684" s="7">
        <v>4</v>
      </c>
      <c r="I684" s="7">
        <v>2102</v>
      </c>
      <c r="J684" s="6" t="s">
        <v>17137</v>
      </c>
      <c r="K684" s="6" t="s">
        <v>5603</v>
      </c>
      <c r="L684" s="6" t="s">
        <v>17138</v>
      </c>
      <c r="M684" s="6" t="s">
        <v>5605</v>
      </c>
      <c r="N684" s="6" t="s">
        <v>17139</v>
      </c>
      <c r="O684" s="6" t="s">
        <v>17140</v>
      </c>
      <c r="P684" s="6" t="s">
        <v>17141</v>
      </c>
      <c r="Q684" s="6" t="s">
        <v>17142</v>
      </c>
      <c r="R684" s="6" t="str">
        <f t="shared" si="30"/>
        <v>50% &amp; Above</v>
      </c>
      <c r="S684" s="6" t="str" cm="1">
        <f t="array" ref="S684">_xlfn.IFS(H684&lt;=1,"1.0",H684&lt;=2,"2.0",H684&lt;=3,"3.0",H684&lt;=4,"4.0",H684&lt;=5,"5.0")</f>
        <v>4.0</v>
      </c>
      <c r="T684" s="6">
        <f t="shared" si="31"/>
        <v>2099898</v>
      </c>
      <c r="U684" s="7" t="str" cm="1">
        <f t="array" ref="U684">_xlfn.IFS(F684&lt;200,"&lt;200",F684&lt;=500,"200 – 500",F684&gt;500,"&gt;500")</f>
        <v>&gt;500</v>
      </c>
      <c r="V684" s="7" t="str">
        <f t="shared" si="32"/>
        <v>1000 &amp; Above</v>
      </c>
    </row>
    <row r="685" spans="1:22" x14ac:dyDescent="0.3">
      <c r="A685" s="5" t="s">
        <v>5610</v>
      </c>
      <c r="B685" s="6" t="s">
        <v>17143</v>
      </c>
      <c r="C685" s="6" t="s">
        <v>16581</v>
      </c>
      <c r="D685" s="6" t="s">
        <v>22422</v>
      </c>
      <c r="E685" s="7">
        <v>799</v>
      </c>
      <c r="F685" s="7">
        <v>1295</v>
      </c>
      <c r="G685" s="7">
        <v>0.38</v>
      </c>
      <c r="H685" s="7">
        <v>4.4000000000000004</v>
      </c>
      <c r="I685" s="7">
        <v>34852</v>
      </c>
      <c r="J685" s="6" t="s">
        <v>17144</v>
      </c>
      <c r="K685" s="6" t="s">
        <v>5613</v>
      </c>
      <c r="L685" s="6" t="s">
        <v>17145</v>
      </c>
      <c r="M685" s="6" t="s">
        <v>5615</v>
      </c>
      <c r="N685" s="6" t="s">
        <v>17146</v>
      </c>
      <c r="O685" s="6" t="s">
        <v>17147</v>
      </c>
      <c r="P685" s="6" t="s">
        <v>17148</v>
      </c>
      <c r="Q685" s="6" t="s">
        <v>17149</v>
      </c>
      <c r="R685" s="6" t="str">
        <f t="shared" si="30"/>
        <v>Less than 50%</v>
      </c>
      <c r="S685" s="6" t="str" cm="1">
        <f t="array" ref="S685">_xlfn.IFS(H685&lt;=1,"1.0",H685&lt;=2,"2.0",H685&lt;=3,"3.0",H685&lt;=4,"4.0",H685&lt;=5,"5.0")</f>
        <v>5.0</v>
      </c>
      <c r="T685" s="6">
        <f t="shared" si="31"/>
        <v>45133340</v>
      </c>
      <c r="U685" s="7" t="str" cm="1">
        <f t="array" ref="U685">_xlfn.IFS(F685&lt;200,"&lt;200",F685&lt;=500,"200 – 500",F685&gt;500,"&gt;500")</f>
        <v>&gt;500</v>
      </c>
      <c r="V685" s="7" t="str">
        <f t="shared" si="32"/>
        <v>1000 &amp; Above</v>
      </c>
    </row>
    <row r="686" spans="1:22" x14ac:dyDescent="0.3">
      <c r="A686" s="5" t="s">
        <v>127</v>
      </c>
      <c r="B686" s="6" t="s">
        <v>13182</v>
      </c>
      <c r="C686" s="6" t="s">
        <v>13183</v>
      </c>
      <c r="D686" s="6" t="s">
        <v>13184</v>
      </c>
      <c r="E686" s="7">
        <v>219</v>
      </c>
      <c r="F686" s="7">
        <v>700</v>
      </c>
      <c r="G686" s="7">
        <v>0.69</v>
      </c>
      <c r="H686" s="7">
        <v>4.4000000000000004</v>
      </c>
      <c r="I686" s="7">
        <v>426972</v>
      </c>
      <c r="J686" s="6" t="s">
        <v>13185</v>
      </c>
      <c r="K686" s="6" t="s">
        <v>131</v>
      </c>
      <c r="L686" s="6" t="s">
        <v>13186</v>
      </c>
      <c r="M686" s="6" t="s">
        <v>133</v>
      </c>
      <c r="N686" s="6" t="s">
        <v>13187</v>
      </c>
      <c r="O686" s="6" t="s">
        <v>13188</v>
      </c>
      <c r="P686" s="6" t="s">
        <v>13189</v>
      </c>
      <c r="Q686" s="6" t="s">
        <v>17150</v>
      </c>
      <c r="R686" s="6" t="str">
        <f t="shared" si="30"/>
        <v>50% &amp; Above</v>
      </c>
      <c r="S686" s="6" t="str" cm="1">
        <f t="array" ref="S686">_xlfn.IFS(H686&lt;=1,"1.0",H686&lt;=2,"2.0",H686&lt;=3,"3.0",H686&lt;=4,"4.0",H686&lt;=5,"5.0")</f>
        <v>5.0</v>
      </c>
      <c r="T686" s="6">
        <f t="shared" si="31"/>
        <v>298880400</v>
      </c>
      <c r="U686" s="7" t="str" cm="1">
        <f t="array" ref="U686">_xlfn.IFS(F686&lt;200,"&lt;200",F686&lt;=500,"200 – 500",F686&gt;500,"&gt;500")</f>
        <v>&gt;500</v>
      </c>
      <c r="V686" s="7" t="str">
        <f t="shared" si="32"/>
        <v>1000 &amp; Above</v>
      </c>
    </row>
    <row r="687" spans="1:22" x14ac:dyDescent="0.3">
      <c r="A687" s="5" t="s">
        <v>5621</v>
      </c>
      <c r="B687" s="6" t="s">
        <v>17151</v>
      </c>
      <c r="C687" s="6" t="s">
        <v>17152</v>
      </c>
      <c r="D687" s="6" t="s">
        <v>22428</v>
      </c>
      <c r="E687" s="7">
        <v>157</v>
      </c>
      <c r="F687" s="7">
        <v>160</v>
      </c>
      <c r="G687" s="7">
        <v>0.02</v>
      </c>
      <c r="H687" s="7">
        <v>4.5</v>
      </c>
      <c r="I687" s="7">
        <v>8618</v>
      </c>
      <c r="J687" s="6" t="s">
        <v>17153</v>
      </c>
      <c r="K687" s="6" t="s">
        <v>5625</v>
      </c>
      <c r="L687" s="6" t="s">
        <v>17154</v>
      </c>
      <c r="M687" s="6" t="s">
        <v>5627</v>
      </c>
      <c r="N687" s="6" t="s">
        <v>17155</v>
      </c>
      <c r="O687" s="6" t="s">
        <v>17156</v>
      </c>
      <c r="P687" s="6" t="s">
        <v>17157</v>
      </c>
      <c r="Q687" s="6" t="s">
        <v>17158</v>
      </c>
      <c r="R687" s="6" t="str">
        <f t="shared" si="30"/>
        <v>Less than 50%</v>
      </c>
      <c r="S687" s="6" t="str" cm="1">
        <f t="array" ref="S687">_xlfn.IFS(H687&lt;=1,"1.0",H687&lt;=2,"2.0",H687&lt;=3,"3.0",H687&lt;=4,"4.0",H687&lt;=5,"5.0")</f>
        <v>5.0</v>
      </c>
      <c r="T687" s="6">
        <f t="shared" si="31"/>
        <v>1378880</v>
      </c>
      <c r="U687" s="7" t="str" cm="1">
        <f t="array" ref="U687">_xlfn.IFS(F687&lt;200,"&lt;200",F687&lt;=500,"200 – 500",F687&gt;500,"&gt;500")</f>
        <v>&lt;200</v>
      </c>
      <c r="V687" s="7" t="str">
        <f t="shared" si="32"/>
        <v>1000 &amp; Above</v>
      </c>
    </row>
    <row r="688" spans="1:22" x14ac:dyDescent="0.3">
      <c r="A688" s="5" t="s">
        <v>3693</v>
      </c>
      <c r="B688" s="6" t="s">
        <v>15745</v>
      </c>
      <c r="C688" s="6" t="s">
        <v>15259</v>
      </c>
      <c r="D688" s="6" t="s">
        <v>13184</v>
      </c>
      <c r="E688" s="7">
        <v>369</v>
      </c>
      <c r="F688" s="7">
        <v>1600</v>
      </c>
      <c r="G688" s="7">
        <v>0.77</v>
      </c>
      <c r="H688" s="7">
        <v>4</v>
      </c>
      <c r="I688" s="7">
        <v>32625</v>
      </c>
      <c r="J688" s="6" t="s">
        <v>17159</v>
      </c>
      <c r="K688" s="6" t="s">
        <v>3696</v>
      </c>
      <c r="L688" s="6" t="s">
        <v>15747</v>
      </c>
      <c r="M688" s="6" t="s">
        <v>3698</v>
      </c>
      <c r="N688" s="6" t="s">
        <v>15748</v>
      </c>
      <c r="O688" s="6" t="s">
        <v>15749</v>
      </c>
      <c r="P688" s="6" t="s">
        <v>17160</v>
      </c>
      <c r="Q688" s="6" t="s">
        <v>17161</v>
      </c>
      <c r="R688" s="6" t="str">
        <f t="shared" si="30"/>
        <v>50% &amp; Above</v>
      </c>
      <c r="S688" s="6" t="str" cm="1">
        <f t="array" ref="S688">_xlfn.IFS(H688&lt;=1,"1.0",H688&lt;=2,"2.0",H688&lt;=3,"3.0",H688&lt;=4,"4.0",H688&lt;=5,"5.0")</f>
        <v>4.0</v>
      </c>
      <c r="T688" s="6">
        <f t="shared" si="31"/>
        <v>52200000</v>
      </c>
      <c r="U688" s="7" t="str" cm="1">
        <f t="array" ref="U688">_xlfn.IFS(F688&lt;200,"&lt;200",F688&lt;=500,"200 – 500",F688&gt;500,"&gt;500")</f>
        <v>&gt;500</v>
      </c>
      <c r="V688" s="7" t="str">
        <f t="shared" si="32"/>
        <v>1000 &amp; Above</v>
      </c>
    </row>
    <row r="689" spans="1:22" x14ac:dyDescent="0.3">
      <c r="A689" s="5" t="s">
        <v>5635</v>
      </c>
      <c r="B689" s="6" t="s">
        <v>17162</v>
      </c>
      <c r="C689" s="6" t="s">
        <v>16581</v>
      </c>
      <c r="D689" s="6" t="s">
        <v>22422</v>
      </c>
      <c r="E689" s="7">
        <v>599</v>
      </c>
      <c r="F689" s="7">
        <v>899</v>
      </c>
      <c r="G689" s="7">
        <v>0.33</v>
      </c>
      <c r="H689" s="7">
        <v>4</v>
      </c>
      <c r="I689" s="7">
        <v>4018</v>
      </c>
      <c r="J689" s="6" t="s">
        <v>17163</v>
      </c>
      <c r="K689" s="6" t="s">
        <v>5638</v>
      </c>
      <c r="L689" s="6" t="s">
        <v>17164</v>
      </c>
      <c r="M689" s="6" t="s">
        <v>5640</v>
      </c>
      <c r="N689" s="6" t="s">
        <v>17165</v>
      </c>
      <c r="O689" s="6" t="s">
        <v>17166</v>
      </c>
      <c r="P689" s="6" t="s">
        <v>17167</v>
      </c>
      <c r="Q689" s="6" t="s">
        <v>17168</v>
      </c>
      <c r="R689" s="6" t="str">
        <f t="shared" si="30"/>
        <v>Less than 50%</v>
      </c>
      <c r="S689" s="6" t="str" cm="1">
        <f t="array" ref="S689">_xlfn.IFS(H689&lt;=1,"1.0",H689&lt;=2,"2.0",H689&lt;=3,"3.0",H689&lt;=4,"4.0",H689&lt;=5,"5.0")</f>
        <v>4.0</v>
      </c>
      <c r="T689" s="6">
        <f t="shared" si="31"/>
        <v>3612182</v>
      </c>
      <c r="U689" s="7" t="str" cm="1">
        <f t="array" ref="U689">_xlfn.IFS(F689&lt;200,"&lt;200",F689&lt;=500,"200 – 500",F689&gt;500,"&gt;500")</f>
        <v>&gt;500</v>
      </c>
      <c r="V689" s="7" t="str">
        <f t="shared" si="32"/>
        <v>1000 &amp; Above</v>
      </c>
    </row>
    <row r="690" spans="1:22" x14ac:dyDescent="0.3">
      <c r="A690" s="5" t="s">
        <v>5645</v>
      </c>
      <c r="B690" s="6" t="s">
        <v>17169</v>
      </c>
      <c r="C690" s="6" t="s">
        <v>17170</v>
      </c>
      <c r="D690" s="6" t="s">
        <v>13184</v>
      </c>
      <c r="E690" s="7">
        <v>479</v>
      </c>
      <c r="F690" s="7">
        <v>599</v>
      </c>
      <c r="G690" s="7">
        <v>0.2</v>
      </c>
      <c r="H690" s="7">
        <v>4.3</v>
      </c>
      <c r="I690" s="7">
        <v>11687</v>
      </c>
      <c r="J690" s="6" t="s">
        <v>17171</v>
      </c>
      <c r="K690" s="6" t="s">
        <v>5649</v>
      </c>
      <c r="L690" s="6" t="s">
        <v>17172</v>
      </c>
      <c r="M690" s="6" t="s">
        <v>5651</v>
      </c>
      <c r="N690" s="6" t="s">
        <v>17173</v>
      </c>
      <c r="O690" s="6" t="s">
        <v>17174</v>
      </c>
      <c r="P690" s="6" t="s">
        <v>17175</v>
      </c>
      <c r="Q690" s="6" t="s">
        <v>17176</v>
      </c>
      <c r="R690" s="6" t="str">
        <f t="shared" si="30"/>
        <v>Less than 50%</v>
      </c>
      <c r="S690" s="6" t="str" cm="1">
        <f t="array" ref="S690">_xlfn.IFS(H690&lt;=1,"1.0",H690&lt;=2,"2.0",H690&lt;=3,"3.0",H690&lt;=4,"4.0",H690&lt;=5,"5.0")</f>
        <v>5.0</v>
      </c>
      <c r="T690" s="6">
        <f t="shared" si="31"/>
        <v>7000513</v>
      </c>
      <c r="U690" s="7" t="str" cm="1">
        <f t="array" ref="U690">_xlfn.IFS(F690&lt;200,"&lt;200",F690&lt;=500,"200 – 500",F690&gt;500,"&gt;500")</f>
        <v>&gt;500</v>
      </c>
      <c r="V690" s="7" t="str">
        <f t="shared" si="32"/>
        <v>1000 &amp; Above</v>
      </c>
    </row>
    <row r="691" spans="1:22" x14ac:dyDescent="0.3">
      <c r="A691" s="5" t="s">
        <v>138</v>
      </c>
      <c r="B691" s="6" t="s">
        <v>13191</v>
      </c>
      <c r="C691" s="6" t="s">
        <v>13103</v>
      </c>
      <c r="D691" s="6" t="s">
        <v>22422</v>
      </c>
      <c r="E691" s="7">
        <v>350</v>
      </c>
      <c r="F691" s="7">
        <v>899</v>
      </c>
      <c r="G691" s="7">
        <v>0.61</v>
      </c>
      <c r="H691" s="7">
        <v>4.2</v>
      </c>
      <c r="I691" s="7">
        <v>2262</v>
      </c>
      <c r="J691" s="6" t="s">
        <v>13192</v>
      </c>
      <c r="K691" s="6" t="s">
        <v>141</v>
      </c>
      <c r="L691" s="6" t="s">
        <v>13193</v>
      </c>
      <c r="M691" s="6" t="s">
        <v>143</v>
      </c>
      <c r="N691" s="6" t="s">
        <v>13194</v>
      </c>
      <c r="O691" s="6" t="s">
        <v>13195</v>
      </c>
      <c r="P691" s="6" t="s">
        <v>13196</v>
      </c>
      <c r="Q691" s="6" t="s">
        <v>17177</v>
      </c>
      <c r="R691" s="6" t="str">
        <f t="shared" si="30"/>
        <v>50% &amp; Above</v>
      </c>
      <c r="S691" s="6" t="str" cm="1">
        <f t="array" ref="S691">_xlfn.IFS(H691&lt;=1,"1.0",H691&lt;=2,"2.0",H691&lt;=3,"3.0",H691&lt;=4,"4.0",H691&lt;=5,"5.0")</f>
        <v>5.0</v>
      </c>
      <c r="T691" s="6">
        <f t="shared" si="31"/>
        <v>2033538</v>
      </c>
      <c r="U691" s="7" t="str" cm="1">
        <f t="array" ref="U691">_xlfn.IFS(F691&lt;200,"&lt;200",F691&lt;=500,"200 – 500",F691&gt;500,"&gt;500")</f>
        <v>&gt;500</v>
      </c>
      <c r="V691" s="7" t="str">
        <f t="shared" si="32"/>
        <v>1000 &amp; Above</v>
      </c>
    </row>
    <row r="692" spans="1:22" x14ac:dyDescent="0.3">
      <c r="A692" s="5" t="s">
        <v>5657</v>
      </c>
      <c r="B692" s="6" t="s">
        <v>17178</v>
      </c>
      <c r="C692" s="6" t="s">
        <v>15289</v>
      </c>
      <c r="D692" s="6" t="s">
        <v>13184</v>
      </c>
      <c r="E692" s="7">
        <v>1598</v>
      </c>
      <c r="F692" s="7">
        <v>2990</v>
      </c>
      <c r="G692" s="7">
        <v>0.47</v>
      </c>
      <c r="H692" s="7">
        <v>3.8</v>
      </c>
      <c r="I692" s="7">
        <v>11015</v>
      </c>
      <c r="J692" s="6" t="s">
        <v>17179</v>
      </c>
      <c r="K692" s="6" t="s">
        <v>5660</v>
      </c>
      <c r="L692" s="6" t="s">
        <v>17180</v>
      </c>
      <c r="M692" s="6" t="s">
        <v>5662</v>
      </c>
      <c r="N692" s="6" t="s">
        <v>17181</v>
      </c>
      <c r="O692" s="6" t="s">
        <v>17182</v>
      </c>
      <c r="P692" s="6" t="s">
        <v>17183</v>
      </c>
      <c r="Q692" s="6" t="s">
        <v>17184</v>
      </c>
      <c r="R692" s="6" t="str">
        <f t="shared" si="30"/>
        <v>Less than 50%</v>
      </c>
      <c r="S692" s="6" t="str" cm="1">
        <f t="array" ref="S692">_xlfn.IFS(H692&lt;=1,"1.0",H692&lt;=2,"2.0",H692&lt;=3,"3.0",H692&lt;=4,"4.0",H692&lt;=5,"5.0")</f>
        <v>4.0</v>
      </c>
      <c r="T692" s="6">
        <f t="shared" si="31"/>
        <v>32934850</v>
      </c>
      <c r="U692" s="7" t="str" cm="1">
        <f t="array" ref="U692">_xlfn.IFS(F692&lt;200,"&lt;200",F692&lt;=500,"200 – 500",F692&gt;500,"&gt;500")</f>
        <v>&gt;500</v>
      </c>
      <c r="V692" s="7" t="str">
        <f t="shared" si="32"/>
        <v>1000 &amp; Above</v>
      </c>
    </row>
    <row r="693" spans="1:22" x14ac:dyDescent="0.3">
      <c r="A693" s="5" t="s">
        <v>5667</v>
      </c>
      <c r="B693" s="6" t="s">
        <v>17185</v>
      </c>
      <c r="C693" s="6" t="s">
        <v>17186</v>
      </c>
      <c r="D693" s="6" t="s">
        <v>22422</v>
      </c>
      <c r="E693" s="7">
        <v>599</v>
      </c>
      <c r="F693" s="7">
        <v>899</v>
      </c>
      <c r="G693" s="7">
        <v>0.33</v>
      </c>
      <c r="H693" s="7">
        <v>4.3</v>
      </c>
      <c r="I693" s="7">
        <v>95116</v>
      </c>
      <c r="J693" s="6" t="s">
        <v>17187</v>
      </c>
      <c r="K693" s="6" t="s">
        <v>5671</v>
      </c>
      <c r="L693" s="6" t="s">
        <v>17188</v>
      </c>
      <c r="M693" s="6" t="s">
        <v>5673</v>
      </c>
      <c r="N693" s="6" t="s">
        <v>17189</v>
      </c>
      <c r="O693" s="6" t="s">
        <v>17190</v>
      </c>
      <c r="P693" s="6" t="s">
        <v>17191</v>
      </c>
      <c r="Q693" s="6" t="s">
        <v>17192</v>
      </c>
      <c r="R693" s="6" t="str">
        <f t="shared" si="30"/>
        <v>Less than 50%</v>
      </c>
      <c r="S693" s="6" t="str" cm="1">
        <f t="array" ref="S693">_xlfn.IFS(H693&lt;=1,"1.0",H693&lt;=2,"2.0",H693&lt;=3,"3.0",H693&lt;=4,"4.0",H693&lt;=5,"5.0")</f>
        <v>5.0</v>
      </c>
      <c r="T693" s="6">
        <f t="shared" si="31"/>
        <v>85509284</v>
      </c>
      <c r="U693" s="7" t="str" cm="1">
        <f t="array" ref="U693">_xlfn.IFS(F693&lt;200,"&lt;200",F693&lt;=500,"200 – 500",F693&gt;500,"&gt;500")</f>
        <v>&gt;500</v>
      </c>
      <c r="V693" s="7" t="str">
        <f t="shared" si="32"/>
        <v>1000 &amp; Above</v>
      </c>
    </row>
    <row r="694" spans="1:22" x14ac:dyDescent="0.3">
      <c r="A694" s="5" t="s">
        <v>148</v>
      </c>
      <c r="B694" s="6" t="s">
        <v>13198</v>
      </c>
      <c r="C694" s="6" t="s">
        <v>13103</v>
      </c>
      <c r="D694" s="6" t="s">
        <v>22422</v>
      </c>
      <c r="E694" s="7">
        <v>159</v>
      </c>
      <c r="F694" s="7">
        <v>399</v>
      </c>
      <c r="G694" s="7">
        <v>0.6</v>
      </c>
      <c r="H694" s="7">
        <v>4.0999999999999996</v>
      </c>
      <c r="I694" s="7">
        <v>4768</v>
      </c>
      <c r="J694" s="6" t="s">
        <v>13132</v>
      </c>
      <c r="K694" s="6" t="s">
        <v>150</v>
      </c>
      <c r="L694" s="6" t="s">
        <v>13199</v>
      </c>
      <c r="M694" s="6" t="s">
        <v>152</v>
      </c>
      <c r="N694" s="6" t="s">
        <v>13200</v>
      </c>
      <c r="O694" s="6" t="s">
        <v>13201</v>
      </c>
      <c r="P694" s="6" t="s">
        <v>13202</v>
      </c>
      <c r="Q694" s="6" t="s">
        <v>17193</v>
      </c>
      <c r="R694" s="6" t="str">
        <f t="shared" si="30"/>
        <v>50% &amp; Above</v>
      </c>
      <c r="S694" s="6" t="str" cm="1">
        <f t="array" ref="S694">_xlfn.IFS(H694&lt;=1,"1.0",H694&lt;=2,"2.0",H694&lt;=3,"3.0",H694&lt;=4,"4.0",H694&lt;=5,"5.0")</f>
        <v>5.0</v>
      </c>
      <c r="T694" s="6">
        <f t="shared" si="31"/>
        <v>1902432</v>
      </c>
      <c r="U694" s="7" t="str" cm="1">
        <f t="array" ref="U694">_xlfn.IFS(F694&lt;200,"&lt;200",F694&lt;=500,"200 – 500",F694&gt;500,"&gt;500")</f>
        <v>200 – 500</v>
      </c>
      <c r="V694" s="7" t="str">
        <f t="shared" si="32"/>
        <v>1000 &amp; Above</v>
      </c>
    </row>
    <row r="695" spans="1:22" x14ac:dyDescent="0.3">
      <c r="A695" s="5" t="s">
        <v>5679</v>
      </c>
      <c r="B695" s="6" t="s">
        <v>17194</v>
      </c>
      <c r="C695" s="6" t="s">
        <v>16573</v>
      </c>
      <c r="D695" s="6" t="s">
        <v>22422</v>
      </c>
      <c r="E695" s="7">
        <v>1299</v>
      </c>
      <c r="F695" s="7">
        <v>3000</v>
      </c>
      <c r="G695" s="7">
        <v>0.56999999999999995</v>
      </c>
      <c r="H695" s="7">
        <v>4.3</v>
      </c>
      <c r="I695" s="7">
        <v>23022</v>
      </c>
      <c r="J695" s="6" t="s">
        <v>17195</v>
      </c>
      <c r="K695" s="6" t="s">
        <v>5682</v>
      </c>
      <c r="L695" s="6" t="s">
        <v>17196</v>
      </c>
      <c r="M695" s="6" t="s">
        <v>5684</v>
      </c>
      <c r="N695" s="6" t="s">
        <v>17197</v>
      </c>
      <c r="O695" s="6" t="s">
        <v>17198</v>
      </c>
      <c r="P695" s="6" t="s">
        <v>17199</v>
      </c>
      <c r="Q695" s="6" t="s">
        <v>17200</v>
      </c>
      <c r="R695" s="6" t="str">
        <f t="shared" si="30"/>
        <v>50% &amp; Above</v>
      </c>
      <c r="S695" s="6" t="str" cm="1">
        <f t="array" ref="S695">_xlfn.IFS(H695&lt;=1,"1.0",H695&lt;=2,"2.0",H695&lt;=3,"3.0",H695&lt;=4,"4.0",H695&lt;=5,"5.0")</f>
        <v>5.0</v>
      </c>
      <c r="T695" s="6">
        <f t="shared" si="31"/>
        <v>69066000</v>
      </c>
      <c r="U695" s="7" t="str" cm="1">
        <f t="array" ref="U695">_xlfn.IFS(F695&lt;200,"&lt;200",F695&lt;=500,"200 – 500",F695&gt;500,"&gt;500")</f>
        <v>&gt;500</v>
      </c>
      <c r="V695" s="7" t="str">
        <f t="shared" si="32"/>
        <v>1000 &amp; Above</v>
      </c>
    </row>
    <row r="696" spans="1:22" x14ac:dyDescent="0.3">
      <c r="A696" s="5" t="s">
        <v>3786</v>
      </c>
      <c r="B696" s="6" t="s">
        <v>15814</v>
      </c>
      <c r="C696" s="6" t="s">
        <v>15204</v>
      </c>
      <c r="D696" s="6" t="s">
        <v>13184</v>
      </c>
      <c r="E696" s="7">
        <v>1599</v>
      </c>
      <c r="F696" s="7">
        <v>4999</v>
      </c>
      <c r="G696" s="7">
        <v>0.68</v>
      </c>
      <c r="H696" s="7">
        <v>4</v>
      </c>
      <c r="I696" s="7">
        <v>67951</v>
      </c>
      <c r="J696" s="6" t="s">
        <v>15815</v>
      </c>
      <c r="K696" s="6" t="s">
        <v>5689</v>
      </c>
      <c r="L696" s="6" t="s">
        <v>17201</v>
      </c>
      <c r="M696" s="6" t="s">
        <v>5691</v>
      </c>
      <c r="N696" s="6" t="s">
        <v>17202</v>
      </c>
      <c r="O696" s="6" t="s">
        <v>17203</v>
      </c>
      <c r="P696" s="6" t="s">
        <v>17204</v>
      </c>
      <c r="Q696" s="6" t="s">
        <v>17205</v>
      </c>
      <c r="R696" s="6" t="str">
        <f t="shared" si="30"/>
        <v>50% &amp; Above</v>
      </c>
      <c r="S696" s="6" t="str" cm="1">
        <f t="array" ref="S696">_xlfn.IFS(H696&lt;=1,"1.0",H696&lt;=2,"2.0",H696&lt;=3,"3.0",H696&lt;=4,"4.0",H696&lt;=5,"5.0")</f>
        <v>4.0</v>
      </c>
      <c r="T696" s="6">
        <f t="shared" si="31"/>
        <v>339687049</v>
      </c>
      <c r="U696" s="7" t="str" cm="1">
        <f t="array" ref="U696">_xlfn.IFS(F696&lt;200,"&lt;200",F696&lt;=500,"200 – 500",F696&gt;500,"&gt;500")</f>
        <v>&gt;500</v>
      </c>
      <c r="V696" s="7" t="str">
        <f t="shared" si="32"/>
        <v>1000 &amp; Above</v>
      </c>
    </row>
    <row r="697" spans="1:22" x14ac:dyDescent="0.3">
      <c r="A697" s="5" t="s">
        <v>5696</v>
      </c>
      <c r="B697" s="6" t="s">
        <v>17206</v>
      </c>
      <c r="C697" s="6" t="s">
        <v>17207</v>
      </c>
      <c r="D697" s="6" t="s">
        <v>22422</v>
      </c>
      <c r="E697" s="7">
        <v>294</v>
      </c>
      <c r="F697" s="7">
        <v>4999</v>
      </c>
      <c r="G697" s="7">
        <v>0.94</v>
      </c>
      <c r="H697" s="7">
        <v>4.3</v>
      </c>
      <c r="I697" s="7">
        <v>4426</v>
      </c>
      <c r="J697" s="6" t="s">
        <v>17208</v>
      </c>
      <c r="K697" s="6" t="s">
        <v>5700</v>
      </c>
      <c r="L697" s="6" t="s">
        <v>17209</v>
      </c>
      <c r="M697" s="6" t="s">
        <v>5702</v>
      </c>
      <c r="N697" s="6" t="s">
        <v>17210</v>
      </c>
      <c r="O697" s="6" t="s">
        <v>17211</v>
      </c>
      <c r="P697" s="6" t="s">
        <v>17212</v>
      </c>
      <c r="Q697" s="6" t="s">
        <v>17213</v>
      </c>
      <c r="R697" s="6" t="str">
        <f t="shared" si="30"/>
        <v>50% &amp; Above</v>
      </c>
      <c r="S697" s="6" t="str" cm="1">
        <f t="array" ref="S697">_xlfn.IFS(H697&lt;=1,"1.0",H697&lt;=2,"2.0",H697&lt;=3,"3.0",H697&lt;=4,"4.0",H697&lt;=5,"5.0")</f>
        <v>5.0</v>
      </c>
      <c r="T697" s="6">
        <f t="shared" si="31"/>
        <v>22125574</v>
      </c>
      <c r="U697" s="7" t="str" cm="1">
        <f t="array" ref="U697">_xlfn.IFS(F697&lt;200,"&lt;200",F697&lt;=500,"200 – 500",F697&gt;500,"&gt;500")</f>
        <v>&gt;500</v>
      </c>
      <c r="V697" s="7" t="str">
        <f t="shared" si="32"/>
        <v>1000 &amp; Above</v>
      </c>
    </row>
    <row r="698" spans="1:22" x14ac:dyDescent="0.3">
      <c r="A698" s="5" t="s">
        <v>5707</v>
      </c>
      <c r="B698" s="6" t="s">
        <v>17214</v>
      </c>
      <c r="C698" s="6" t="s">
        <v>16888</v>
      </c>
      <c r="D698" s="6" t="s">
        <v>22422</v>
      </c>
      <c r="E698" s="7">
        <v>828</v>
      </c>
      <c r="F698" s="7">
        <v>861</v>
      </c>
      <c r="G698" s="7">
        <v>0.04</v>
      </c>
      <c r="H698" s="7">
        <v>4.2</v>
      </c>
      <c r="I698" s="7">
        <v>4567</v>
      </c>
      <c r="J698" s="6" t="s">
        <v>17215</v>
      </c>
      <c r="K698" s="6" t="s">
        <v>5710</v>
      </c>
      <c r="L698" s="6" t="s">
        <v>17216</v>
      </c>
      <c r="M698" s="6" t="s">
        <v>5712</v>
      </c>
      <c r="N698" s="6" t="s">
        <v>17217</v>
      </c>
      <c r="O698" s="6" t="s">
        <v>17218</v>
      </c>
      <c r="P698" s="6" t="s">
        <v>17219</v>
      </c>
      <c r="Q698" s="6" t="s">
        <v>17220</v>
      </c>
      <c r="R698" s="6" t="str">
        <f t="shared" si="30"/>
        <v>Less than 50%</v>
      </c>
      <c r="S698" s="6" t="str" cm="1">
        <f t="array" ref="S698">_xlfn.IFS(H698&lt;=1,"1.0",H698&lt;=2,"2.0",H698&lt;=3,"3.0",H698&lt;=4,"4.0",H698&lt;=5,"5.0")</f>
        <v>5.0</v>
      </c>
      <c r="T698" s="6">
        <f t="shared" si="31"/>
        <v>3932187</v>
      </c>
      <c r="U698" s="7" t="str" cm="1">
        <f t="array" ref="U698">_xlfn.IFS(F698&lt;200,"&lt;200",F698&lt;=500,"200 – 500",F698&gt;500,"&gt;500")</f>
        <v>&gt;500</v>
      </c>
      <c r="V698" s="7" t="str">
        <f t="shared" si="32"/>
        <v>1000 &amp; Above</v>
      </c>
    </row>
    <row r="699" spans="1:22" x14ac:dyDescent="0.3">
      <c r="A699" s="5" t="s">
        <v>5717</v>
      </c>
      <c r="B699" s="6" t="s">
        <v>17221</v>
      </c>
      <c r="C699" s="6" t="s">
        <v>16277</v>
      </c>
      <c r="D699" s="6" t="s">
        <v>13184</v>
      </c>
      <c r="E699" s="7">
        <v>745</v>
      </c>
      <c r="F699" s="7">
        <v>795</v>
      </c>
      <c r="G699" s="7">
        <v>0.06</v>
      </c>
      <c r="H699" s="7">
        <v>4</v>
      </c>
      <c r="I699" s="7">
        <v>13797</v>
      </c>
      <c r="J699" s="6" t="s">
        <v>17222</v>
      </c>
      <c r="K699" s="6" t="s">
        <v>5720</v>
      </c>
      <c r="L699" s="6" t="s">
        <v>17223</v>
      </c>
      <c r="M699" s="6" t="s">
        <v>5722</v>
      </c>
      <c r="N699" s="6" t="s">
        <v>17224</v>
      </c>
      <c r="O699" s="6" t="s">
        <v>17225</v>
      </c>
      <c r="P699" s="6" t="s">
        <v>17226</v>
      </c>
      <c r="Q699" s="6" t="s">
        <v>17227</v>
      </c>
      <c r="R699" s="6" t="str">
        <f t="shared" si="30"/>
        <v>Less than 50%</v>
      </c>
      <c r="S699" s="6" t="str" cm="1">
        <f t="array" ref="S699">_xlfn.IFS(H699&lt;=1,"1.0",H699&lt;=2,"2.0",H699&lt;=3,"3.0",H699&lt;=4,"4.0",H699&lt;=5,"5.0")</f>
        <v>4.0</v>
      </c>
      <c r="T699" s="6">
        <f t="shared" si="31"/>
        <v>10968615</v>
      </c>
      <c r="U699" s="7" t="str" cm="1">
        <f t="array" ref="U699">_xlfn.IFS(F699&lt;200,"&lt;200",F699&lt;=500,"200 – 500",F699&gt;500,"&gt;500")</f>
        <v>&gt;500</v>
      </c>
      <c r="V699" s="7" t="str">
        <f t="shared" si="32"/>
        <v>1000 &amp; Above</v>
      </c>
    </row>
    <row r="700" spans="1:22" x14ac:dyDescent="0.3">
      <c r="A700" s="5" t="s">
        <v>5727</v>
      </c>
      <c r="B700" s="6" t="s">
        <v>17228</v>
      </c>
      <c r="C700" s="6" t="s">
        <v>17229</v>
      </c>
      <c r="D700" s="6" t="s">
        <v>13184</v>
      </c>
      <c r="E700" s="7">
        <v>1549</v>
      </c>
      <c r="F700" s="7">
        <v>2495</v>
      </c>
      <c r="G700" s="7">
        <v>0.38</v>
      </c>
      <c r="H700" s="7">
        <v>4.4000000000000004</v>
      </c>
      <c r="I700" s="7">
        <v>15137</v>
      </c>
      <c r="J700" s="6" t="s">
        <v>17230</v>
      </c>
      <c r="K700" s="6" t="s">
        <v>5731</v>
      </c>
      <c r="L700" s="6" t="s">
        <v>17231</v>
      </c>
      <c r="M700" s="6" t="s">
        <v>5733</v>
      </c>
      <c r="N700" s="6" t="s">
        <v>17232</v>
      </c>
      <c r="O700" s="6" t="s">
        <v>17233</v>
      </c>
      <c r="P700" s="6" t="s">
        <v>17234</v>
      </c>
      <c r="Q700" s="6" t="s">
        <v>17235</v>
      </c>
      <c r="R700" s="6" t="str">
        <f t="shared" si="30"/>
        <v>Less than 50%</v>
      </c>
      <c r="S700" s="6" t="str" cm="1">
        <f t="array" ref="S700">_xlfn.IFS(H700&lt;=1,"1.0",H700&lt;=2,"2.0",H700&lt;=3,"3.0",H700&lt;=4,"4.0",H700&lt;=5,"5.0")</f>
        <v>5.0</v>
      </c>
      <c r="T700" s="6">
        <f t="shared" si="31"/>
        <v>37766815</v>
      </c>
      <c r="U700" s="7" t="str" cm="1">
        <f t="array" ref="U700">_xlfn.IFS(F700&lt;200,"&lt;200",F700&lt;=500,"200 – 500",F700&gt;500,"&gt;500")</f>
        <v>&gt;500</v>
      </c>
      <c r="V700" s="7" t="str">
        <f t="shared" si="32"/>
        <v>1000 &amp; Above</v>
      </c>
    </row>
    <row r="701" spans="1:22" x14ac:dyDescent="0.3">
      <c r="A701" s="5" t="s">
        <v>157</v>
      </c>
      <c r="B701" s="6" t="s">
        <v>13204</v>
      </c>
      <c r="C701" s="6" t="s">
        <v>13103</v>
      </c>
      <c r="D701" s="6" t="s">
        <v>22422</v>
      </c>
      <c r="E701" s="7">
        <v>349</v>
      </c>
      <c r="F701" s="7">
        <v>399</v>
      </c>
      <c r="G701" s="7">
        <v>0.13</v>
      </c>
      <c r="H701" s="7">
        <v>4.4000000000000004</v>
      </c>
      <c r="I701" s="7">
        <v>18757</v>
      </c>
      <c r="J701" s="6" t="s">
        <v>17236</v>
      </c>
      <c r="K701" s="6" t="s">
        <v>160</v>
      </c>
      <c r="L701" s="6" t="s">
        <v>13206</v>
      </c>
      <c r="M701" s="6" t="s">
        <v>162</v>
      </c>
      <c r="N701" s="6" t="s">
        <v>13207</v>
      </c>
      <c r="O701" s="6" t="s">
        <v>15900</v>
      </c>
      <c r="P701" s="6" t="s">
        <v>17237</v>
      </c>
      <c r="Q701" s="6" t="s">
        <v>17238</v>
      </c>
      <c r="R701" s="6" t="str">
        <f t="shared" si="30"/>
        <v>Less than 50%</v>
      </c>
      <c r="S701" s="6" t="str" cm="1">
        <f t="array" ref="S701">_xlfn.IFS(H701&lt;=1,"1.0",H701&lt;=2,"2.0",H701&lt;=3,"3.0",H701&lt;=4,"4.0",H701&lt;=5,"5.0")</f>
        <v>5.0</v>
      </c>
      <c r="T701" s="6">
        <f t="shared" si="31"/>
        <v>7484043</v>
      </c>
      <c r="U701" s="7" t="str" cm="1">
        <f t="array" ref="U701">_xlfn.IFS(F701&lt;200,"&lt;200",F701&lt;=500,"200 – 500",F701&gt;500,"&gt;500")</f>
        <v>200 – 500</v>
      </c>
      <c r="V701" s="7" t="str">
        <f t="shared" si="32"/>
        <v>1000 &amp; Above</v>
      </c>
    </row>
    <row r="702" spans="1:22" x14ac:dyDescent="0.3">
      <c r="A702" s="5" t="s">
        <v>203</v>
      </c>
      <c r="B702" s="6" t="s">
        <v>13237</v>
      </c>
      <c r="C702" s="6" t="s">
        <v>13103</v>
      </c>
      <c r="D702" s="6" t="s">
        <v>22422</v>
      </c>
      <c r="E702" s="7">
        <v>970</v>
      </c>
      <c r="F702" s="7">
        <v>1799</v>
      </c>
      <c r="G702" s="7">
        <v>0.46</v>
      </c>
      <c r="H702" s="7">
        <v>4.5</v>
      </c>
      <c r="I702" s="7">
        <v>815</v>
      </c>
      <c r="J702" s="6" t="s">
        <v>13238</v>
      </c>
      <c r="K702" s="6" t="s">
        <v>206</v>
      </c>
      <c r="L702" s="6" t="s">
        <v>13239</v>
      </c>
      <c r="M702" s="6" t="s">
        <v>208</v>
      </c>
      <c r="N702" s="6" t="s">
        <v>13240</v>
      </c>
      <c r="O702" s="6" t="s">
        <v>13241</v>
      </c>
      <c r="P702" s="6" t="s">
        <v>17239</v>
      </c>
      <c r="Q702" s="6" t="s">
        <v>17240</v>
      </c>
      <c r="R702" s="6" t="str">
        <f t="shared" si="30"/>
        <v>Less than 50%</v>
      </c>
      <c r="S702" s="6" t="str" cm="1">
        <f t="array" ref="S702">_xlfn.IFS(H702&lt;=1,"1.0",H702&lt;=2,"2.0",H702&lt;=3,"3.0",H702&lt;=4,"4.0",H702&lt;=5,"5.0")</f>
        <v>5.0</v>
      </c>
      <c r="T702" s="6">
        <f t="shared" si="31"/>
        <v>1466185</v>
      </c>
      <c r="U702" s="7" t="str" cm="1">
        <f t="array" ref="U702">_xlfn.IFS(F702&lt;200,"&lt;200",F702&lt;=500,"200 – 500",F702&gt;500,"&gt;500")</f>
        <v>&gt;500</v>
      </c>
      <c r="V702" s="7" t="str">
        <f t="shared" si="32"/>
        <v>&lt;1000</v>
      </c>
    </row>
    <row r="703" spans="1:22" x14ac:dyDescent="0.3">
      <c r="A703" s="5" t="s">
        <v>5743</v>
      </c>
      <c r="B703" s="6" t="s">
        <v>17241</v>
      </c>
      <c r="C703" s="6" t="s">
        <v>16859</v>
      </c>
      <c r="D703" s="6" t="s">
        <v>22422</v>
      </c>
      <c r="E703" s="7">
        <v>1469</v>
      </c>
      <c r="F703" s="7">
        <v>2499</v>
      </c>
      <c r="G703" s="7">
        <v>0.41</v>
      </c>
      <c r="H703" s="7">
        <v>4.2</v>
      </c>
      <c r="I703" s="7">
        <v>156638</v>
      </c>
      <c r="J703" s="6" t="s">
        <v>17242</v>
      </c>
      <c r="K703" s="6" t="s">
        <v>5746</v>
      </c>
      <c r="L703" s="6" t="s">
        <v>17243</v>
      </c>
      <c r="M703" s="6" t="s">
        <v>5748</v>
      </c>
      <c r="N703" s="6" t="s">
        <v>17244</v>
      </c>
      <c r="O703" s="6" t="s">
        <v>17245</v>
      </c>
      <c r="P703" s="6" t="s">
        <v>17246</v>
      </c>
      <c r="Q703" s="6" t="s">
        <v>17247</v>
      </c>
      <c r="R703" s="6" t="str">
        <f t="shared" si="30"/>
        <v>Less than 50%</v>
      </c>
      <c r="S703" s="6" t="str" cm="1">
        <f t="array" ref="S703">_xlfn.IFS(H703&lt;=1,"1.0",H703&lt;=2,"2.0",H703&lt;=3,"3.0",H703&lt;=4,"4.0",H703&lt;=5,"5.0")</f>
        <v>5.0</v>
      </c>
      <c r="T703" s="6">
        <f t="shared" si="31"/>
        <v>391438362</v>
      </c>
      <c r="U703" s="7" t="str" cm="1">
        <f t="array" ref="U703">_xlfn.IFS(F703&lt;200,"&lt;200",F703&lt;=500,"200 – 500",F703&gt;500,"&gt;500")</f>
        <v>&gt;500</v>
      </c>
      <c r="V703" s="7" t="str">
        <f t="shared" si="32"/>
        <v>1000 &amp; Above</v>
      </c>
    </row>
    <row r="704" spans="1:22" x14ac:dyDescent="0.3">
      <c r="A704" s="5" t="s">
        <v>5753</v>
      </c>
      <c r="B704" s="6" t="s">
        <v>17248</v>
      </c>
      <c r="C704" s="6" t="s">
        <v>17249</v>
      </c>
      <c r="D704" s="6" t="s">
        <v>22428</v>
      </c>
      <c r="E704" s="7">
        <v>198</v>
      </c>
      <c r="F704" s="7">
        <v>800</v>
      </c>
      <c r="G704" s="7">
        <v>0.75</v>
      </c>
      <c r="H704" s="7">
        <v>4.0999999999999996</v>
      </c>
      <c r="I704" s="7">
        <v>9344</v>
      </c>
      <c r="J704" s="6" t="s">
        <v>17250</v>
      </c>
      <c r="K704" s="6" t="s">
        <v>5757</v>
      </c>
      <c r="L704" s="6" t="s">
        <v>17251</v>
      </c>
      <c r="M704" s="6" t="s">
        <v>5759</v>
      </c>
      <c r="N704" s="6" t="s">
        <v>17252</v>
      </c>
      <c r="O704" s="6" t="s">
        <v>17253</v>
      </c>
      <c r="P704" s="6" t="s">
        <v>17254</v>
      </c>
      <c r="Q704" s="6" t="s">
        <v>17255</v>
      </c>
      <c r="R704" s="6" t="str">
        <f t="shared" si="30"/>
        <v>50% &amp; Above</v>
      </c>
      <c r="S704" s="6" t="str" cm="1">
        <f t="array" ref="S704">_xlfn.IFS(H704&lt;=1,"1.0",H704&lt;=2,"2.0",H704&lt;=3,"3.0",H704&lt;=4,"4.0",H704&lt;=5,"5.0")</f>
        <v>5.0</v>
      </c>
      <c r="T704" s="6">
        <f t="shared" si="31"/>
        <v>7475200</v>
      </c>
      <c r="U704" s="7" t="str" cm="1">
        <f t="array" ref="U704">_xlfn.IFS(F704&lt;200,"&lt;200",F704&lt;=500,"200 – 500",F704&gt;500,"&gt;500")</f>
        <v>&gt;500</v>
      </c>
      <c r="V704" s="7" t="str">
        <f t="shared" si="32"/>
        <v>1000 &amp; Above</v>
      </c>
    </row>
    <row r="705" spans="1:22" x14ac:dyDescent="0.3">
      <c r="A705" s="5" t="s">
        <v>5764</v>
      </c>
      <c r="B705" s="6" t="s">
        <v>17256</v>
      </c>
      <c r="C705" s="6" t="s">
        <v>17257</v>
      </c>
      <c r="D705" s="6" t="s">
        <v>13184</v>
      </c>
      <c r="E705" s="7">
        <v>549</v>
      </c>
      <c r="F705" s="7">
        <v>549</v>
      </c>
      <c r="G705" s="7">
        <v>0</v>
      </c>
      <c r="H705" s="7">
        <v>4.5</v>
      </c>
      <c r="I705" s="7">
        <v>4875</v>
      </c>
      <c r="J705" s="6" t="s">
        <v>17258</v>
      </c>
      <c r="K705" s="6" t="s">
        <v>5768</v>
      </c>
      <c r="L705" s="6" t="s">
        <v>17259</v>
      </c>
      <c r="M705" s="6" t="s">
        <v>5770</v>
      </c>
      <c r="N705" s="6" t="s">
        <v>17260</v>
      </c>
      <c r="O705" s="6" t="s">
        <v>17261</v>
      </c>
      <c r="P705" s="6" t="s">
        <v>17262</v>
      </c>
      <c r="Q705" s="6" t="s">
        <v>17263</v>
      </c>
      <c r="R705" s="6" t="str">
        <f t="shared" si="30"/>
        <v>Less than 50%</v>
      </c>
      <c r="S705" s="6" t="str" cm="1">
        <f t="array" ref="S705">_xlfn.IFS(H705&lt;=1,"1.0",H705&lt;=2,"2.0",H705&lt;=3,"3.0",H705&lt;=4,"4.0",H705&lt;=5,"5.0")</f>
        <v>5.0</v>
      </c>
      <c r="T705" s="6">
        <f t="shared" si="31"/>
        <v>2676375</v>
      </c>
      <c r="U705" s="7" t="str" cm="1">
        <f t="array" ref="U705">_xlfn.IFS(F705&lt;200,"&lt;200",F705&lt;=500,"200 – 500",F705&gt;500,"&gt;500")</f>
        <v>&gt;500</v>
      </c>
      <c r="V705" s="7" t="str">
        <f t="shared" si="32"/>
        <v>1000 &amp; Above</v>
      </c>
    </row>
    <row r="706" spans="1:22" x14ac:dyDescent="0.3">
      <c r="A706" s="5" t="s">
        <v>3961</v>
      </c>
      <c r="B706" s="6" t="s">
        <v>15943</v>
      </c>
      <c r="C706" s="6" t="s">
        <v>15204</v>
      </c>
      <c r="D706" s="6" t="s">
        <v>13184</v>
      </c>
      <c r="E706" s="7">
        <v>2999</v>
      </c>
      <c r="F706" s="7">
        <v>9999</v>
      </c>
      <c r="G706" s="7">
        <v>0.7</v>
      </c>
      <c r="H706" s="7">
        <v>4.2</v>
      </c>
      <c r="I706" s="7">
        <v>20881</v>
      </c>
      <c r="J706" s="6" t="s">
        <v>15944</v>
      </c>
      <c r="K706" s="6" t="s">
        <v>3964</v>
      </c>
      <c r="L706" s="6" t="s">
        <v>15945</v>
      </c>
      <c r="M706" s="6" t="s">
        <v>3966</v>
      </c>
      <c r="N706" s="6" t="s">
        <v>15946</v>
      </c>
      <c r="O706" s="6" t="s">
        <v>15947</v>
      </c>
      <c r="P706" s="6" t="s">
        <v>17264</v>
      </c>
      <c r="Q706" s="6" t="s">
        <v>17265</v>
      </c>
      <c r="R706" s="6" t="str">
        <f t="shared" ref="R706:R769" si="33">IF(G706&lt;0.5,"Less than 50%","50% &amp; Above")</f>
        <v>50% &amp; Above</v>
      </c>
      <c r="S706" s="6" t="str" cm="1">
        <f t="array" ref="S706">_xlfn.IFS(H706&lt;=1,"1.0",H706&lt;=2,"2.0",H706&lt;=3,"3.0",H706&lt;=4,"4.0",H706&lt;=5,"5.0")</f>
        <v>5.0</v>
      </c>
      <c r="T706" s="6">
        <f t="shared" ref="T706:T769" si="34">I706*F706</f>
        <v>208789119</v>
      </c>
      <c r="U706" s="7" t="str" cm="1">
        <f t="array" ref="U706">_xlfn.IFS(F706&lt;200,"&lt;200",F706&lt;=500,"200 – 500",F706&gt;500,"&gt;500")</f>
        <v>&gt;500</v>
      </c>
      <c r="V706" s="7" t="str">
        <f t="shared" ref="V706:V769" si="35">IF(I706&lt;1000,"&lt;1000","1000 &amp; Above")</f>
        <v>1000 &amp; Above</v>
      </c>
    </row>
    <row r="707" spans="1:22" x14ac:dyDescent="0.3">
      <c r="A707" s="5" t="s">
        <v>5777</v>
      </c>
      <c r="B707" s="6" t="s">
        <v>17266</v>
      </c>
      <c r="C707" s="6" t="s">
        <v>15204</v>
      </c>
      <c r="D707" s="6" t="s">
        <v>13184</v>
      </c>
      <c r="E707" s="7">
        <v>12000</v>
      </c>
      <c r="F707" s="7">
        <v>29999</v>
      </c>
      <c r="G707" s="7">
        <v>0.6</v>
      </c>
      <c r="H707" s="7">
        <v>4.3</v>
      </c>
      <c r="I707" s="7">
        <v>4744</v>
      </c>
      <c r="J707" s="6" t="s">
        <v>17267</v>
      </c>
      <c r="K707" s="6" t="s">
        <v>5780</v>
      </c>
      <c r="L707" s="6" t="s">
        <v>17268</v>
      </c>
      <c r="M707" s="6" t="s">
        <v>5782</v>
      </c>
      <c r="N707" s="6" t="s">
        <v>17269</v>
      </c>
      <c r="O707" s="6" t="s">
        <v>17270</v>
      </c>
      <c r="P707" s="6" t="s">
        <v>17271</v>
      </c>
      <c r="Q707" s="6" t="s">
        <v>17272</v>
      </c>
      <c r="R707" s="6" t="str">
        <f t="shared" si="33"/>
        <v>50% &amp; Above</v>
      </c>
      <c r="S707" s="6" t="str" cm="1">
        <f t="array" ref="S707">_xlfn.IFS(H707&lt;=1,"1.0",H707&lt;=2,"2.0",H707&lt;=3,"3.0",H707&lt;=4,"4.0",H707&lt;=5,"5.0")</f>
        <v>5.0</v>
      </c>
      <c r="T707" s="6">
        <f t="shared" si="34"/>
        <v>142315256</v>
      </c>
      <c r="U707" s="7" t="str" cm="1">
        <f t="array" ref="U707">_xlfn.IFS(F707&lt;200,"&lt;200",F707&lt;=500,"200 – 500",F707&gt;500,"&gt;500")</f>
        <v>&gt;500</v>
      </c>
      <c r="V707" s="7" t="str">
        <f t="shared" si="35"/>
        <v>1000 &amp; Above</v>
      </c>
    </row>
    <row r="708" spans="1:22" x14ac:dyDescent="0.3">
      <c r="A708" s="5" t="s">
        <v>5787</v>
      </c>
      <c r="B708" s="6" t="s">
        <v>17273</v>
      </c>
      <c r="C708" s="6" t="s">
        <v>15289</v>
      </c>
      <c r="D708" s="6" t="s">
        <v>13184</v>
      </c>
      <c r="E708" s="7">
        <v>1299</v>
      </c>
      <c r="F708" s="7">
        <v>3499</v>
      </c>
      <c r="G708" s="7">
        <v>0.63</v>
      </c>
      <c r="H708" s="7">
        <v>3.9</v>
      </c>
      <c r="I708" s="7">
        <v>12452</v>
      </c>
      <c r="J708" s="6" t="s">
        <v>17274</v>
      </c>
      <c r="K708" s="6" t="s">
        <v>5790</v>
      </c>
      <c r="L708" s="6" t="s">
        <v>17275</v>
      </c>
      <c r="M708" s="6" t="s">
        <v>5792</v>
      </c>
      <c r="N708" s="6" t="s">
        <v>17276</v>
      </c>
      <c r="O708" s="6" t="s">
        <v>17277</v>
      </c>
      <c r="P708" s="6" t="s">
        <v>17278</v>
      </c>
      <c r="Q708" s="6" t="s">
        <v>17279</v>
      </c>
      <c r="R708" s="6" t="str">
        <f t="shared" si="33"/>
        <v>50% &amp; Above</v>
      </c>
      <c r="S708" s="6" t="str" cm="1">
        <f t="array" ref="S708">_xlfn.IFS(H708&lt;=1,"1.0",H708&lt;=2,"2.0",H708&lt;=3,"3.0",H708&lt;=4,"4.0",H708&lt;=5,"5.0")</f>
        <v>4.0</v>
      </c>
      <c r="T708" s="6">
        <f t="shared" si="34"/>
        <v>43569548</v>
      </c>
      <c r="U708" s="7" t="str" cm="1">
        <f t="array" ref="U708">_xlfn.IFS(F708&lt;200,"&lt;200",F708&lt;=500,"200 – 500",F708&gt;500,"&gt;500")</f>
        <v>&gt;500</v>
      </c>
      <c r="V708" s="7" t="str">
        <f t="shared" si="35"/>
        <v>1000 &amp; Above</v>
      </c>
    </row>
    <row r="709" spans="1:22" x14ac:dyDescent="0.3">
      <c r="A709" s="5" t="s">
        <v>5796</v>
      </c>
      <c r="B709" s="6" t="s">
        <v>17280</v>
      </c>
      <c r="C709" s="6" t="s">
        <v>16729</v>
      </c>
      <c r="D709" s="6" t="s">
        <v>13184</v>
      </c>
      <c r="E709" s="7">
        <v>269</v>
      </c>
      <c r="F709" s="7">
        <v>315</v>
      </c>
      <c r="G709" s="7">
        <v>0.15</v>
      </c>
      <c r="H709" s="7">
        <v>4.5</v>
      </c>
      <c r="I709" s="7">
        <v>17810</v>
      </c>
      <c r="J709" s="6" t="s">
        <v>17281</v>
      </c>
      <c r="K709" s="6" t="s">
        <v>5799</v>
      </c>
      <c r="L709" s="6" t="s">
        <v>17282</v>
      </c>
      <c r="M709" s="6" t="s">
        <v>5801</v>
      </c>
      <c r="N709" s="6" t="s">
        <v>17283</v>
      </c>
      <c r="O709" s="6" t="s">
        <v>17284</v>
      </c>
      <c r="P709" s="6" t="s">
        <v>17285</v>
      </c>
      <c r="Q709" s="6" t="s">
        <v>17286</v>
      </c>
      <c r="R709" s="6" t="str">
        <f t="shared" si="33"/>
        <v>Less than 50%</v>
      </c>
      <c r="S709" s="6" t="str" cm="1">
        <f t="array" ref="S709">_xlfn.IFS(H709&lt;=1,"1.0",H709&lt;=2,"2.0",H709&lt;=3,"3.0",H709&lt;=4,"4.0",H709&lt;=5,"5.0")</f>
        <v>5.0</v>
      </c>
      <c r="T709" s="6">
        <f t="shared" si="34"/>
        <v>5610150</v>
      </c>
      <c r="U709" s="7" t="str" cm="1">
        <f t="array" ref="U709">_xlfn.IFS(F709&lt;200,"&lt;200",F709&lt;=500,"200 – 500",F709&gt;500,"&gt;500")</f>
        <v>200 – 500</v>
      </c>
      <c r="V709" s="7" t="str">
        <f t="shared" si="35"/>
        <v>1000 &amp; Above</v>
      </c>
    </row>
    <row r="710" spans="1:22" x14ac:dyDescent="0.3">
      <c r="A710" s="5" t="s">
        <v>5806</v>
      </c>
      <c r="B710" s="6" t="s">
        <v>17287</v>
      </c>
      <c r="C710" s="6" t="s">
        <v>15289</v>
      </c>
      <c r="D710" s="6" t="s">
        <v>13184</v>
      </c>
      <c r="E710" s="7">
        <v>799</v>
      </c>
      <c r="F710" s="7">
        <v>1499</v>
      </c>
      <c r="G710" s="7">
        <v>0.47</v>
      </c>
      <c r="H710" s="7">
        <v>4.0999999999999996</v>
      </c>
      <c r="I710" s="7">
        <v>53648</v>
      </c>
      <c r="J710" s="6" t="s">
        <v>17288</v>
      </c>
      <c r="K710" s="6" t="s">
        <v>5809</v>
      </c>
      <c r="L710" s="6" t="s">
        <v>17289</v>
      </c>
      <c r="M710" s="6" t="s">
        <v>5811</v>
      </c>
      <c r="N710" s="6" t="s">
        <v>17290</v>
      </c>
      <c r="O710" s="6" t="s">
        <v>17291</v>
      </c>
      <c r="P710" s="6" t="s">
        <v>17292</v>
      </c>
      <c r="Q710" s="6" t="s">
        <v>17293</v>
      </c>
      <c r="R710" s="6" t="str">
        <f t="shared" si="33"/>
        <v>Less than 50%</v>
      </c>
      <c r="S710" s="6" t="str" cm="1">
        <f t="array" ref="S710">_xlfn.IFS(H710&lt;=1,"1.0",H710&lt;=2,"2.0",H710&lt;=3,"3.0",H710&lt;=4,"4.0",H710&lt;=5,"5.0")</f>
        <v>5.0</v>
      </c>
      <c r="T710" s="6">
        <f t="shared" si="34"/>
        <v>80418352</v>
      </c>
      <c r="U710" s="7" t="str" cm="1">
        <f t="array" ref="U710">_xlfn.IFS(F710&lt;200,"&lt;200",F710&lt;=500,"200 – 500",F710&gt;500,"&gt;500")</f>
        <v>&gt;500</v>
      </c>
      <c r="V710" s="7" t="str">
        <f t="shared" si="35"/>
        <v>1000 &amp; Above</v>
      </c>
    </row>
    <row r="711" spans="1:22" x14ac:dyDescent="0.3">
      <c r="A711" s="5" t="s">
        <v>5816</v>
      </c>
      <c r="B711" s="6" t="s">
        <v>17294</v>
      </c>
      <c r="C711" s="6" t="s">
        <v>17295</v>
      </c>
      <c r="D711" s="6" t="s">
        <v>22422</v>
      </c>
      <c r="E711" s="7">
        <v>6299</v>
      </c>
      <c r="F711" s="7">
        <v>13750</v>
      </c>
      <c r="G711" s="7">
        <v>0.54</v>
      </c>
      <c r="H711" s="7">
        <v>4.2</v>
      </c>
      <c r="I711" s="7">
        <v>2014</v>
      </c>
      <c r="J711" s="6" t="s">
        <v>17296</v>
      </c>
      <c r="K711" s="6" t="s">
        <v>5820</v>
      </c>
      <c r="L711" s="6" t="s">
        <v>17297</v>
      </c>
      <c r="M711" s="6" t="s">
        <v>5822</v>
      </c>
      <c r="N711" s="6" t="s">
        <v>17298</v>
      </c>
      <c r="O711" s="6" t="s">
        <v>17299</v>
      </c>
      <c r="P711" s="6" t="s">
        <v>17300</v>
      </c>
      <c r="Q711" s="6" t="s">
        <v>17301</v>
      </c>
      <c r="R711" s="6" t="str">
        <f t="shared" si="33"/>
        <v>50% &amp; Above</v>
      </c>
      <c r="S711" s="6" t="str" cm="1">
        <f t="array" ref="S711">_xlfn.IFS(H711&lt;=1,"1.0",H711&lt;=2,"2.0",H711&lt;=3,"3.0",H711&lt;=4,"4.0",H711&lt;=5,"5.0")</f>
        <v>5.0</v>
      </c>
      <c r="T711" s="6">
        <f t="shared" si="34"/>
        <v>27692500</v>
      </c>
      <c r="U711" s="7" t="str" cm="1">
        <f t="array" ref="U711">_xlfn.IFS(F711&lt;200,"&lt;200",F711&lt;=500,"200 – 500",F711&gt;500,"&gt;500")</f>
        <v>&gt;500</v>
      </c>
      <c r="V711" s="7" t="str">
        <f t="shared" si="35"/>
        <v>1000 &amp; Above</v>
      </c>
    </row>
    <row r="712" spans="1:22" x14ac:dyDescent="0.3">
      <c r="A712" s="5" t="s">
        <v>5827</v>
      </c>
      <c r="B712" s="6" t="s">
        <v>17302</v>
      </c>
      <c r="C712" s="6" t="s">
        <v>17303</v>
      </c>
      <c r="D712" s="6" t="s">
        <v>22422</v>
      </c>
      <c r="E712" s="7">
        <v>59</v>
      </c>
      <c r="F712" s="7">
        <v>59</v>
      </c>
      <c r="G712" s="7">
        <v>0</v>
      </c>
      <c r="H712" s="7">
        <v>3.8</v>
      </c>
      <c r="I712" s="7">
        <v>5958</v>
      </c>
      <c r="J712" s="6" t="s">
        <v>17304</v>
      </c>
      <c r="K712" s="6" t="s">
        <v>5831</v>
      </c>
      <c r="L712" s="6" t="s">
        <v>17305</v>
      </c>
      <c r="M712" s="6" t="s">
        <v>5833</v>
      </c>
      <c r="N712" s="6" t="s">
        <v>17306</v>
      </c>
      <c r="O712" s="6" t="s">
        <v>17307</v>
      </c>
      <c r="P712" s="6" t="s">
        <v>17308</v>
      </c>
      <c r="Q712" s="6" t="s">
        <v>17309</v>
      </c>
      <c r="R712" s="6" t="str">
        <f t="shared" si="33"/>
        <v>Less than 50%</v>
      </c>
      <c r="S712" s="6" t="str" cm="1">
        <f t="array" ref="S712">_xlfn.IFS(H712&lt;=1,"1.0",H712&lt;=2,"2.0",H712&lt;=3,"3.0",H712&lt;=4,"4.0",H712&lt;=5,"5.0")</f>
        <v>4.0</v>
      </c>
      <c r="T712" s="6">
        <f t="shared" si="34"/>
        <v>351522</v>
      </c>
      <c r="U712" s="7" t="str" cm="1">
        <f t="array" ref="U712">_xlfn.IFS(F712&lt;200,"&lt;200",F712&lt;=500,"200 – 500",F712&gt;500,"&gt;500")</f>
        <v>&lt;200</v>
      </c>
      <c r="V712" s="7" t="str">
        <f t="shared" si="35"/>
        <v>1000 &amp; Above</v>
      </c>
    </row>
    <row r="713" spans="1:22" x14ac:dyDescent="0.3">
      <c r="A713" s="5" t="s">
        <v>5838</v>
      </c>
      <c r="B713" s="6" t="s">
        <v>17310</v>
      </c>
      <c r="C713" s="6" t="s">
        <v>15318</v>
      </c>
      <c r="D713" s="6" t="s">
        <v>13184</v>
      </c>
      <c r="E713" s="7">
        <v>571</v>
      </c>
      <c r="F713" s="7">
        <v>999</v>
      </c>
      <c r="G713" s="7">
        <v>0.43</v>
      </c>
      <c r="H713" s="7">
        <v>4.3</v>
      </c>
      <c r="I713" s="7">
        <v>38221</v>
      </c>
      <c r="J713" s="6" t="s">
        <v>17311</v>
      </c>
      <c r="K713" s="6" t="s">
        <v>5841</v>
      </c>
      <c r="L713" s="6" t="s">
        <v>17312</v>
      </c>
      <c r="M713" s="6" t="s">
        <v>5843</v>
      </c>
      <c r="N713" s="6" t="s">
        <v>17313</v>
      </c>
      <c r="O713" s="6" t="s">
        <v>17314</v>
      </c>
      <c r="P713" s="6" t="s">
        <v>17315</v>
      </c>
      <c r="Q713" s="6" t="s">
        <v>17316</v>
      </c>
      <c r="R713" s="6" t="str">
        <f t="shared" si="33"/>
        <v>Less than 50%</v>
      </c>
      <c r="S713" s="6" t="str" cm="1">
        <f t="array" ref="S713">_xlfn.IFS(H713&lt;=1,"1.0",H713&lt;=2,"2.0",H713&lt;=3,"3.0",H713&lt;=4,"4.0",H713&lt;=5,"5.0")</f>
        <v>5.0</v>
      </c>
      <c r="T713" s="6">
        <f t="shared" si="34"/>
        <v>38182779</v>
      </c>
      <c r="U713" s="7" t="str" cm="1">
        <f t="array" ref="U713">_xlfn.IFS(F713&lt;200,"&lt;200",F713&lt;=500,"200 – 500",F713&gt;500,"&gt;500")</f>
        <v>&gt;500</v>
      </c>
      <c r="V713" s="7" t="str">
        <f t="shared" si="35"/>
        <v>1000 &amp; Above</v>
      </c>
    </row>
    <row r="714" spans="1:22" x14ac:dyDescent="0.3">
      <c r="A714" s="5" t="s">
        <v>5848</v>
      </c>
      <c r="B714" s="6" t="s">
        <v>17317</v>
      </c>
      <c r="C714" s="6" t="s">
        <v>17072</v>
      </c>
      <c r="D714" s="6" t="s">
        <v>13184</v>
      </c>
      <c r="E714" s="7">
        <v>549</v>
      </c>
      <c r="F714" s="7">
        <v>999</v>
      </c>
      <c r="G714" s="7">
        <v>0.45</v>
      </c>
      <c r="H714" s="7">
        <v>3.9</v>
      </c>
      <c r="I714" s="7">
        <v>64705</v>
      </c>
      <c r="J714" s="6" t="s">
        <v>17318</v>
      </c>
      <c r="K714" s="6" t="s">
        <v>5851</v>
      </c>
      <c r="L714" s="6" t="s">
        <v>17319</v>
      </c>
      <c r="M714" s="6" t="s">
        <v>5853</v>
      </c>
      <c r="N714" s="6" t="s">
        <v>17320</v>
      </c>
      <c r="O714" s="6" t="s">
        <v>17321</v>
      </c>
      <c r="P714" s="6" t="s">
        <v>17322</v>
      </c>
      <c r="Q714" s="6" t="s">
        <v>17323</v>
      </c>
      <c r="R714" s="6" t="str">
        <f t="shared" si="33"/>
        <v>Less than 50%</v>
      </c>
      <c r="S714" s="6" t="str" cm="1">
        <f t="array" ref="S714">_xlfn.IFS(H714&lt;=1,"1.0",H714&lt;=2,"2.0",H714&lt;=3,"3.0",H714&lt;=4,"4.0",H714&lt;=5,"5.0")</f>
        <v>4.0</v>
      </c>
      <c r="T714" s="6">
        <f t="shared" si="34"/>
        <v>64640295</v>
      </c>
      <c r="U714" s="7" t="str" cm="1">
        <f t="array" ref="U714">_xlfn.IFS(F714&lt;200,"&lt;200",F714&lt;=500,"200 – 500",F714&gt;500,"&gt;500")</f>
        <v>&gt;500</v>
      </c>
      <c r="V714" s="7" t="str">
        <f t="shared" si="35"/>
        <v>1000 &amp; Above</v>
      </c>
    </row>
    <row r="715" spans="1:22" x14ac:dyDescent="0.3">
      <c r="A715" s="5" t="s">
        <v>3865</v>
      </c>
      <c r="B715" s="6" t="s">
        <v>15871</v>
      </c>
      <c r="C715" s="6" t="s">
        <v>15872</v>
      </c>
      <c r="D715" s="6" t="s">
        <v>13184</v>
      </c>
      <c r="E715" s="7">
        <v>2099</v>
      </c>
      <c r="F715" s="7">
        <v>5999</v>
      </c>
      <c r="G715" s="7">
        <v>0.65</v>
      </c>
      <c r="H715" s="7">
        <v>4.3</v>
      </c>
      <c r="I715" s="7">
        <v>17129</v>
      </c>
      <c r="J715" s="6" t="s">
        <v>15873</v>
      </c>
      <c r="K715" s="6" t="s">
        <v>3869</v>
      </c>
      <c r="L715" s="6" t="s">
        <v>15874</v>
      </c>
      <c r="M715" s="6" t="s">
        <v>3871</v>
      </c>
      <c r="N715" s="6" t="s">
        <v>15875</v>
      </c>
      <c r="O715" s="6" t="s">
        <v>15876</v>
      </c>
      <c r="P715" s="6" t="s">
        <v>17324</v>
      </c>
      <c r="Q715" s="6" t="s">
        <v>17325</v>
      </c>
      <c r="R715" s="6" t="str">
        <f t="shared" si="33"/>
        <v>50% &amp; Above</v>
      </c>
      <c r="S715" s="6" t="str" cm="1">
        <f t="array" ref="S715">_xlfn.IFS(H715&lt;=1,"1.0",H715&lt;=2,"2.0",H715&lt;=3,"3.0",H715&lt;=4,"4.0",H715&lt;=5,"5.0")</f>
        <v>5.0</v>
      </c>
      <c r="T715" s="6">
        <f t="shared" si="34"/>
        <v>102756871</v>
      </c>
      <c r="U715" s="7" t="str" cm="1">
        <f t="array" ref="U715">_xlfn.IFS(F715&lt;200,"&lt;200",F715&lt;=500,"200 – 500",F715&gt;500,"&gt;500")</f>
        <v>&gt;500</v>
      </c>
      <c r="V715" s="7" t="str">
        <f t="shared" si="35"/>
        <v>1000 &amp; Above</v>
      </c>
    </row>
    <row r="716" spans="1:22" x14ac:dyDescent="0.3">
      <c r="A716" s="5" t="s">
        <v>193</v>
      </c>
      <c r="B716" s="6" t="s">
        <v>13230</v>
      </c>
      <c r="C716" s="6" t="s">
        <v>13212</v>
      </c>
      <c r="D716" s="6" t="s">
        <v>13184</v>
      </c>
      <c r="E716" s="7">
        <v>13490</v>
      </c>
      <c r="F716" s="7">
        <v>21990</v>
      </c>
      <c r="G716" s="7">
        <v>0.39</v>
      </c>
      <c r="H716" s="7">
        <v>4.3</v>
      </c>
      <c r="I716" s="7">
        <v>11976</v>
      </c>
      <c r="J716" s="6" t="s">
        <v>13231</v>
      </c>
      <c r="K716" s="6" t="s">
        <v>196</v>
      </c>
      <c r="L716" s="6" t="s">
        <v>13232</v>
      </c>
      <c r="M716" s="6" t="s">
        <v>198</v>
      </c>
      <c r="N716" s="6" t="s">
        <v>13233</v>
      </c>
      <c r="O716" s="6" t="s">
        <v>13234</v>
      </c>
      <c r="P716" s="6" t="s">
        <v>13235</v>
      </c>
      <c r="Q716" s="6" t="s">
        <v>17326</v>
      </c>
      <c r="R716" s="6" t="str">
        <f t="shared" si="33"/>
        <v>Less than 50%</v>
      </c>
      <c r="S716" s="6" t="str" cm="1">
        <f t="array" ref="S716">_xlfn.IFS(H716&lt;=1,"1.0",H716&lt;=2,"2.0",H716&lt;=3,"3.0",H716&lt;=4,"4.0",H716&lt;=5,"5.0")</f>
        <v>5.0</v>
      </c>
      <c r="T716" s="6">
        <f t="shared" si="34"/>
        <v>263352240</v>
      </c>
      <c r="U716" s="7" t="str" cm="1">
        <f t="array" ref="U716">_xlfn.IFS(F716&lt;200,"&lt;200",F716&lt;=500,"200 – 500",F716&gt;500,"&gt;500")</f>
        <v>&gt;500</v>
      </c>
      <c r="V716" s="7" t="str">
        <f t="shared" si="35"/>
        <v>1000 &amp; Above</v>
      </c>
    </row>
    <row r="717" spans="1:22" x14ac:dyDescent="0.3">
      <c r="A717" s="5" t="s">
        <v>5861</v>
      </c>
      <c r="B717" s="6" t="s">
        <v>17327</v>
      </c>
      <c r="C717" s="6" t="s">
        <v>16769</v>
      </c>
      <c r="D717" s="6" t="s">
        <v>22422</v>
      </c>
      <c r="E717" s="7">
        <v>448</v>
      </c>
      <c r="F717" s="7">
        <v>699</v>
      </c>
      <c r="G717" s="7">
        <v>0.36</v>
      </c>
      <c r="H717" s="7">
        <v>3.9</v>
      </c>
      <c r="I717" s="7">
        <v>17348</v>
      </c>
      <c r="J717" s="6" t="s">
        <v>17328</v>
      </c>
      <c r="K717" s="6" t="s">
        <v>5864</v>
      </c>
      <c r="L717" s="6" t="s">
        <v>17329</v>
      </c>
      <c r="M717" s="6" t="s">
        <v>5866</v>
      </c>
      <c r="N717" s="6" t="s">
        <v>17330</v>
      </c>
      <c r="O717" s="6" t="s">
        <v>17331</v>
      </c>
      <c r="P717" s="6" t="s">
        <v>17332</v>
      </c>
      <c r="Q717" s="6" t="s">
        <v>17333</v>
      </c>
      <c r="R717" s="6" t="str">
        <f t="shared" si="33"/>
        <v>Less than 50%</v>
      </c>
      <c r="S717" s="6" t="str" cm="1">
        <f t="array" ref="S717">_xlfn.IFS(H717&lt;=1,"1.0",H717&lt;=2,"2.0",H717&lt;=3,"3.0",H717&lt;=4,"4.0",H717&lt;=5,"5.0")</f>
        <v>4.0</v>
      </c>
      <c r="T717" s="6">
        <f t="shared" si="34"/>
        <v>12126252</v>
      </c>
      <c r="U717" s="7" t="str" cm="1">
        <f t="array" ref="U717">_xlfn.IFS(F717&lt;200,"&lt;200",F717&lt;=500,"200 – 500",F717&gt;500,"&gt;500")</f>
        <v>&gt;500</v>
      </c>
      <c r="V717" s="7" t="str">
        <f t="shared" si="35"/>
        <v>1000 &amp; Above</v>
      </c>
    </row>
    <row r="718" spans="1:22" x14ac:dyDescent="0.3">
      <c r="A718" s="5" t="s">
        <v>5871</v>
      </c>
      <c r="B718" s="6" t="s">
        <v>17334</v>
      </c>
      <c r="C718" s="6" t="s">
        <v>15289</v>
      </c>
      <c r="D718" s="6" t="s">
        <v>13184</v>
      </c>
      <c r="E718" s="7">
        <v>1499</v>
      </c>
      <c r="F718" s="7">
        <v>2999</v>
      </c>
      <c r="G718" s="7">
        <v>0.5</v>
      </c>
      <c r="H718" s="7">
        <v>3.7</v>
      </c>
      <c r="I718" s="7">
        <v>87798</v>
      </c>
      <c r="J718" s="6" t="s">
        <v>17335</v>
      </c>
      <c r="K718" s="6" t="s">
        <v>5874</v>
      </c>
      <c r="L718" s="6" t="s">
        <v>17336</v>
      </c>
      <c r="M718" s="6" t="s">
        <v>5876</v>
      </c>
      <c r="N718" s="6" t="s">
        <v>17337</v>
      </c>
      <c r="O718" s="6" t="s">
        <v>17338</v>
      </c>
      <c r="P718" s="6" t="s">
        <v>17339</v>
      </c>
      <c r="Q718" s="6" t="s">
        <v>17340</v>
      </c>
      <c r="R718" s="6" t="str">
        <f t="shared" si="33"/>
        <v>50% &amp; Above</v>
      </c>
      <c r="S718" s="6" t="str" cm="1">
        <f t="array" ref="S718">_xlfn.IFS(H718&lt;=1,"1.0",H718&lt;=2,"2.0",H718&lt;=3,"3.0",H718&lt;=4,"4.0",H718&lt;=5,"5.0")</f>
        <v>4.0</v>
      </c>
      <c r="T718" s="6">
        <f t="shared" si="34"/>
        <v>263306202</v>
      </c>
      <c r="U718" s="7" t="str" cm="1">
        <f t="array" ref="U718">_xlfn.IFS(F718&lt;200,"&lt;200",F718&lt;=500,"200 – 500",F718&gt;500,"&gt;500")</f>
        <v>&gt;500</v>
      </c>
      <c r="V718" s="7" t="str">
        <f t="shared" si="35"/>
        <v>1000 &amp; Above</v>
      </c>
    </row>
    <row r="719" spans="1:22" x14ac:dyDescent="0.3">
      <c r="A719" s="5" t="s">
        <v>5881</v>
      </c>
      <c r="B719" s="6" t="s">
        <v>17341</v>
      </c>
      <c r="C719" s="6" t="s">
        <v>17342</v>
      </c>
      <c r="D719" s="6" t="s">
        <v>13184</v>
      </c>
      <c r="E719" s="7">
        <v>299</v>
      </c>
      <c r="F719" s="7">
        <v>499</v>
      </c>
      <c r="G719" s="7">
        <v>0.4</v>
      </c>
      <c r="H719" s="7">
        <v>4.2</v>
      </c>
      <c r="I719" s="7">
        <v>24432</v>
      </c>
      <c r="J719" s="6" t="s">
        <v>17343</v>
      </c>
      <c r="K719" s="6" t="s">
        <v>5885</v>
      </c>
      <c r="L719" s="6" t="s">
        <v>17344</v>
      </c>
      <c r="M719" s="6" t="s">
        <v>5887</v>
      </c>
      <c r="N719" s="6" t="s">
        <v>17345</v>
      </c>
      <c r="O719" s="6" t="s">
        <v>17346</v>
      </c>
      <c r="P719" s="6" t="s">
        <v>17347</v>
      </c>
      <c r="Q719" s="6" t="s">
        <v>17348</v>
      </c>
      <c r="R719" s="6" t="str">
        <f t="shared" si="33"/>
        <v>Less than 50%</v>
      </c>
      <c r="S719" s="6" t="str" cm="1">
        <f t="array" ref="S719">_xlfn.IFS(H719&lt;=1,"1.0",H719&lt;=2,"2.0",H719&lt;=3,"3.0",H719&lt;=4,"4.0",H719&lt;=5,"5.0")</f>
        <v>5.0</v>
      </c>
      <c r="T719" s="6">
        <f t="shared" si="34"/>
        <v>12191568</v>
      </c>
      <c r="U719" s="7" t="str" cm="1">
        <f t="array" ref="U719">_xlfn.IFS(F719&lt;200,"&lt;200",F719&lt;=500,"200 – 500",F719&gt;500,"&gt;500")</f>
        <v>200 – 500</v>
      </c>
      <c r="V719" s="7" t="str">
        <f t="shared" si="35"/>
        <v>1000 &amp; Above</v>
      </c>
    </row>
    <row r="720" spans="1:22" x14ac:dyDescent="0.3">
      <c r="A720" s="5" t="s">
        <v>5892</v>
      </c>
      <c r="B720" s="6" t="s">
        <v>17349</v>
      </c>
      <c r="C720" s="6" t="s">
        <v>16573</v>
      </c>
      <c r="D720" s="6" t="s">
        <v>22422</v>
      </c>
      <c r="E720" s="7">
        <v>579</v>
      </c>
      <c r="F720" s="7">
        <v>1400</v>
      </c>
      <c r="G720" s="7">
        <v>0.59</v>
      </c>
      <c r="H720" s="7">
        <v>4.3</v>
      </c>
      <c r="I720" s="7">
        <v>189104</v>
      </c>
      <c r="J720" s="6" t="s">
        <v>17350</v>
      </c>
      <c r="K720" s="6" t="s">
        <v>5895</v>
      </c>
      <c r="L720" s="6" t="s">
        <v>17351</v>
      </c>
      <c r="M720" s="6" t="s">
        <v>5897</v>
      </c>
      <c r="N720" s="6" t="s">
        <v>17352</v>
      </c>
      <c r="O720" s="6" t="s">
        <v>17353</v>
      </c>
      <c r="P720" s="6" t="s">
        <v>17354</v>
      </c>
      <c r="Q720" s="6" t="s">
        <v>17355</v>
      </c>
      <c r="R720" s="6" t="str">
        <f t="shared" si="33"/>
        <v>50% &amp; Above</v>
      </c>
      <c r="S720" s="6" t="str" cm="1">
        <f t="array" ref="S720">_xlfn.IFS(H720&lt;=1,"1.0",H720&lt;=2,"2.0",H720&lt;=3,"3.0",H720&lt;=4,"4.0",H720&lt;=5,"5.0")</f>
        <v>5.0</v>
      </c>
      <c r="T720" s="6">
        <f t="shared" si="34"/>
        <v>264745600</v>
      </c>
      <c r="U720" s="7" t="str" cm="1">
        <f t="array" ref="U720">_xlfn.IFS(F720&lt;200,"&lt;200",F720&lt;=500,"200 – 500",F720&gt;500,"&gt;500")</f>
        <v>&gt;500</v>
      </c>
      <c r="V720" s="7" t="str">
        <f t="shared" si="35"/>
        <v>1000 &amp; Above</v>
      </c>
    </row>
    <row r="721" spans="1:22" x14ac:dyDescent="0.3">
      <c r="A721" s="5" t="s">
        <v>5902</v>
      </c>
      <c r="B721" s="6" t="s">
        <v>17356</v>
      </c>
      <c r="C721" s="6" t="s">
        <v>17357</v>
      </c>
      <c r="D721" s="6" t="s">
        <v>13184</v>
      </c>
      <c r="E721" s="7">
        <v>2499</v>
      </c>
      <c r="F721" s="7">
        <v>3299</v>
      </c>
      <c r="G721" s="7">
        <v>0.24</v>
      </c>
      <c r="H721" s="7">
        <v>4.2</v>
      </c>
      <c r="I721" s="7">
        <v>93112</v>
      </c>
      <c r="J721" s="6" t="s">
        <v>17358</v>
      </c>
      <c r="K721" s="6" t="s">
        <v>5906</v>
      </c>
      <c r="L721" s="6" t="s">
        <v>17359</v>
      </c>
      <c r="M721" s="6" t="s">
        <v>5908</v>
      </c>
      <c r="N721" s="6" t="s">
        <v>17360</v>
      </c>
      <c r="O721" s="6" t="s">
        <v>17361</v>
      </c>
      <c r="P721" s="6" t="s">
        <v>17362</v>
      </c>
      <c r="Q721" s="6" t="s">
        <v>17363</v>
      </c>
      <c r="R721" s="6" t="str">
        <f t="shared" si="33"/>
        <v>Less than 50%</v>
      </c>
      <c r="S721" s="6" t="str" cm="1">
        <f t="array" ref="S721">_xlfn.IFS(H721&lt;=1,"1.0",H721&lt;=2,"2.0",H721&lt;=3,"3.0",H721&lt;=4,"4.0",H721&lt;=5,"5.0")</f>
        <v>5.0</v>
      </c>
      <c r="T721" s="6">
        <f t="shared" si="34"/>
        <v>307176488</v>
      </c>
      <c r="U721" s="7" t="str" cm="1">
        <f t="array" ref="U721">_xlfn.IFS(F721&lt;200,"&lt;200",F721&lt;=500,"200 – 500",F721&gt;500,"&gt;500")</f>
        <v>&gt;500</v>
      </c>
      <c r="V721" s="7" t="str">
        <f t="shared" si="35"/>
        <v>1000 &amp; Above</v>
      </c>
    </row>
    <row r="722" spans="1:22" x14ac:dyDescent="0.3">
      <c r="A722" s="5" t="s">
        <v>5913</v>
      </c>
      <c r="B722" s="6" t="s">
        <v>17364</v>
      </c>
      <c r="C722" s="6" t="s">
        <v>15289</v>
      </c>
      <c r="D722" s="6" t="s">
        <v>13184</v>
      </c>
      <c r="E722" s="7">
        <v>1199</v>
      </c>
      <c r="F722" s="7">
        <v>5999</v>
      </c>
      <c r="G722" s="7">
        <v>0.8</v>
      </c>
      <c r="H722" s="7">
        <v>3.9</v>
      </c>
      <c r="I722" s="7">
        <v>47521</v>
      </c>
      <c r="J722" s="6" t="s">
        <v>17365</v>
      </c>
      <c r="K722" s="6" t="s">
        <v>5916</v>
      </c>
      <c r="L722" s="6" t="s">
        <v>17366</v>
      </c>
      <c r="M722" s="6" t="s">
        <v>5918</v>
      </c>
      <c r="N722" s="6" t="s">
        <v>17367</v>
      </c>
      <c r="O722" s="6" t="s">
        <v>17368</v>
      </c>
      <c r="P722" s="6" t="s">
        <v>17369</v>
      </c>
      <c r="Q722" s="6" t="s">
        <v>17370</v>
      </c>
      <c r="R722" s="6" t="str">
        <f t="shared" si="33"/>
        <v>50% &amp; Above</v>
      </c>
      <c r="S722" s="6" t="str" cm="1">
        <f t="array" ref="S722">_xlfn.IFS(H722&lt;=1,"1.0",H722&lt;=2,"2.0",H722&lt;=3,"3.0",H722&lt;=4,"4.0",H722&lt;=5,"5.0")</f>
        <v>4.0</v>
      </c>
      <c r="T722" s="6">
        <f t="shared" si="34"/>
        <v>285078479</v>
      </c>
      <c r="U722" s="7" t="str" cm="1">
        <f t="array" ref="U722">_xlfn.IFS(F722&lt;200,"&lt;200",F722&lt;=500,"200 – 500",F722&gt;500,"&gt;500")</f>
        <v>&gt;500</v>
      </c>
      <c r="V722" s="7" t="str">
        <f t="shared" si="35"/>
        <v>1000 &amp; Above</v>
      </c>
    </row>
    <row r="723" spans="1:22" x14ac:dyDescent="0.3">
      <c r="A723" s="5" t="s">
        <v>5923</v>
      </c>
      <c r="B723" s="6" t="s">
        <v>17371</v>
      </c>
      <c r="C723" s="6" t="s">
        <v>17170</v>
      </c>
      <c r="D723" s="6" t="s">
        <v>13184</v>
      </c>
      <c r="E723" s="7">
        <v>399</v>
      </c>
      <c r="F723" s="7">
        <v>499</v>
      </c>
      <c r="G723" s="7">
        <v>0.2</v>
      </c>
      <c r="H723" s="7">
        <v>4.3</v>
      </c>
      <c r="I723" s="7">
        <v>27201</v>
      </c>
      <c r="J723" s="6" t="s">
        <v>17372</v>
      </c>
      <c r="K723" s="6" t="s">
        <v>5926</v>
      </c>
      <c r="L723" s="6" t="s">
        <v>17373</v>
      </c>
      <c r="M723" s="6" t="s">
        <v>5928</v>
      </c>
      <c r="N723" s="6" t="s">
        <v>17374</v>
      </c>
      <c r="O723" s="6" t="s">
        <v>17375</v>
      </c>
      <c r="P723" s="6" t="s">
        <v>17376</v>
      </c>
      <c r="Q723" s="6" t="s">
        <v>17377</v>
      </c>
      <c r="R723" s="6" t="str">
        <f t="shared" si="33"/>
        <v>Less than 50%</v>
      </c>
      <c r="S723" s="6" t="str" cm="1">
        <f t="array" ref="S723">_xlfn.IFS(H723&lt;=1,"1.0",H723&lt;=2,"2.0",H723&lt;=3,"3.0",H723&lt;=4,"4.0",H723&lt;=5,"5.0")</f>
        <v>5.0</v>
      </c>
      <c r="T723" s="6">
        <f t="shared" si="34"/>
        <v>13573299</v>
      </c>
      <c r="U723" s="7" t="str" cm="1">
        <f t="array" ref="U723">_xlfn.IFS(F723&lt;200,"&lt;200",F723&lt;=500,"200 – 500",F723&gt;500,"&gt;500")</f>
        <v>200 – 500</v>
      </c>
      <c r="V723" s="7" t="str">
        <f t="shared" si="35"/>
        <v>1000 &amp; Above</v>
      </c>
    </row>
    <row r="724" spans="1:22" x14ac:dyDescent="0.3">
      <c r="A724" s="5" t="s">
        <v>213</v>
      </c>
      <c r="B724" s="6" t="s">
        <v>13244</v>
      </c>
      <c r="C724" s="6" t="s">
        <v>13183</v>
      </c>
      <c r="D724" s="6" t="s">
        <v>13184</v>
      </c>
      <c r="E724" s="7">
        <v>279</v>
      </c>
      <c r="F724" s="7">
        <v>499</v>
      </c>
      <c r="G724" s="7">
        <v>0.44</v>
      </c>
      <c r="H724" s="7">
        <v>3.7</v>
      </c>
      <c r="I724" s="7">
        <v>10962</v>
      </c>
      <c r="J724" s="6" t="s">
        <v>13245</v>
      </c>
      <c r="K724" s="6" t="s">
        <v>216</v>
      </c>
      <c r="L724" s="6" t="s">
        <v>13246</v>
      </c>
      <c r="M724" s="6" t="s">
        <v>218</v>
      </c>
      <c r="N724" s="6" t="s">
        <v>13247</v>
      </c>
      <c r="O724" s="6" t="s">
        <v>13248</v>
      </c>
      <c r="P724" s="6" t="s">
        <v>17378</v>
      </c>
      <c r="Q724" s="6" t="s">
        <v>17379</v>
      </c>
      <c r="R724" s="6" t="str">
        <f t="shared" si="33"/>
        <v>Less than 50%</v>
      </c>
      <c r="S724" s="6" t="str" cm="1">
        <f t="array" ref="S724">_xlfn.IFS(H724&lt;=1,"1.0",H724&lt;=2,"2.0",H724&lt;=3,"3.0",H724&lt;=4,"4.0",H724&lt;=5,"5.0")</f>
        <v>4.0</v>
      </c>
      <c r="T724" s="6">
        <f t="shared" si="34"/>
        <v>5470038</v>
      </c>
      <c r="U724" s="7" t="str" cm="1">
        <f t="array" ref="U724">_xlfn.IFS(F724&lt;200,"&lt;200",F724&lt;=500,"200 – 500",F724&gt;500,"&gt;500")</f>
        <v>200 – 500</v>
      </c>
      <c r="V724" s="7" t="str">
        <f t="shared" si="35"/>
        <v>1000 &amp; Above</v>
      </c>
    </row>
    <row r="725" spans="1:22" x14ac:dyDescent="0.3">
      <c r="A725" s="5" t="s">
        <v>223</v>
      </c>
      <c r="B725" s="6" t="s">
        <v>13251</v>
      </c>
      <c r="C725" s="6" t="s">
        <v>13212</v>
      </c>
      <c r="D725" s="6" t="s">
        <v>13184</v>
      </c>
      <c r="E725" s="7">
        <v>13490</v>
      </c>
      <c r="F725" s="7">
        <v>22900</v>
      </c>
      <c r="G725" s="7">
        <v>0.41</v>
      </c>
      <c r="H725" s="7">
        <v>4.3</v>
      </c>
      <c r="I725" s="7">
        <v>16299</v>
      </c>
      <c r="J725" s="6" t="s">
        <v>13252</v>
      </c>
      <c r="K725" s="6" t="s">
        <v>226</v>
      </c>
      <c r="L725" s="6" t="s">
        <v>13253</v>
      </c>
      <c r="M725" s="6" t="s">
        <v>228</v>
      </c>
      <c r="N725" s="6" t="s">
        <v>13254</v>
      </c>
      <c r="O725" s="6" t="s">
        <v>13255</v>
      </c>
      <c r="P725" s="6" t="s">
        <v>17380</v>
      </c>
      <c r="Q725" s="6" t="s">
        <v>17381</v>
      </c>
      <c r="R725" s="6" t="str">
        <f t="shared" si="33"/>
        <v>Less than 50%</v>
      </c>
      <c r="S725" s="6" t="str" cm="1">
        <f t="array" ref="S725">_xlfn.IFS(H725&lt;=1,"1.0",H725&lt;=2,"2.0",H725&lt;=3,"3.0",H725&lt;=4,"4.0",H725&lt;=5,"5.0")</f>
        <v>5.0</v>
      </c>
      <c r="T725" s="6">
        <f t="shared" si="34"/>
        <v>373247100</v>
      </c>
      <c r="U725" s="7" t="str" cm="1">
        <f t="array" ref="U725">_xlfn.IFS(F725&lt;200,"&lt;200",F725&lt;=500,"200 – 500",F725&gt;500,"&gt;500")</f>
        <v>&gt;500</v>
      </c>
      <c r="V725" s="7" t="str">
        <f t="shared" si="35"/>
        <v>1000 &amp; Above</v>
      </c>
    </row>
    <row r="726" spans="1:22" x14ac:dyDescent="0.3">
      <c r="A726" s="5" t="s">
        <v>5937</v>
      </c>
      <c r="B726" s="6" t="s">
        <v>17382</v>
      </c>
      <c r="C726" s="6" t="s">
        <v>16581</v>
      </c>
      <c r="D726" s="6" t="s">
        <v>22422</v>
      </c>
      <c r="E726" s="7">
        <v>279</v>
      </c>
      <c r="F726" s="7">
        <v>375</v>
      </c>
      <c r="G726" s="7">
        <v>0.26</v>
      </c>
      <c r="H726" s="7">
        <v>4.3</v>
      </c>
      <c r="I726" s="7">
        <v>31534</v>
      </c>
      <c r="J726" s="6" t="s">
        <v>17383</v>
      </c>
      <c r="K726" s="6" t="s">
        <v>5940</v>
      </c>
      <c r="L726" s="6" t="s">
        <v>17384</v>
      </c>
      <c r="M726" s="6" t="s">
        <v>5942</v>
      </c>
      <c r="N726" s="6" t="s">
        <v>17385</v>
      </c>
      <c r="O726" s="6" t="s">
        <v>17386</v>
      </c>
      <c r="P726" s="6" t="s">
        <v>17387</v>
      </c>
      <c r="Q726" s="6" t="s">
        <v>17388</v>
      </c>
      <c r="R726" s="6" t="str">
        <f t="shared" si="33"/>
        <v>Less than 50%</v>
      </c>
      <c r="S726" s="6" t="str" cm="1">
        <f t="array" ref="S726">_xlfn.IFS(H726&lt;=1,"1.0",H726&lt;=2,"2.0",H726&lt;=3,"3.0",H726&lt;=4,"4.0",H726&lt;=5,"5.0")</f>
        <v>5.0</v>
      </c>
      <c r="T726" s="6">
        <f t="shared" si="34"/>
        <v>11825250</v>
      </c>
      <c r="U726" s="7" t="str" cm="1">
        <f t="array" ref="U726">_xlfn.IFS(F726&lt;200,"&lt;200",F726&lt;=500,"200 – 500",F726&gt;500,"&gt;500")</f>
        <v>200 – 500</v>
      </c>
      <c r="V726" s="7" t="str">
        <f t="shared" si="35"/>
        <v>1000 &amp; Above</v>
      </c>
    </row>
    <row r="727" spans="1:22" x14ac:dyDescent="0.3">
      <c r="A727" s="5" t="s">
        <v>5947</v>
      </c>
      <c r="B727" s="6" t="s">
        <v>17389</v>
      </c>
      <c r="C727" s="6" t="s">
        <v>15204</v>
      </c>
      <c r="D727" s="6" t="s">
        <v>13184</v>
      </c>
      <c r="E727" s="7">
        <v>2499</v>
      </c>
      <c r="F727" s="7">
        <v>4999</v>
      </c>
      <c r="G727" s="7">
        <v>0.5</v>
      </c>
      <c r="H727" s="7">
        <v>3.9</v>
      </c>
      <c r="I727" s="7">
        <v>7571</v>
      </c>
      <c r="J727" s="6" t="s">
        <v>17390</v>
      </c>
      <c r="K727" s="6" t="s">
        <v>4090</v>
      </c>
      <c r="L727" s="6" t="s">
        <v>16035</v>
      </c>
      <c r="M727" s="6" t="s">
        <v>4092</v>
      </c>
      <c r="N727" s="6" t="s">
        <v>16036</v>
      </c>
      <c r="O727" s="6" t="s">
        <v>16037</v>
      </c>
      <c r="P727" s="6" t="s">
        <v>17391</v>
      </c>
      <c r="Q727" s="6" t="s">
        <v>17392</v>
      </c>
      <c r="R727" s="6" t="str">
        <f t="shared" si="33"/>
        <v>50% &amp; Above</v>
      </c>
      <c r="S727" s="6" t="str" cm="1">
        <f t="array" ref="S727">_xlfn.IFS(H727&lt;=1,"1.0",H727&lt;=2,"2.0",H727&lt;=3,"3.0",H727&lt;=4,"4.0",H727&lt;=5,"5.0")</f>
        <v>4.0</v>
      </c>
      <c r="T727" s="6">
        <f t="shared" si="34"/>
        <v>37847429</v>
      </c>
      <c r="U727" s="7" t="str" cm="1">
        <f t="array" ref="U727">_xlfn.IFS(F727&lt;200,"&lt;200",F727&lt;=500,"200 – 500",F727&gt;500,"&gt;500")</f>
        <v>&gt;500</v>
      </c>
      <c r="V727" s="7" t="str">
        <f t="shared" si="35"/>
        <v>1000 &amp; Above</v>
      </c>
    </row>
    <row r="728" spans="1:22" x14ac:dyDescent="0.3">
      <c r="A728" s="5" t="s">
        <v>5952</v>
      </c>
      <c r="B728" s="6" t="s">
        <v>17393</v>
      </c>
      <c r="C728" s="6" t="s">
        <v>17152</v>
      </c>
      <c r="D728" s="6" t="s">
        <v>22428</v>
      </c>
      <c r="E728" s="7">
        <v>137</v>
      </c>
      <c r="F728" s="7">
        <v>160</v>
      </c>
      <c r="G728" s="7">
        <v>0.14000000000000001</v>
      </c>
      <c r="H728" s="7">
        <v>4.4000000000000004</v>
      </c>
      <c r="I728" s="7">
        <v>6537</v>
      </c>
      <c r="J728" s="6" t="s">
        <v>17394</v>
      </c>
      <c r="K728" s="6" t="s">
        <v>5955</v>
      </c>
      <c r="L728" s="6" t="s">
        <v>17395</v>
      </c>
      <c r="M728" s="6" t="s">
        <v>5957</v>
      </c>
      <c r="N728" s="6" t="s">
        <v>17396</v>
      </c>
      <c r="O728" s="6" t="s">
        <v>17397</v>
      </c>
      <c r="P728" s="6" t="s">
        <v>17398</v>
      </c>
      <c r="Q728" s="6" t="s">
        <v>17399</v>
      </c>
      <c r="R728" s="6" t="str">
        <f t="shared" si="33"/>
        <v>Less than 50%</v>
      </c>
      <c r="S728" s="6" t="str" cm="1">
        <f t="array" ref="S728">_xlfn.IFS(H728&lt;=1,"1.0",H728&lt;=2,"2.0",H728&lt;=3,"3.0",H728&lt;=4,"4.0",H728&lt;=5,"5.0")</f>
        <v>5.0</v>
      </c>
      <c r="T728" s="6">
        <f t="shared" si="34"/>
        <v>1045920</v>
      </c>
      <c r="U728" s="7" t="str" cm="1">
        <f t="array" ref="U728">_xlfn.IFS(F728&lt;200,"&lt;200",F728&lt;=500,"200 – 500",F728&gt;500,"&gt;500")</f>
        <v>&lt;200</v>
      </c>
      <c r="V728" s="7" t="str">
        <f t="shared" si="35"/>
        <v>1000 &amp; Above</v>
      </c>
    </row>
    <row r="729" spans="1:22" x14ac:dyDescent="0.3">
      <c r="A729" s="5" t="s">
        <v>233</v>
      </c>
      <c r="B729" s="6" t="s">
        <v>13258</v>
      </c>
      <c r="C729" s="6" t="s">
        <v>13103</v>
      </c>
      <c r="D729" s="6" t="s">
        <v>22422</v>
      </c>
      <c r="E729" s="7">
        <v>59</v>
      </c>
      <c r="F729" s="7">
        <v>199</v>
      </c>
      <c r="G729" s="7">
        <v>0.7</v>
      </c>
      <c r="H729" s="7">
        <v>4</v>
      </c>
      <c r="I729" s="7">
        <v>9377</v>
      </c>
      <c r="J729" s="6" t="s">
        <v>13259</v>
      </c>
      <c r="K729" s="6" t="s">
        <v>236</v>
      </c>
      <c r="L729" s="6" t="s">
        <v>13260</v>
      </c>
      <c r="M729" s="6" t="s">
        <v>238</v>
      </c>
      <c r="N729" s="6" t="s">
        <v>13261</v>
      </c>
      <c r="O729" s="6" t="s">
        <v>13262</v>
      </c>
      <c r="P729" s="6" t="s">
        <v>13263</v>
      </c>
      <c r="Q729" s="6" t="s">
        <v>17400</v>
      </c>
      <c r="R729" s="6" t="str">
        <f t="shared" si="33"/>
        <v>50% &amp; Above</v>
      </c>
      <c r="S729" s="6" t="str" cm="1">
        <f t="array" ref="S729">_xlfn.IFS(H729&lt;=1,"1.0",H729&lt;=2,"2.0",H729&lt;=3,"3.0",H729&lt;=4,"4.0",H729&lt;=5,"5.0")</f>
        <v>4.0</v>
      </c>
      <c r="T729" s="6">
        <f t="shared" si="34"/>
        <v>1866023</v>
      </c>
      <c r="U729" s="7" t="str" cm="1">
        <f t="array" ref="U729">_xlfn.IFS(F729&lt;200,"&lt;200",F729&lt;=500,"200 – 500",F729&gt;500,"&gt;500")</f>
        <v>&lt;200</v>
      </c>
      <c r="V729" s="7" t="str">
        <f t="shared" si="35"/>
        <v>1000 &amp; Above</v>
      </c>
    </row>
    <row r="730" spans="1:22" x14ac:dyDescent="0.3">
      <c r="A730" s="5" t="s">
        <v>5963</v>
      </c>
      <c r="B730" s="6" t="s">
        <v>17401</v>
      </c>
      <c r="C730" s="6" t="s">
        <v>16965</v>
      </c>
      <c r="D730" s="6" t="s">
        <v>22422</v>
      </c>
      <c r="E730" s="7">
        <v>299</v>
      </c>
      <c r="F730" s="7">
        <v>499</v>
      </c>
      <c r="G730" s="7">
        <v>0.4</v>
      </c>
      <c r="H730" s="7">
        <v>4.5</v>
      </c>
      <c r="I730" s="7">
        <v>21010</v>
      </c>
      <c r="J730" s="6" t="s">
        <v>17402</v>
      </c>
      <c r="K730" s="6" t="s">
        <v>5966</v>
      </c>
      <c r="L730" s="6" t="s">
        <v>17403</v>
      </c>
      <c r="M730" s="6" t="s">
        <v>5968</v>
      </c>
      <c r="N730" s="6" t="s">
        <v>17404</v>
      </c>
      <c r="O730" s="6" t="s">
        <v>17405</v>
      </c>
      <c r="P730" s="6" t="s">
        <v>17406</v>
      </c>
      <c r="Q730" s="6" t="s">
        <v>17407</v>
      </c>
      <c r="R730" s="6" t="str">
        <f t="shared" si="33"/>
        <v>Less than 50%</v>
      </c>
      <c r="S730" s="6" t="str" cm="1">
        <f t="array" ref="S730">_xlfn.IFS(H730&lt;=1,"1.0",H730&lt;=2,"2.0",H730&lt;=3,"3.0",H730&lt;=4,"4.0",H730&lt;=5,"5.0")</f>
        <v>5.0</v>
      </c>
      <c r="T730" s="6">
        <f t="shared" si="34"/>
        <v>10483990</v>
      </c>
      <c r="U730" s="7" t="str" cm="1">
        <f t="array" ref="U730">_xlfn.IFS(F730&lt;200,"&lt;200",F730&lt;=500,"200 – 500",F730&gt;500,"&gt;500")</f>
        <v>200 – 500</v>
      </c>
      <c r="V730" s="7" t="str">
        <f t="shared" si="35"/>
        <v>1000 &amp; Above</v>
      </c>
    </row>
    <row r="731" spans="1:22" x14ac:dyDescent="0.3">
      <c r="A731" s="5" t="s">
        <v>5973</v>
      </c>
      <c r="B731" s="6" t="s">
        <v>17408</v>
      </c>
      <c r="C731" s="6" t="s">
        <v>15289</v>
      </c>
      <c r="D731" s="6" t="s">
        <v>13184</v>
      </c>
      <c r="E731" s="7">
        <v>1799</v>
      </c>
      <c r="F731" s="7">
        <v>3999</v>
      </c>
      <c r="G731" s="7">
        <v>0.55000000000000004</v>
      </c>
      <c r="H731" s="7">
        <v>3.9</v>
      </c>
      <c r="I731" s="7">
        <v>3517</v>
      </c>
      <c r="J731" s="6" t="s">
        <v>17409</v>
      </c>
      <c r="K731" s="6" t="s">
        <v>5976</v>
      </c>
      <c r="L731" s="6" t="s">
        <v>17410</v>
      </c>
      <c r="M731" s="6" t="s">
        <v>5978</v>
      </c>
      <c r="N731" s="6" t="s">
        <v>17411</v>
      </c>
      <c r="O731" s="6" t="s">
        <v>17412</v>
      </c>
      <c r="P731" s="6" t="s">
        <v>17413</v>
      </c>
      <c r="Q731" s="6" t="s">
        <v>17414</v>
      </c>
      <c r="R731" s="6" t="str">
        <f t="shared" si="33"/>
        <v>50% &amp; Above</v>
      </c>
      <c r="S731" s="6" t="str" cm="1">
        <f t="array" ref="S731">_xlfn.IFS(H731&lt;=1,"1.0",H731&lt;=2,"2.0",H731&lt;=3,"3.0",H731&lt;=4,"4.0",H731&lt;=5,"5.0")</f>
        <v>4.0</v>
      </c>
      <c r="T731" s="6">
        <f t="shared" si="34"/>
        <v>14064483</v>
      </c>
      <c r="U731" s="7" t="str" cm="1">
        <f t="array" ref="U731">_xlfn.IFS(F731&lt;200,"&lt;200",F731&lt;=500,"200 – 500",F731&gt;500,"&gt;500")</f>
        <v>&gt;500</v>
      </c>
      <c r="V731" s="7" t="str">
        <f t="shared" si="35"/>
        <v>1000 &amp; Above</v>
      </c>
    </row>
    <row r="732" spans="1:22" x14ac:dyDescent="0.3">
      <c r="A732" s="5" t="s">
        <v>5983</v>
      </c>
      <c r="B732" s="6" t="s">
        <v>17415</v>
      </c>
      <c r="C732" s="6" t="s">
        <v>17072</v>
      </c>
      <c r="D732" s="6" t="s">
        <v>13184</v>
      </c>
      <c r="E732" s="7">
        <v>1999</v>
      </c>
      <c r="F732" s="7">
        <v>2999</v>
      </c>
      <c r="G732" s="7">
        <v>0.33</v>
      </c>
      <c r="H732" s="7">
        <v>4.3</v>
      </c>
      <c r="I732" s="7">
        <v>63899</v>
      </c>
      <c r="J732" s="6" t="s">
        <v>17416</v>
      </c>
      <c r="K732" s="6" t="s">
        <v>5986</v>
      </c>
      <c r="L732" s="6" t="s">
        <v>17417</v>
      </c>
      <c r="M732" s="6" t="s">
        <v>5988</v>
      </c>
      <c r="N732" s="6" t="s">
        <v>17418</v>
      </c>
      <c r="O732" s="6" t="s">
        <v>17419</v>
      </c>
      <c r="P732" s="6" t="s">
        <v>17420</v>
      </c>
      <c r="Q732" s="6" t="s">
        <v>17421</v>
      </c>
      <c r="R732" s="6" t="str">
        <f t="shared" si="33"/>
        <v>Less than 50%</v>
      </c>
      <c r="S732" s="6" t="str" cm="1">
        <f t="array" ref="S732">_xlfn.IFS(H732&lt;=1,"1.0",H732&lt;=2,"2.0",H732&lt;=3,"3.0",H732&lt;=4,"4.0",H732&lt;=5,"5.0")</f>
        <v>5.0</v>
      </c>
      <c r="T732" s="6">
        <f t="shared" si="34"/>
        <v>191633101</v>
      </c>
      <c r="U732" s="7" t="str" cm="1">
        <f t="array" ref="U732">_xlfn.IFS(F732&lt;200,"&lt;200",F732&lt;=500,"200 – 500",F732&gt;500,"&gt;500")</f>
        <v>&gt;500</v>
      </c>
      <c r="V732" s="7" t="str">
        <f t="shared" si="35"/>
        <v>1000 &amp; Above</v>
      </c>
    </row>
    <row r="733" spans="1:22" x14ac:dyDescent="0.3">
      <c r="A733" s="5" t="s">
        <v>252</v>
      </c>
      <c r="B733" s="6" t="s">
        <v>13272</v>
      </c>
      <c r="C733" s="6" t="s">
        <v>13183</v>
      </c>
      <c r="D733" s="6" t="s">
        <v>13184</v>
      </c>
      <c r="E733" s="7">
        <v>199</v>
      </c>
      <c r="F733" s="7">
        <v>699</v>
      </c>
      <c r="G733" s="7">
        <v>0.72</v>
      </c>
      <c r="H733" s="7">
        <v>4.2</v>
      </c>
      <c r="I733" s="7">
        <v>12153</v>
      </c>
      <c r="J733" s="6" t="s">
        <v>13273</v>
      </c>
      <c r="K733" s="6" t="s">
        <v>255</v>
      </c>
      <c r="L733" s="6" t="s">
        <v>13274</v>
      </c>
      <c r="M733" s="6" t="s">
        <v>257</v>
      </c>
      <c r="N733" s="6" t="s">
        <v>13275</v>
      </c>
      <c r="O733" s="6" t="s">
        <v>13276</v>
      </c>
      <c r="P733" s="6" t="s">
        <v>13277</v>
      </c>
      <c r="Q733" s="6" t="s">
        <v>17422</v>
      </c>
      <c r="R733" s="6" t="str">
        <f t="shared" si="33"/>
        <v>50% &amp; Above</v>
      </c>
      <c r="S733" s="6" t="str" cm="1">
        <f t="array" ref="S733">_xlfn.IFS(H733&lt;=1,"1.0",H733&lt;=2,"2.0",H733&lt;=3,"3.0",H733&lt;=4,"4.0",H733&lt;=5,"5.0")</f>
        <v>5.0</v>
      </c>
      <c r="T733" s="6">
        <f t="shared" si="34"/>
        <v>8494947</v>
      </c>
      <c r="U733" s="7" t="str" cm="1">
        <f t="array" ref="U733">_xlfn.IFS(F733&lt;200,"&lt;200",F733&lt;=500,"200 – 500",F733&gt;500,"&gt;500")</f>
        <v>&gt;500</v>
      </c>
      <c r="V733" s="7" t="str">
        <f t="shared" si="35"/>
        <v>1000 &amp; Above</v>
      </c>
    </row>
    <row r="734" spans="1:22" x14ac:dyDescent="0.3">
      <c r="A734" s="5" t="s">
        <v>5994</v>
      </c>
      <c r="B734" s="6" t="s">
        <v>17423</v>
      </c>
      <c r="C734" s="6" t="s">
        <v>17424</v>
      </c>
      <c r="D734" s="6" t="s">
        <v>22422</v>
      </c>
      <c r="E734" s="7">
        <v>399</v>
      </c>
      <c r="F734" s="7">
        <v>1499</v>
      </c>
      <c r="G734" s="7">
        <v>0.73</v>
      </c>
      <c r="H734" s="7">
        <v>4.0999999999999996</v>
      </c>
      <c r="I734" s="7">
        <v>5730</v>
      </c>
      <c r="J734" s="6" t="s">
        <v>17425</v>
      </c>
      <c r="K734" s="6" t="s">
        <v>5998</v>
      </c>
      <c r="L734" s="6" t="s">
        <v>17426</v>
      </c>
      <c r="M734" s="6" t="s">
        <v>6000</v>
      </c>
      <c r="N734" s="6" t="s">
        <v>17427</v>
      </c>
      <c r="O734" s="6" t="s">
        <v>17428</v>
      </c>
      <c r="P734" s="6" t="s">
        <v>17429</v>
      </c>
      <c r="Q734" s="6" t="s">
        <v>17430</v>
      </c>
      <c r="R734" s="6" t="str">
        <f t="shared" si="33"/>
        <v>50% &amp; Above</v>
      </c>
      <c r="S734" s="6" t="str" cm="1">
        <f t="array" ref="S734">_xlfn.IFS(H734&lt;=1,"1.0",H734&lt;=2,"2.0",H734&lt;=3,"3.0",H734&lt;=4,"4.0",H734&lt;=5,"5.0")</f>
        <v>5.0</v>
      </c>
      <c r="T734" s="6">
        <f t="shared" si="34"/>
        <v>8589270</v>
      </c>
      <c r="U734" s="7" t="str" cm="1">
        <f t="array" ref="U734">_xlfn.IFS(F734&lt;200,"&lt;200",F734&lt;=500,"200 – 500",F734&gt;500,"&gt;500")</f>
        <v>&gt;500</v>
      </c>
      <c r="V734" s="7" t="str">
        <f t="shared" si="35"/>
        <v>1000 &amp; Above</v>
      </c>
    </row>
    <row r="735" spans="1:22" x14ac:dyDescent="0.3">
      <c r="A735" s="5" t="s">
        <v>6005</v>
      </c>
      <c r="B735" s="6" t="s">
        <v>17431</v>
      </c>
      <c r="C735" s="6" t="s">
        <v>17432</v>
      </c>
      <c r="D735" s="6" t="s">
        <v>22422</v>
      </c>
      <c r="E735" s="7">
        <v>1699</v>
      </c>
      <c r="F735" s="7">
        <v>3999</v>
      </c>
      <c r="G735" s="7">
        <v>0.57999999999999996</v>
      </c>
      <c r="H735" s="7">
        <v>4.2</v>
      </c>
      <c r="I735" s="7">
        <v>25488</v>
      </c>
      <c r="J735" s="6" t="s">
        <v>17433</v>
      </c>
      <c r="K735" s="6" t="s">
        <v>6009</v>
      </c>
      <c r="L735" s="6" t="s">
        <v>17434</v>
      </c>
      <c r="M735" s="6" t="s">
        <v>6011</v>
      </c>
      <c r="N735" s="6" t="s">
        <v>17435</v>
      </c>
      <c r="O735" s="6" t="s">
        <v>17436</v>
      </c>
      <c r="P735" s="6" t="s">
        <v>17437</v>
      </c>
      <c r="Q735" s="6" t="s">
        <v>17438</v>
      </c>
      <c r="R735" s="6" t="str">
        <f t="shared" si="33"/>
        <v>50% &amp; Above</v>
      </c>
      <c r="S735" s="6" t="str" cm="1">
        <f t="array" ref="S735">_xlfn.IFS(H735&lt;=1,"1.0",H735&lt;=2,"2.0",H735&lt;=3,"3.0",H735&lt;=4,"4.0",H735&lt;=5,"5.0")</f>
        <v>5.0</v>
      </c>
      <c r="T735" s="6">
        <f t="shared" si="34"/>
        <v>101926512</v>
      </c>
      <c r="U735" s="7" t="str" cm="1">
        <f t="array" ref="U735">_xlfn.IFS(F735&lt;200,"&lt;200",F735&lt;=500,"200 – 500",F735&gt;500,"&gt;500")</f>
        <v>&gt;500</v>
      </c>
      <c r="V735" s="7" t="str">
        <f t="shared" si="35"/>
        <v>1000 &amp; Above</v>
      </c>
    </row>
    <row r="736" spans="1:22" x14ac:dyDescent="0.3">
      <c r="A736" s="5" t="s">
        <v>6016</v>
      </c>
      <c r="B736" s="6" t="s">
        <v>17439</v>
      </c>
      <c r="C736" s="6" t="s">
        <v>16581</v>
      </c>
      <c r="D736" s="6" t="s">
        <v>22422</v>
      </c>
      <c r="E736" s="7">
        <v>699</v>
      </c>
      <c r="F736" s="7">
        <v>995</v>
      </c>
      <c r="G736" s="7">
        <v>0.3</v>
      </c>
      <c r="H736" s="7">
        <v>4.5</v>
      </c>
      <c r="I736" s="7">
        <v>54405</v>
      </c>
      <c r="J736" s="6" t="s">
        <v>17440</v>
      </c>
      <c r="K736" s="6" t="s">
        <v>6019</v>
      </c>
      <c r="L736" s="6" t="s">
        <v>17441</v>
      </c>
      <c r="M736" s="6" t="s">
        <v>6021</v>
      </c>
      <c r="N736" s="6" t="s">
        <v>17442</v>
      </c>
      <c r="O736" s="6" t="s">
        <v>17443</v>
      </c>
      <c r="P736" s="6" t="s">
        <v>17444</v>
      </c>
      <c r="Q736" s="6" t="s">
        <v>17445</v>
      </c>
      <c r="R736" s="6" t="str">
        <f t="shared" si="33"/>
        <v>Less than 50%</v>
      </c>
      <c r="S736" s="6" t="str" cm="1">
        <f t="array" ref="S736">_xlfn.IFS(H736&lt;=1,"1.0",H736&lt;=2,"2.0",H736&lt;=3,"3.0",H736&lt;=4,"4.0",H736&lt;=5,"5.0")</f>
        <v>5.0</v>
      </c>
      <c r="T736" s="6">
        <f t="shared" si="34"/>
        <v>54132975</v>
      </c>
      <c r="U736" s="7" t="str" cm="1">
        <f t="array" ref="U736">_xlfn.IFS(F736&lt;200,"&lt;200",F736&lt;=500,"200 – 500",F736&gt;500,"&gt;500")</f>
        <v>&gt;500</v>
      </c>
      <c r="V736" s="7" t="str">
        <f t="shared" si="35"/>
        <v>1000 &amp; Above</v>
      </c>
    </row>
    <row r="737" spans="1:22" x14ac:dyDescent="0.3">
      <c r="A737" s="5" t="s">
        <v>4040</v>
      </c>
      <c r="B737" s="6" t="s">
        <v>16000</v>
      </c>
      <c r="C737" s="6" t="s">
        <v>15705</v>
      </c>
      <c r="D737" s="6" t="s">
        <v>13184</v>
      </c>
      <c r="E737" s="7">
        <v>95</v>
      </c>
      <c r="F737" s="7">
        <v>499</v>
      </c>
      <c r="G737" s="7">
        <v>0.81</v>
      </c>
      <c r="H737" s="7">
        <v>4.2</v>
      </c>
      <c r="I737" s="7">
        <v>1949</v>
      </c>
      <c r="J737" s="6" t="s">
        <v>16001</v>
      </c>
      <c r="K737" s="6" t="s">
        <v>4043</v>
      </c>
      <c r="L737" s="6" t="s">
        <v>16002</v>
      </c>
      <c r="M737" s="6" t="s">
        <v>4045</v>
      </c>
      <c r="N737" s="6" t="s">
        <v>16003</v>
      </c>
      <c r="O737" s="6" t="s">
        <v>16004</v>
      </c>
      <c r="P737" s="6" t="s">
        <v>17446</v>
      </c>
      <c r="Q737" s="6" t="s">
        <v>17447</v>
      </c>
      <c r="R737" s="6" t="str">
        <f t="shared" si="33"/>
        <v>50% &amp; Above</v>
      </c>
      <c r="S737" s="6" t="str" cm="1">
        <f t="array" ref="S737">_xlfn.IFS(H737&lt;=1,"1.0",H737&lt;=2,"2.0",H737&lt;=3,"3.0",H737&lt;=4,"4.0",H737&lt;=5,"5.0")</f>
        <v>5.0</v>
      </c>
      <c r="T737" s="6">
        <f t="shared" si="34"/>
        <v>972551</v>
      </c>
      <c r="U737" s="7" t="str" cm="1">
        <f t="array" ref="U737">_xlfn.IFS(F737&lt;200,"&lt;200",F737&lt;=500,"200 – 500",F737&gt;500,"&gt;500")</f>
        <v>200 – 500</v>
      </c>
      <c r="V737" s="7" t="str">
        <f t="shared" si="35"/>
        <v>1000 &amp; Above</v>
      </c>
    </row>
    <row r="738" spans="1:22" x14ac:dyDescent="0.3">
      <c r="A738" s="5" t="s">
        <v>6028</v>
      </c>
      <c r="B738" s="6" t="s">
        <v>17448</v>
      </c>
      <c r="C738" s="6" t="s">
        <v>17020</v>
      </c>
      <c r="D738" s="6" t="s">
        <v>22422</v>
      </c>
      <c r="E738" s="7">
        <v>1149</v>
      </c>
      <c r="F738" s="7">
        <v>1699</v>
      </c>
      <c r="G738" s="7">
        <v>0.32</v>
      </c>
      <c r="H738" s="7">
        <v>4.2</v>
      </c>
      <c r="I738" s="7">
        <v>122478</v>
      </c>
      <c r="J738" s="6" t="s">
        <v>17449</v>
      </c>
      <c r="K738" s="6" t="s">
        <v>6031</v>
      </c>
      <c r="L738" s="6" t="s">
        <v>17450</v>
      </c>
      <c r="M738" s="6" t="s">
        <v>6033</v>
      </c>
      <c r="N738" s="6" t="s">
        <v>17451</v>
      </c>
      <c r="O738" s="6" t="s">
        <v>17452</v>
      </c>
      <c r="P738" s="6" t="s">
        <v>17453</v>
      </c>
      <c r="Q738" s="6" t="s">
        <v>17454</v>
      </c>
      <c r="R738" s="6" t="str">
        <f t="shared" si="33"/>
        <v>Less than 50%</v>
      </c>
      <c r="S738" s="6" t="str" cm="1">
        <f t="array" ref="S738">_xlfn.IFS(H738&lt;=1,"1.0",H738&lt;=2,"2.0",H738&lt;=3,"3.0",H738&lt;=4,"4.0",H738&lt;=5,"5.0")</f>
        <v>5.0</v>
      </c>
      <c r="T738" s="6">
        <f t="shared" si="34"/>
        <v>208090122</v>
      </c>
      <c r="U738" s="7" t="str" cm="1">
        <f t="array" ref="U738">_xlfn.IFS(F738&lt;200,"&lt;200",F738&lt;=500,"200 – 500",F738&gt;500,"&gt;500")</f>
        <v>&gt;500</v>
      </c>
      <c r="V738" s="7" t="str">
        <f t="shared" si="35"/>
        <v>1000 &amp; Above</v>
      </c>
    </row>
    <row r="739" spans="1:22" x14ac:dyDescent="0.3">
      <c r="A739" s="5" t="s">
        <v>6038</v>
      </c>
      <c r="B739" s="6" t="s">
        <v>17455</v>
      </c>
      <c r="C739" s="6" t="s">
        <v>16769</v>
      </c>
      <c r="D739" s="6" t="s">
        <v>22422</v>
      </c>
      <c r="E739" s="7">
        <v>1495</v>
      </c>
      <c r="F739" s="7">
        <v>1995</v>
      </c>
      <c r="G739" s="7">
        <v>0.25</v>
      </c>
      <c r="H739" s="7">
        <v>4.3</v>
      </c>
      <c r="I739" s="7">
        <v>7241</v>
      </c>
      <c r="J739" s="6" t="s">
        <v>17456</v>
      </c>
      <c r="K739" s="6" t="s">
        <v>6041</v>
      </c>
      <c r="L739" s="6" t="s">
        <v>17457</v>
      </c>
      <c r="M739" s="6" t="s">
        <v>6043</v>
      </c>
      <c r="N739" s="6" t="s">
        <v>17458</v>
      </c>
      <c r="O739" s="6" t="s">
        <v>17459</v>
      </c>
      <c r="P739" s="6" t="s">
        <v>17460</v>
      </c>
      <c r="Q739" s="6" t="s">
        <v>17461</v>
      </c>
      <c r="R739" s="6" t="str">
        <f t="shared" si="33"/>
        <v>Less than 50%</v>
      </c>
      <c r="S739" s="6" t="str" cm="1">
        <f t="array" ref="S739">_xlfn.IFS(H739&lt;=1,"1.0",H739&lt;=2,"2.0",H739&lt;=3,"3.0",H739&lt;=4,"4.0",H739&lt;=5,"5.0")</f>
        <v>5.0</v>
      </c>
      <c r="T739" s="6">
        <f t="shared" si="34"/>
        <v>14445795</v>
      </c>
      <c r="U739" s="7" t="str" cm="1">
        <f t="array" ref="U739">_xlfn.IFS(F739&lt;200,"&lt;200",F739&lt;=500,"200 – 500",F739&gt;500,"&gt;500")</f>
        <v>&gt;500</v>
      </c>
      <c r="V739" s="7" t="str">
        <f t="shared" si="35"/>
        <v>1000 &amp; Above</v>
      </c>
    </row>
    <row r="740" spans="1:22" x14ac:dyDescent="0.3">
      <c r="A740" s="5" t="s">
        <v>6048</v>
      </c>
      <c r="B740" s="6" t="s">
        <v>17462</v>
      </c>
      <c r="C740" s="6" t="s">
        <v>16604</v>
      </c>
      <c r="D740" s="6" t="s">
        <v>22422</v>
      </c>
      <c r="E740" s="7">
        <v>849</v>
      </c>
      <c r="F740" s="7">
        <v>4999</v>
      </c>
      <c r="G740" s="7">
        <v>0.83</v>
      </c>
      <c r="H740" s="7">
        <v>4</v>
      </c>
      <c r="I740" s="7">
        <v>20457</v>
      </c>
      <c r="J740" s="6" t="s">
        <v>17463</v>
      </c>
      <c r="K740" s="6" t="s">
        <v>6051</v>
      </c>
      <c r="L740" s="6" t="s">
        <v>17464</v>
      </c>
      <c r="M740" s="6" t="s">
        <v>6053</v>
      </c>
      <c r="N740" s="6" t="s">
        <v>17465</v>
      </c>
      <c r="O740" s="6" t="s">
        <v>17466</v>
      </c>
      <c r="P740" s="6" t="s">
        <v>17467</v>
      </c>
      <c r="Q740" s="6" t="s">
        <v>17468</v>
      </c>
      <c r="R740" s="6" t="str">
        <f t="shared" si="33"/>
        <v>50% &amp; Above</v>
      </c>
      <c r="S740" s="6" t="str" cm="1">
        <f t="array" ref="S740">_xlfn.IFS(H740&lt;=1,"1.0",H740&lt;=2,"2.0",H740&lt;=3,"3.0",H740&lt;=4,"4.0",H740&lt;=5,"5.0")</f>
        <v>4.0</v>
      </c>
      <c r="T740" s="6">
        <f t="shared" si="34"/>
        <v>102264543</v>
      </c>
      <c r="U740" s="7" t="str" cm="1">
        <f t="array" ref="U740">_xlfn.IFS(F740&lt;200,"&lt;200",F740&lt;=500,"200 – 500",F740&gt;500,"&gt;500")</f>
        <v>&gt;500</v>
      </c>
      <c r="V740" s="7" t="str">
        <f t="shared" si="35"/>
        <v>1000 &amp; Above</v>
      </c>
    </row>
    <row r="741" spans="1:22" x14ac:dyDescent="0.3">
      <c r="A741" s="5" t="s">
        <v>6058</v>
      </c>
      <c r="B741" s="6" t="s">
        <v>17469</v>
      </c>
      <c r="C741" s="6" t="s">
        <v>17470</v>
      </c>
      <c r="D741" s="6" t="s">
        <v>22428</v>
      </c>
      <c r="E741" s="7">
        <v>440</v>
      </c>
      <c r="F741" s="7">
        <v>440</v>
      </c>
      <c r="G741" s="7">
        <v>0</v>
      </c>
      <c r="H741" s="7">
        <v>4.5</v>
      </c>
      <c r="I741" s="7">
        <v>8610</v>
      </c>
      <c r="J741" s="6" t="s">
        <v>17471</v>
      </c>
      <c r="K741" s="6" t="s">
        <v>6062</v>
      </c>
      <c r="L741" s="6" t="s">
        <v>17472</v>
      </c>
      <c r="M741" s="6" t="s">
        <v>6064</v>
      </c>
      <c r="N741" s="6" t="s">
        <v>17473</v>
      </c>
      <c r="O741" s="6" t="s">
        <v>17474</v>
      </c>
      <c r="P741" s="6" t="s">
        <v>17475</v>
      </c>
      <c r="Q741" s="6" t="s">
        <v>17476</v>
      </c>
      <c r="R741" s="6" t="str">
        <f t="shared" si="33"/>
        <v>Less than 50%</v>
      </c>
      <c r="S741" s="6" t="str" cm="1">
        <f t="array" ref="S741">_xlfn.IFS(H741&lt;=1,"1.0",H741&lt;=2,"2.0",H741&lt;=3,"3.0",H741&lt;=4,"4.0",H741&lt;=5,"5.0")</f>
        <v>5.0</v>
      </c>
      <c r="T741" s="6">
        <f t="shared" si="34"/>
        <v>3788400</v>
      </c>
      <c r="U741" s="7" t="str" cm="1">
        <f t="array" ref="U741">_xlfn.IFS(F741&lt;200,"&lt;200",F741&lt;=500,"200 – 500",F741&gt;500,"&gt;500")</f>
        <v>200 – 500</v>
      </c>
      <c r="V741" s="7" t="str">
        <f t="shared" si="35"/>
        <v>1000 &amp; Above</v>
      </c>
    </row>
    <row r="742" spans="1:22" x14ac:dyDescent="0.3">
      <c r="A742" s="5" t="s">
        <v>4009</v>
      </c>
      <c r="B742" s="6" t="s">
        <v>15978</v>
      </c>
      <c r="C742" s="6" t="s">
        <v>15872</v>
      </c>
      <c r="D742" s="6" t="s">
        <v>13184</v>
      </c>
      <c r="E742" s="7">
        <v>349</v>
      </c>
      <c r="F742" s="7">
        <v>999</v>
      </c>
      <c r="G742" s="7">
        <v>0.65</v>
      </c>
      <c r="H742" s="7">
        <v>3.8</v>
      </c>
      <c r="I742" s="7">
        <v>16557</v>
      </c>
      <c r="J742" s="6" t="s">
        <v>15979</v>
      </c>
      <c r="K742" s="6" t="s">
        <v>4012</v>
      </c>
      <c r="L742" s="6" t="s">
        <v>15980</v>
      </c>
      <c r="M742" s="6" t="s">
        <v>4014</v>
      </c>
      <c r="N742" s="6" t="s">
        <v>15981</v>
      </c>
      <c r="O742" s="6" t="s">
        <v>15982</v>
      </c>
      <c r="P742" s="6" t="s">
        <v>17477</v>
      </c>
      <c r="Q742" s="6" t="s">
        <v>17478</v>
      </c>
      <c r="R742" s="6" t="str">
        <f t="shared" si="33"/>
        <v>50% &amp; Above</v>
      </c>
      <c r="S742" s="6" t="str" cm="1">
        <f t="array" ref="S742">_xlfn.IFS(H742&lt;=1,"1.0",H742&lt;=2,"2.0",H742&lt;=3,"3.0",H742&lt;=4,"4.0",H742&lt;=5,"5.0")</f>
        <v>4.0</v>
      </c>
      <c r="T742" s="6">
        <f t="shared" si="34"/>
        <v>16540443</v>
      </c>
      <c r="U742" s="7" t="str" cm="1">
        <f t="array" ref="U742">_xlfn.IFS(F742&lt;200,"&lt;200",F742&lt;=500,"200 – 500",F742&gt;500,"&gt;500")</f>
        <v>&gt;500</v>
      </c>
      <c r="V742" s="7" t="str">
        <f t="shared" si="35"/>
        <v>1000 &amp; Above</v>
      </c>
    </row>
    <row r="743" spans="1:22" x14ac:dyDescent="0.3">
      <c r="A743" s="5" t="s">
        <v>6071</v>
      </c>
      <c r="B743" s="6" t="s">
        <v>17479</v>
      </c>
      <c r="C743" s="6" t="s">
        <v>16604</v>
      </c>
      <c r="D743" s="6" t="s">
        <v>22422</v>
      </c>
      <c r="E743" s="7">
        <v>599</v>
      </c>
      <c r="F743" s="7">
        <v>3999</v>
      </c>
      <c r="G743" s="7">
        <v>0.85</v>
      </c>
      <c r="H743" s="7">
        <v>3.9</v>
      </c>
      <c r="I743" s="7">
        <v>1087</v>
      </c>
      <c r="J743" s="6" t="s">
        <v>17480</v>
      </c>
      <c r="K743" s="6" t="s">
        <v>6074</v>
      </c>
      <c r="L743" s="6" t="s">
        <v>17481</v>
      </c>
      <c r="M743" s="6" t="s">
        <v>6076</v>
      </c>
      <c r="N743" s="6" t="s">
        <v>17482</v>
      </c>
      <c r="O743" s="6" t="s">
        <v>17483</v>
      </c>
      <c r="P743" s="6" t="s">
        <v>17484</v>
      </c>
      <c r="Q743" s="6" t="s">
        <v>17485</v>
      </c>
      <c r="R743" s="6" t="str">
        <f t="shared" si="33"/>
        <v>50% &amp; Above</v>
      </c>
      <c r="S743" s="6" t="str" cm="1">
        <f t="array" ref="S743">_xlfn.IFS(H743&lt;=1,"1.0",H743&lt;=2,"2.0",H743&lt;=3,"3.0",H743&lt;=4,"4.0",H743&lt;=5,"5.0")</f>
        <v>4.0</v>
      </c>
      <c r="T743" s="6">
        <f t="shared" si="34"/>
        <v>4346913</v>
      </c>
      <c r="U743" s="7" t="str" cm="1">
        <f t="array" ref="U743">_xlfn.IFS(F743&lt;200,"&lt;200",F743&lt;=500,"200 – 500",F743&gt;500,"&gt;500")</f>
        <v>&gt;500</v>
      </c>
      <c r="V743" s="7" t="str">
        <f t="shared" si="35"/>
        <v>1000 &amp; Above</v>
      </c>
    </row>
    <row r="744" spans="1:22" x14ac:dyDescent="0.3">
      <c r="A744" s="5" t="s">
        <v>6081</v>
      </c>
      <c r="B744" s="6" t="s">
        <v>17486</v>
      </c>
      <c r="C744" s="6" t="s">
        <v>17207</v>
      </c>
      <c r="D744" s="6" t="s">
        <v>22422</v>
      </c>
      <c r="E744" s="7">
        <v>149</v>
      </c>
      <c r="F744" s="7">
        <v>399</v>
      </c>
      <c r="G744" s="7">
        <v>0.63</v>
      </c>
      <c r="H744" s="7">
        <v>4</v>
      </c>
      <c r="I744" s="7">
        <v>1540</v>
      </c>
      <c r="J744" s="6" t="s">
        <v>17487</v>
      </c>
      <c r="K744" s="6" t="s">
        <v>6084</v>
      </c>
      <c r="L744" s="6" t="s">
        <v>17488</v>
      </c>
      <c r="M744" s="6" t="s">
        <v>6086</v>
      </c>
      <c r="N744" s="6" t="s">
        <v>17489</v>
      </c>
      <c r="O744" s="6" t="s">
        <v>17490</v>
      </c>
      <c r="P744" s="6" t="s">
        <v>17491</v>
      </c>
      <c r="Q744" s="6" t="s">
        <v>17492</v>
      </c>
      <c r="R744" s="6" t="str">
        <f t="shared" si="33"/>
        <v>50% &amp; Above</v>
      </c>
      <c r="S744" s="6" t="str" cm="1">
        <f t="array" ref="S744">_xlfn.IFS(H744&lt;=1,"1.0",H744&lt;=2,"2.0",H744&lt;=3,"3.0",H744&lt;=4,"4.0",H744&lt;=5,"5.0")</f>
        <v>4.0</v>
      </c>
      <c r="T744" s="6">
        <f t="shared" si="34"/>
        <v>614460</v>
      </c>
      <c r="U744" s="7" t="str" cm="1">
        <f t="array" ref="U744">_xlfn.IFS(F744&lt;200,"&lt;200",F744&lt;=500,"200 – 500",F744&gt;500,"&gt;500")</f>
        <v>200 – 500</v>
      </c>
      <c r="V744" s="7" t="str">
        <f t="shared" si="35"/>
        <v>1000 &amp; Above</v>
      </c>
    </row>
    <row r="745" spans="1:22" x14ac:dyDescent="0.3">
      <c r="A745" s="5" t="s">
        <v>6091</v>
      </c>
      <c r="B745" s="6" t="s">
        <v>17493</v>
      </c>
      <c r="C745" s="6" t="s">
        <v>16589</v>
      </c>
      <c r="D745" s="6" t="s">
        <v>22422</v>
      </c>
      <c r="E745" s="7">
        <v>289</v>
      </c>
      <c r="F745" s="7">
        <v>999</v>
      </c>
      <c r="G745" s="7">
        <v>0.71</v>
      </c>
      <c r="H745" s="7">
        <v>4.0999999999999996</v>
      </c>
      <c r="I745" s="7">
        <v>401</v>
      </c>
      <c r="J745" s="6" t="s">
        <v>17494</v>
      </c>
      <c r="K745" s="6" t="s">
        <v>6094</v>
      </c>
      <c r="L745" s="6" t="s">
        <v>17495</v>
      </c>
      <c r="M745" s="6" t="s">
        <v>6096</v>
      </c>
      <c r="N745" s="6" t="s">
        <v>17496</v>
      </c>
      <c r="O745" s="6" t="s">
        <v>17497</v>
      </c>
      <c r="P745" s="6" t="s">
        <v>17498</v>
      </c>
      <c r="Q745" s="6" t="s">
        <v>17499</v>
      </c>
      <c r="R745" s="6" t="str">
        <f t="shared" si="33"/>
        <v>50% &amp; Above</v>
      </c>
      <c r="S745" s="6" t="str" cm="1">
        <f t="array" ref="S745">_xlfn.IFS(H745&lt;=1,"1.0",H745&lt;=2,"2.0",H745&lt;=3,"3.0",H745&lt;=4,"4.0",H745&lt;=5,"5.0")</f>
        <v>5.0</v>
      </c>
      <c r="T745" s="6">
        <f t="shared" si="34"/>
        <v>400599</v>
      </c>
      <c r="U745" s="7" t="str" cm="1">
        <f t="array" ref="U745">_xlfn.IFS(F745&lt;200,"&lt;200",F745&lt;=500,"200 – 500",F745&gt;500,"&gt;500")</f>
        <v>&gt;500</v>
      </c>
      <c r="V745" s="7" t="str">
        <f t="shared" si="35"/>
        <v>&lt;1000</v>
      </c>
    </row>
    <row r="746" spans="1:22" x14ac:dyDescent="0.3">
      <c r="A746" s="5" t="s">
        <v>6101</v>
      </c>
      <c r="B746" s="6" t="s">
        <v>17500</v>
      </c>
      <c r="C746" s="6" t="s">
        <v>17501</v>
      </c>
      <c r="D746" s="6" t="s">
        <v>22422</v>
      </c>
      <c r="E746" s="7">
        <v>179</v>
      </c>
      <c r="F746" s="7">
        <v>499</v>
      </c>
      <c r="G746" s="7">
        <v>0.64</v>
      </c>
      <c r="H746" s="7">
        <v>3.4</v>
      </c>
      <c r="I746" s="7">
        <v>9385</v>
      </c>
      <c r="J746" s="6" t="s">
        <v>17502</v>
      </c>
      <c r="K746" s="6" t="s">
        <v>6105</v>
      </c>
      <c r="L746" s="6" t="s">
        <v>17503</v>
      </c>
      <c r="M746" s="6" t="s">
        <v>6107</v>
      </c>
      <c r="N746" s="6" t="s">
        <v>17504</v>
      </c>
      <c r="O746" s="6" t="s">
        <v>17505</v>
      </c>
      <c r="P746" s="6" t="s">
        <v>17506</v>
      </c>
      <c r="Q746" s="6" t="s">
        <v>17507</v>
      </c>
      <c r="R746" s="6" t="str">
        <f t="shared" si="33"/>
        <v>50% &amp; Above</v>
      </c>
      <c r="S746" s="6" t="str" cm="1">
        <f t="array" ref="S746">_xlfn.IFS(H746&lt;=1,"1.0",H746&lt;=2,"2.0",H746&lt;=3,"3.0",H746&lt;=4,"4.0",H746&lt;=5,"5.0")</f>
        <v>4.0</v>
      </c>
      <c r="T746" s="6">
        <f t="shared" si="34"/>
        <v>4683115</v>
      </c>
      <c r="U746" s="7" t="str" cm="1">
        <f t="array" ref="U746">_xlfn.IFS(F746&lt;200,"&lt;200",F746&lt;=500,"200 – 500",F746&gt;500,"&gt;500")</f>
        <v>200 – 500</v>
      </c>
      <c r="V746" s="7" t="str">
        <f t="shared" si="35"/>
        <v>1000 &amp; Above</v>
      </c>
    </row>
    <row r="747" spans="1:22" x14ac:dyDescent="0.3">
      <c r="A747" s="5" t="s">
        <v>6112</v>
      </c>
      <c r="B747" s="6" t="s">
        <v>17508</v>
      </c>
      <c r="C747" s="6" t="s">
        <v>15204</v>
      </c>
      <c r="D747" s="6" t="s">
        <v>13184</v>
      </c>
      <c r="E747" s="7">
        <v>1499</v>
      </c>
      <c r="F747" s="7">
        <v>4999</v>
      </c>
      <c r="G747" s="7">
        <v>0.7</v>
      </c>
      <c r="H747" s="7">
        <v>4</v>
      </c>
      <c r="I747" s="7">
        <v>92588</v>
      </c>
      <c r="J747" s="6" t="s">
        <v>17509</v>
      </c>
      <c r="K747" s="6" t="s">
        <v>4217</v>
      </c>
      <c r="L747" s="6" t="s">
        <v>16127</v>
      </c>
      <c r="M747" s="6" t="s">
        <v>4219</v>
      </c>
      <c r="N747" s="6" t="s">
        <v>16128</v>
      </c>
      <c r="O747" s="6" t="s">
        <v>16129</v>
      </c>
      <c r="P747" s="6" t="s">
        <v>17510</v>
      </c>
      <c r="Q747" s="6" t="s">
        <v>17511</v>
      </c>
      <c r="R747" s="6" t="str">
        <f t="shared" si="33"/>
        <v>50% &amp; Above</v>
      </c>
      <c r="S747" s="6" t="str" cm="1">
        <f t="array" ref="S747">_xlfn.IFS(H747&lt;=1,"1.0",H747&lt;=2,"2.0",H747&lt;=3,"3.0",H747&lt;=4,"4.0",H747&lt;=5,"5.0")</f>
        <v>4.0</v>
      </c>
      <c r="T747" s="6">
        <f t="shared" si="34"/>
        <v>462847412</v>
      </c>
      <c r="U747" s="7" t="str" cm="1">
        <f t="array" ref="U747">_xlfn.IFS(F747&lt;200,"&lt;200",F747&lt;=500,"200 – 500",F747&gt;500,"&gt;500")</f>
        <v>&gt;500</v>
      </c>
      <c r="V747" s="7" t="str">
        <f t="shared" si="35"/>
        <v>1000 &amp; Above</v>
      </c>
    </row>
    <row r="748" spans="1:22" x14ac:dyDescent="0.3">
      <c r="A748" s="5" t="s">
        <v>6117</v>
      </c>
      <c r="B748" s="6" t="s">
        <v>17512</v>
      </c>
      <c r="C748" s="6" t="s">
        <v>15289</v>
      </c>
      <c r="D748" s="6" t="s">
        <v>13184</v>
      </c>
      <c r="E748" s="7">
        <v>399</v>
      </c>
      <c r="F748" s="7">
        <v>699</v>
      </c>
      <c r="G748" s="7">
        <v>0.43</v>
      </c>
      <c r="H748" s="7">
        <v>3.4</v>
      </c>
      <c r="I748" s="7">
        <v>3454</v>
      </c>
      <c r="J748" s="6" t="s">
        <v>17513</v>
      </c>
      <c r="K748" s="6" t="s">
        <v>6120</v>
      </c>
      <c r="L748" s="6" t="s">
        <v>17514</v>
      </c>
      <c r="M748" s="6" t="s">
        <v>6122</v>
      </c>
      <c r="N748" s="6" t="s">
        <v>17515</v>
      </c>
      <c r="O748" s="6" t="s">
        <v>17516</v>
      </c>
      <c r="P748" s="6" t="s">
        <v>17517</v>
      </c>
      <c r="Q748" s="6" t="s">
        <v>17518</v>
      </c>
      <c r="R748" s="6" t="str">
        <f t="shared" si="33"/>
        <v>Less than 50%</v>
      </c>
      <c r="S748" s="6" t="str" cm="1">
        <f t="array" ref="S748">_xlfn.IFS(H748&lt;=1,"1.0",H748&lt;=2,"2.0",H748&lt;=3,"3.0",H748&lt;=4,"4.0",H748&lt;=5,"5.0")</f>
        <v>4.0</v>
      </c>
      <c r="T748" s="6">
        <f t="shared" si="34"/>
        <v>2414346</v>
      </c>
      <c r="U748" s="7" t="str" cm="1">
        <f t="array" ref="U748">_xlfn.IFS(F748&lt;200,"&lt;200",F748&lt;=500,"200 – 500",F748&gt;500,"&gt;500")</f>
        <v>&gt;500</v>
      </c>
      <c r="V748" s="7" t="str">
        <f t="shared" si="35"/>
        <v>1000 &amp; Above</v>
      </c>
    </row>
    <row r="749" spans="1:22" x14ac:dyDescent="0.3">
      <c r="A749" s="5" t="s">
        <v>6127</v>
      </c>
      <c r="B749" s="6" t="s">
        <v>17519</v>
      </c>
      <c r="C749" s="6" t="s">
        <v>16941</v>
      </c>
      <c r="D749" s="6" t="s">
        <v>22422</v>
      </c>
      <c r="E749" s="7">
        <v>599</v>
      </c>
      <c r="F749" s="7">
        <v>799</v>
      </c>
      <c r="G749" s="7">
        <v>0.25</v>
      </c>
      <c r="H749" s="7">
        <v>4.3</v>
      </c>
      <c r="I749" s="7">
        <v>15790</v>
      </c>
      <c r="J749" s="6" t="s">
        <v>17520</v>
      </c>
      <c r="K749" s="6" t="s">
        <v>6130</v>
      </c>
      <c r="L749" s="6" t="s">
        <v>17521</v>
      </c>
      <c r="M749" s="6" t="s">
        <v>6132</v>
      </c>
      <c r="N749" s="6" t="s">
        <v>17522</v>
      </c>
      <c r="O749" s="6" t="s">
        <v>17523</v>
      </c>
      <c r="P749" s="6" t="s">
        <v>17524</v>
      </c>
      <c r="Q749" s="6" t="s">
        <v>17525</v>
      </c>
      <c r="R749" s="6" t="str">
        <f t="shared" si="33"/>
        <v>Less than 50%</v>
      </c>
      <c r="S749" s="6" t="str" cm="1">
        <f t="array" ref="S749">_xlfn.IFS(H749&lt;=1,"1.0",H749&lt;=2,"2.0",H749&lt;=3,"3.0",H749&lt;=4,"4.0",H749&lt;=5,"5.0")</f>
        <v>5.0</v>
      </c>
      <c r="T749" s="6">
        <f t="shared" si="34"/>
        <v>12616210</v>
      </c>
      <c r="U749" s="7" t="str" cm="1">
        <f t="array" ref="U749">_xlfn.IFS(F749&lt;200,"&lt;200",F749&lt;=500,"200 – 500",F749&gt;500,"&gt;500")</f>
        <v>&gt;500</v>
      </c>
      <c r="V749" s="7" t="str">
        <f t="shared" si="35"/>
        <v>1000 &amp; Above</v>
      </c>
    </row>
    <row r="750" spans="1:22" x14ac:dyDescent="0.3">
      <c r="A750" s="5" t="s">
        <v>6137</v>
      </c>
      <c r="B750" s="6" t="s">
        <v>17526</v>
      </c>
      <c r="C750" s="6" t="s">
        <v>17527</v>
      </c>
      <c r="D750" s="6" t="s">
        <v>22422</v>
      </c>
      <c r="E750" s="7">
        <v>949</v>
      </c>
      <c r="F750" s="7">
        <v>2000</v>
      </c>
      <c r="G750" s="7">
        <v>0.53</v>
      </c>
      <c r="H750" s="7">
        <v>3.9</v>
      </c>
      <c r="I750" s="7">
        <v>14969</v>
      </c>
      <c r="J750" s="6" t="s">
        <v>17528</v>
      </c>
      <c r="K750" s="6" t="s">
        <v>6141</v>
      </c>
      <c r="L750" s="6" t="s">
        <v>17529</v>
      </c>
      <c r="M750" s="6" t="s">
        <v>6143</v>
      </c>
      <c r="N750" s="6" t="s">
        <v>17530</v>
      </c>
      <c r="O750" s="6" t="s">
        <v>17531</v>
      </c>
      <c r="P750" s="6" t="s">
        <v>17532</v>
      </c>
      <c r="Q750" s="6" t="s">
        <v>17533</v>
      </c>
      <c r="R750" s="6" t="str">
        <f t="shared" si="33"/>
        <v>50% &amp; Above</v>
      </c>
      <c r="S750" s="6" t="str" cm="1">
        <f t="array" ref="S750">_xlfn.IFS(H750&lt;=1,"1.0",H750&lt;=2,"2.0",H750&lt;=3,"3.0",H750&lt;=4,"4.0",H750&lt;=5,"5.0")</f>
        <v>4.0</v>
      </c>
      <c r="T750" s="6">
        <f t="shared" si="34"/>
        <v>29938000</v>
      </c>
      <c r="U750" s="7" t="str" cm="1">
        <f t="array" ref="U750">_xlfn.IFS(F750&lt;200,"&lt;200",F750&lt;=500,"200 – 500",F750&gt;500,"&gt;500")</f>
        <v>&gt;500</v>
      </c>
      <c r="V750" s="7" t="str">
        <f t="shared" si="35"/>
        <v>1000 &amp; Above</v>
      </c>
    </row>
    <row r="751" spans="1:22" x14ac:dyDescent="0.3">
      <c r="A751" s="5" t="s">
        <v>6148</v>
      </c>
      <c r="B751" s="6" t="s">
        <v>17534</v>
      </c>
      <c r="C751" s="6" t="s">
        <v>15204</v>
      </c>
      <c r="D751" s="6" t="s">
        <v>13184</v>
      </c>
      <c r="E751" s="7">
        <v>2499</v>
      </c>
      <c r="F751" s="7">
        <v>9999</v>
      </c>
      <c r="G751" s="7">
        <v>0.75</v>
      </c>
      <c r="H751" s="7">
        <v>4.0999999999999996</v>
      </c>
      <c r="I751" s="7">
        <v>42139</v>
      </c>
      <c r="J751" s="6" t="s">
        <v>17535</v>
      </c>
      <c r="K751" s="6" t="s">
        <v>6151</v>
      </c>
      <c r="L751" s="6" t="s">
        <v>17536</v>
      </c>
      <c r="M751" s="6" t="s">
        <v>6153</v>
      </c>
      <c r="N751" s="6" t="s">
        <v>17537</v>
      </c>
      <c r="O751" s="6" t="s">
        <v>17538</v>
      </c>
      <c r="P751" s="6" t="s">
        <v>17539</v>
      </c>
      <c r="Q751" s="6" t="s">
        <v>17540</v>
      </c>
      <c r="R751" s="6" t="str">
        <f t="shared" si="33"/>
        <v>50% &amp; Above</v>
      </c>
      <c r="S751" s="6" t="str" cm="1">
        <f t="array" ref="S751">_xlfn.IFS(H751&lt;=1,"1.0",H751&lt;=2,"2.0",H751&lt;=3,"3.0",H751&lt;=4,"4.0",H751&lt;=5,"5.0")</f>
        <v>5.0</v>
      </c>
      <c r="T751" s="6">
        <f t="shared" si="34"/>
        <v>421347861</v>
      </c>
      <c r="U751" s="7" t="str" cm="1">
        <f t="array" ref="U751">_xlfn.IFS(F751&lt;200,"&lt;200",F751&lt;=500,"200 – 500",F751&gt;500,"&gt;500")</f>
        <v>&gt;500</v>
      </c>
      <c r="V751" s="7" t="str">
        <f t="shared" si="35"/>
        <v>1000 &amp; Above</v>
      </c>
    </row>
    <row r="752" spans="1:22" x14ac:dyDescent="0.3">
      <c r="A752" s="5" t="s">
        <v>6158</v>
      </c>
      <c r="B752" s="6" t="s">
        <v>17541</v>
      </c>
      <c r="C752" s="6" t="s">
        <v>16729</v>
      </c>
      <c r="D752" s="6" t="s">
        <v>13184</v>
      </c>
      <c r="E752" s="7">
        <v>159</v>
      </c>
      <c r="F752" s="7">
        <v>180</v>
      </c>
      <c r="G752" s="7">
        <v>0.12</v>
      </c>
      <c r="H752" s="7">
        <v>4.3</v>
      </c>
      <c r="I752" s="7">
        <v>989</v>
      </c>
      <c r="J752" s="6" t="s">
        <v>17542</v>
      </c>
      <c r="K752" s="6" t="s">
        <v>6161</v>
      </c>
      <c r="L752" s="6" t="s">
        <v>17543</v>
      </c>
      <c r="M752" s="6" t="s">
        <v>6163</v>
      </c>
      <c r="N752" s="6" t="s">
        <v>17544</v>
      </c>
      <c r="O752" s="6" t="s">
        <v>17545</v>
      </c>
      <c r="P752" s="6" t="s">
        <v>17546</v>
      </c>
      <c r="Q752" s="6" t="s">
        <v>17547</v>
      </c>
      <c r="R752" s="6" t="str">
        <f t="shared" si="33"/>
        <v>Less than 50%</v>
      </c>
      <c r="S752" s="6" t="str" cm="1">
        <f t="array" ref="S752">_xlfn.IFS(H752&lt;=1,"1.0",H752&lt;=2,"2.0",H752&lt;=3,"3.0",H752&lt;=4,"4.0",H752&lt;=5,"5.0")</f>
        <v>5.0</v>
      </c>
      <c r="T752" s="6">
        <f t="shared" si="34"/>
        <v>178020</v>
      </c>
      <c r="U752" s="7" t="str" cm="1">
        <f t="array" ref="U752">_xlfn.IFS(F752&lt;200,"&lt;200",F752&lt;=500,"200 – 500",F752&gt;500,"&gt;500")</f>
        <v>&lt;200</v>
      </c>
      <c r="V752" s="7" t="str">
        <f t="shared" si="35"/>
        <v>&lt;1000</v>
      </c>
    </row>
    <row r="753" spans="1:22" x14ac:dyDescent="0.3">
      <c r="A753" s="5" t="s">
        <v>6168</v>
      </c>
      <c r="B753" s="6" t="s">
        <v>17548</v>
      </c>
      <c r="C753" s="6" t="s">
        <v>15259</v>
      </c>
      <c r="D753" s="6" t="s">
        <v>13184</v>
      </c>
      <c r="E753" s="7">
        <v>1329</v>
      </c>
      <c r="F753" s="7">
        <v>2900</v>
      </c>
      <c r="G753" s="7">
        <v>0.54</v>
      </c>
      <c r="H753" s="7">
        <v>4.5</v>
      </c>
      <c r="I753" s="7">
        <v>19624</v>
      </c>
      <c r="J753" s="6" t="s">
        <v>17549</v>
      </c>
      <c r="K753" s="6" t="s">
        <v>6171</v>
      </c>
      <c r="L753" s="6" t="s">
        <v>17550</v>
      </c>
      <c r="M753" s="6" t="s">
        <v>6173</v>
      </c>
      <c r="N753" s="6" t="s">
        <v>17551</v>
      </c>
      <c r="O753" s="6" t="s">
        <v>17552</v>
      </c>
      <c r="P753" s="6" t="s">
        <v>17553</v>
      </c>
      <c r="Q753" s="6" t="s">
        <v>17554</v>
      </c>
      <c r="R753" s="6" t="str">
        <f t="shared" si="33"/>
        <v>50% &amp; Above</v>
      </c>
      <c r="S753" s="6" t="str" cm="1">
        <f t="array" ref="S753">_xlfn.IFS(H753&lt;=1,"1.0",H753&lt;=2,"2.0",H753&lt;=3,"3.0",H753&lt;=4,"4.0",H753&lt;=5,"5.0")</f>
        <v>5.0</v>
      </c>
      <c r="T753" s="6">
        <f t="shared" si="34"/>
        <v>56909600</v>
      </c>
      <c r="U753" s="7" t="str" cm="1">
        <f t="array" ref="U753">_xlfn.IFS(F753&lt;200,"&lt;200",F753&lt;=500,"200 – 500",F753&gt;500,"&gt;500")</f>
        <v>&gt;500</v>
      </c>
      <c r="V753" s="7" t="str">
        <f t="shared" si="35"/>
        <v>1000 &amp; Above</v>
      </c>
    </row>
    <row r="754" spans="1:22" x14ac:dyDescent="0.3">
      <c r="A754" s="5" t="s">
        <v>6178</v>
      </c>
      <c r="B754" s="6" t="s">
        <v>17555</v>
      </c>
      <c r="C754" s="6" t="s">
        <v>17501</v>
      </c>
      <c r="D754" s="6" t="s">
        <v>22422</v>
      </c>
      <c r="E754" s="7">
        <v>570</v>
      </c>
      <c r="F754" s="7">
        <v>999</v>
      </c>
      <c r="G754" s="7">
        <v>0.43</v>
      </c>
      <c r="H754" s="7">
        <v>4.2</v>
      </c>
      <c r="I754" s="7">
        <v>3201</v>
      </c>
      <c r="J754" s="6" t="s">
        <v>17556</v>
      </c>
      <c r="K754" s="6" t="s">
        <v>6181</v>
      </c>
      <c r="L754" s="6" t="s">
        <v>17557</v>
      </c>
      <c r="M754" s="6" t="s">
        <v>6183</v>
      </c>
      <c r="N754" s="6" t="s">
        <v>17558</v>
      </c>
      <c r="O754" s="6" t="s">
        <v>17559</v>
      </c>
      <c r="P754" s="6" t="s">
        <v>17560</v>
      </c>
      <c r="Q754" s="6" t="s">
        <v>17561</v>
      </c>
      <c r="R754" s="6" t="str">
        <f t="shared" si="33"/>
        <v>Less than 50%</v>
      </c>
      <c r="S754" s="6" t="str" cm="1">
        <f t="array" ref="S754">_xlfn.IFS(H754&lt;=1,"1.0",H754&lt;=2,"2.0",H754&lt;=3,"3.0",H754&lt;=4,"4.0",H754&lt;=5,"5.0")</f>
        <v>5.0</v>
      </c>
      <c r="T754" s="6">
        <f t="shared" si="34"/>
        <v>3197799</v>
      </c>
      <c r="U754" s="7" t="str" cm="1">
        <f t="array" ref="U754">_xlfn.IFS(F754&lt;200,"&lt;200",F754&lt;=500,"200 – 500",F754&gt;500,"&gt;500")</f>
        <v>&gt;500</v>
      </c>
      <c r="V754" s="7" t="str">
        <f t="shared" si="35"/>
        <v>1000 &amp; Above</v>
      </c>
    </row>
    <row r="755" spans="1:22" x14ac:dyDescent="0.3">
      <c r="A755" s="5" t="s">
        <v>6187</v>
      </c>
      <c r="B755" s="6" t="s">
        <v>17562</v>
      </c>
      <c r="C755" s="6" t="s">
        <v>17563</v>
      </c>
      <c r="D755" s="6" t="s">
        <v>13184</v>
      </c>
      <c r="E755" s="7">
        <v>899</v>
      </c>
      <c r="F755" s="7">
        <v>1999</v>
      </c>
      <c r="G755" s="7">
        <v>0.55000000000000004</v>
      </c>
      <c r="H755" s="7">
        <v>4.0999999999999996</v>
      </c>
      <c r="I755" s="7">
        <v>30469</v>
      </c>
      <c r="J755" s="6" t="s">
        <v>17564</v>
      </c>
      <c r="K755" s="6" t="s">
        <v>6191</v>
      </c>
      <c r="L755" s="6" t="s">
        <v>17565</v>
      </c>
      <c r="M755" s="6" t="s">
        <v>6193</v>
      </c>
      <c r="N755" s="6" t="s">
        <v>17566</v>
      </c>
      <c r="O755" s="6" t="s">
        <v>17567</v>
      </c>
      <c r="P755" s="6" t="s">
        <v>17568</v>
      </c>
      <c r="Q755" s="6" t="s">
        <v>17569</v>
      </c>
      <c r="R755" s="6" t="str">
        <f t="shared" si="33"/>
        <v>50% &amp; Above</v>
      </c>
      <c r="S755" s="6" t="str" cm="1">
        <f t="array" ref="S755">_xlfn.IFS(H755&lt;=1,"1.0",H755&lt;=2,"2.0",H755&lt;=3,"3.0",H755&lt;=4,"4.0",H755&lt;=5,"5.0")</f>
        <v>5.0</v>
      </c>
      <c r="T755" s="6">
        <f t="shared" si="34"/>
        <v>60907531</v>
      </c>
      <c r="U755" s="7" t="str" cm="1">
        <f t="array" ref="U755">_xlfn.IFS(F755&lt;200,"&lt;200",F755&lt;=500,"200 – 500",F755&gt;500,"&gt;500")</f>
        <v>&gt;500</v>
      </c>
      <c r="V755" s="7" t="str">
        <f t="shared" si="35"/>
        <v>1000 &amp; Above</v>
      </c>
    </row>
    <row r="756" spans="1:22" x14ac:dyDescent="0.3">
      <c r="A756" s="5" t="s">
        <v>6198</v>
      </c>
      <c r="B756" s="6" t="s">
        <v>17570</v>
      </c>
      <c r="C756" s="6" t="s">
        <v>17571</v>
      </c>
      <c r="D756" s="6" t="s">
        <v>22422</v>
      </c>
      <c r="E756" s="7">
        <v>449</v>
      </c>
      <c r="F756" s="7">
        <v>999</v>
      </c>
      <c r="G756" s="7">
        <v>0.55000000000000004</v>
      </c>
      <c r="H756" s="7">
        <v>4.4000000000000004</v>
      </c>
      <c r="I756" s="7">
        <v>9940</v>
      </c>
      <c r="J756" s="6" t="s">
        <v>17572</v>
      </c>
      <c r="K756" s="6" t="s">
        <v>6202</v>
      </c>
      <c r="L756" s="6" t="s">
        <v>17573</v>
      </c>
      <c r="M756" s="6" t="s">
        <v>6204</v>
      </c>
      <c r="N756" s="6" t="s">
        <v>17574</v>
      </c>
      <c r="O756" s="6" t="s">
        <v>17575</v>
      </c>
      <c r="P756" s="6" t="s">
        <v>17576</v>
      </c>
      <c r="Q756" s="6" t="s">
        <v>17577</v>
      </c>
      <c r="R756" s="6" t="str">
        <f t="shared" si="33"/>
        <v>50% &amp; Above</v>
      </c>
      <c r="S756" s="6" t="str" cm="1">
        <f t="array" ref="S756">_xlfn.IFS(H756&lt;=1,"1.0",H756&lt;=2,"2.0",H756&lt;=3,"3.0",H756&lt;=4,"4.0",H756&lt;=5,"5.0")</f>
        <v>5.0</v>
      </c>
      <c r="T756" s="6">
        <f t="shared" si="34"/>
        <v>9930060</v>
      </c>
      <c r="U756" s="7" t="str" cm="1">
        <f t="array" ref="U756">_xlfn.IFS(F756&lt;200,"&lt;200",F756&lt;=500,"200 – 500",F756&gt;500,"&gt;500")</f>
        <v>&gt;500</v>
      </c>
      <c r="V756" s="7" t="str">
        <f t="shared" si="35"/>
        <v>1000 &amp; Above</v>
      </c>
    </row>
    <row r="757" spans="1:22" x14ac:dyDescent="0.3">
      <c r="A757" s="5" t="s">
        <v>6209</v>
      </c>
      <c r="B757" s="6" t="s">
        <v>17578</v>
      </c>
      <c r="C757" s="6" t="s">
        <v>17579</v>
      </c>
      <c r="D757" s="6" t="s">
        <v>22422</v>
      </c>
      <c r="E757" s="7">
        <v>549</v>
      </c>
      <c r="F757" s="7">
        <v>999</v>
      </c>
      <c r="G757" s="7">
        <v>0.45</v>
      </c>
      <c r="H757" s="7">
        <v>4.3</v>
      </c>
      <c r="I757" s="7">
        <v>7758</v>
      </c>
      <c r="J757" s="6" t="s">
        <v>17580</v>
      </c>
      <c r="K757" s="6" t="s">
        <v>6213</v>
      </c>
      <c r="L757" s="6" t="s">
        <v>17581</v>
      </c>
      <c r="M757" s="6" t="s">
        <v>6215</v>
      </c>
      <c r="N757" s="6" t="s">
        <v>17582</v>
      </c>
      <c r="O757" s="6" t="s">
        <v>17583</v>
      </c>
      <c r="P757" s="6" t="s">
        <v>17584</v>
      </c>
      <c r="Q757" s="6" t="s">
        <v>17585</v>
      </c>
      <c r="R757" s="6" t="str">
        <f t="shared" si="33"/>
        <v>Less than 50%</v>
      </c>
      <c r="S757" s="6" t="str" cm="1">
        <f t="array" ref="S757">_xlfn.IFS(H757&lt;=1,"1.0",H757&lt;=2,"2.0",H757&lt;=3,"3.0",H757&lt;=4,"4.0",H757&lt;=5,"5.0")</f>
        <v>5.0</v>
      </c>
      <c r="T757" s="6">
        <f t="shared" si="34"/>
        <v>7750242</v>
      </c>
      <c r="U757" s="7" t="str" cm="1">
        <f t="array" ref="U757">_xlfn.IFS(F757&lt;200,"&lt;200",F757&lt;=500,"200 – 500",F757&gt;500,"&gt;500")</f>
        <v>&gt;500</v>
      </c>
      <c r="V757" s="7" t="str">
        <f t="shared" si="35"/>
        <v>1000 &amp; Above</v>
      </c>
    </row>
    <row r="758" spans="1:22" x14ac:dyDescent="0.3">
      <c r="A758" s="5" t="s">
        <v>6220</v>
      </c>
      <c r="B758" s="6" t="s">
        <v>17586</v>
      </c>
      <c r="C758" s="6" t="s">
        <v>17020</v>
      </c>
      <c r="D758" s="6" t="s">
        <v>22422</v>
      </c>
      <c r="E758" s="7">
        <v>1529</v>
      </c>
      <c r="F758" s="7">
        <v>2399</v>
      </c>
      <c r="G758" s="7">
        <v>0.36</v>
      </c>
      <c r="H758" s="7">
        <v>4.3</v>
      </c>
      <c r="I758" s="7">
        <v>68409</v>
      </c>
      <c r="J758" s="6" t="s">
        <v>17587</v>
      </c>
      <c r="K758" s="6" t="s">
        <v>6223</v>
      </c>
      <c r="L758" s="6" t="s">
        <v>17588</v>
      </c>
      <c r="M758" s="6" t="s">
        <v>6225</v>
      </c>
      <c r="N758" s="6" t="s">
        <v>17589</v>
      </c>
      <c r="O758" s="6" t="s">
        <v>17590</v>
      </c>
      <c r="P758" s="6" t="s">
        <v>17591</v>
      </c>
      <c r="Q758" s="6" t="s">
        <v>17592</v>
      </c>
      <c r="R758" s="6" t="str">
        <f t="shared" si="33"/>
        <v>Less than 50%</v>
      </c>
      <c r="S758" s="6" t="str" cm="1">
        <f t="array" ref="S758">_xlfn.IFS(H758&lt;=1,"1.0",H758&lt;=2,"2.0",H758&lt;=3,"3.0",H758&lt;=4,"4.0",H758&lt;=5,"5.0")</f>
        <v>5.0</v>
      </c>
      <c r="T758" s="6">
        <f t="shared" si="34"/>
        <v>164113191</v>
      </c>
      <c r="U758" s="7" t="str" cm="1">
        <f t="array" ref="U758">_xlfn.IFS(F758&lt;200,"&lt;200",F758&lt;=500,"200 – 500",F758&gt;500,"&gt;500")</f>
        <v>&gt;500</v>
      </c>
      <c r="V758" s="7" t="str">
        <f t="shared" si="35"/>
        <v>1000 &amp; Above</v>
      </c>
    </row>
    <row r="759" spans="1:22" x14ac:dyDescent="0.3">
      <c r="A759" s="5" t="s">
        <v>6230</v>
      </c>
      <c r="B759" s="6" t="s">
        <v>17593</v>
      </c>
      <c r="C759" s="6" t="s">
        <v>17594</v>
      </c>
      <c r="D759" s="6" t="s">
        <v>22428</v>
      </c>
      <c r="E759" s="7">
        <v>100</v>
      </c>
      <c r="F759" s="7">
        <v>100</v>
      </c>
      <c r="G759" s="7">
        <v>0</v>
      </c>
      <c r="H759" s="7">
        <v>4.3</v>
      </c>
      <c r="I759" s="7">
        <v>3095</v>
      </c>
      <c r="J759" s="6" t="s">
        <v>17595</v>
      </c>
      <c r="K759" s="6" t="s">
        <v>6234</v>
      </c>
      <c r="L759" s="6" t="s">
        <v>17596</v>
      </c>
      <c r="M759" s="6" t="s">
        <v>6236</v>
      </c>
      <c r="N759" s="6" t="s">
        <v>17597</v>
      </c>
      <c r="O759" s="6" t="s">
        <v>17598</v>
      </c>
      <c r="P759" s="6" t="s">
        <v>17599</v>
      </c>
      <c r="Q759" s="6" t="s">
        <v>17600</v>
      </c>
      <c r="R759" s="6" t="str">
        <f t="shared" si="33"/>
        <v>Less than 50%</v>
      </c>
      <c r="S759" s="6" t="str" cm="1">
        <f t="array" ref="S759">_xlfn.IFS(H759&lt;=1,"1.0",H759&lt;=2,"2.0",H759&lt;=3,"3.0",H759&lt;=4,"4.0",H759&lt;=5,"5.0")</f>
        <v>5.0</v>
      </c>
      <c r="T759" s="6">
        <f t="shared" si="34"/>
        <v>309500</v>
      </c>
      <c r="U759" s="7" t="str" cm="1">
        <f t="array" ref="U759">_xlfn.IFS(F759&lt;200,"&lt;200",F759&lt;=500,"200 – 500",F759&gt;500,"&gt;500")</f>
        <v>&lt;200</v>
      </c>
      <c r="V759" s="7" t="str">
        <f t="shared" si="35"/>
        <v>1000 &amp; Above</v>
      </c>
    </row>
    <row r="760" spans="1:22" x14ac:dyDescent="0.3">
      <c r="A760" s="5" t="s">
        <v>6241</v>
      </c>
      <c r="B760" s="6" t="s">
        <v>17601</v>
      </c>
      <c r="C760" s="6" t="s">
        <v>16623</v>
      </c>
      <c r="D760" s="6" t="s">
        <v>22422</v>
      </c>
      <c r="E760" s="7">
        <v>299</v>
      </c>
      <c r="F760" s="7">
        <v>1499</v>
      </c>
      <c r="G760" s="7">
        <v>0.8</v>
      </c>
      <c r="H760" s="7">
        <v>4.2</v>
      </c>
      <c r="I760" s="7">
        <v>903</v>
      </c>
      <c r="J760" s="6" t="s">
        <v>17602</v>
      </c>
      <c r="K760" s="6" t="s">
        <v>6244</v>
      </c>
      <c r="L760" s="6" t="s">
        <v>17603</v>
      </c>
      <c r="M760" s="6" t="s">
        <v>6246</v>
      </c>
      <c r="N760" s="6" t="s">
        <v>17604</v>
      </c>
      <c r="O760" s="6" t="s">
        <v>17605</v>
      </c>
      <c r="P760" s="6" t="s">
        <v>17606</v>
      </c>
      <c r="Q760" s="6" t="s">
        <v>17607</v>
      </c>
      <c r="R760" s="6" t="str">
        <f t="shared" si="33"/>
        <v>50% &amp; Above</v>
      </c>
      <c r="S760" s="6" t="str" cm="1">
        <f t="array" ref="S760">_xlfn.IFS(H760&lt;=1,"1.0",H760&lt;=2,"2.0",H760&lt;=3,"3.0",H760&lt;=4,"4.0",H760&lt;=5,"5.0")</f>
        <v>5.0</v>
      </c>
      <c r="T760" s="6">
        <f t="shared" si="34"/>
        <v>1353597</v>
      </c>
      <c r="U760" s="7" t="str" cm="1">
        <f t="array" ref="U760">_xlfn.IFS(F760&lt;200,"&lt;200",F760&lt;=500,"200 – 500",F760&gt;500,"&gt;500")</f>
        <v>&gt;500</v>
      </c>
      <c r="V760" s="7" t="str">
        <f t="shared" si="35"/>
        <v>&lt;1000</v>
      </c>
    </row>
    <row r="761" spans="1:22" x14ac:dyDescent="0.3">
      <c r="A761" s="5" t="s">
        <v>6251</v>
      </c>
      <c r="B761" s="6" t="s">
        <v>17608</v>
      </c>
      <c r="C761" s="6" t="s">
        <v>16769</v>
      </c>
      <c r="D761" s="6" t="s">
        <v>22422</v>
      </c>
      <c r="E761" s="7">
        <v>1295</v>
      </c>
      <c r="F761" s="7">
        <v>1795</v>
      </c>
      <c r="G761" s="7">
        <v>0.28000000000000003</v>
      </c>
      <c r="H761" s="7">
        <v>4.0999999999999996</v>
      </c>
      <c r="I761" s="7">
        <v>25771</v>
      </c>
      <c r="J761" s="6" t="s">
        <v>17609</v>
      </c>
      <c r="K761" s="6" t="s">
        <v>6254</v>
      </c>
      <c r="L761" s="6" t="s">
        <v>17610</v>
      </c>
      <c r="M761" s="6" t="s">
        <v>6256</v>
      </c>
      <c r="N761" s="6" t="s">
        <v>17611</v>
      </c>
      <c r="O761" s="6" t="s">
        <v>17612</v>
      </c>
      <c r="P761" s="6" t="s">
        <v>17613</v>
      </c>
      <c r="Q761" s="6" t="s">
        <v>17614</v>
      </c>
      <c r="R761" s="6" t="str">
        <f t="shared" si="33"/>
        <v>Less than 50%</v>
      </c>
      <c r="S761" s="6" t="str" cm="1">
        <f t="array" ref="S761">_xlfn.IFS(H761&lt;=1,"1.0",H761&lt;=2,"2.0",H761&lt;=3,"3.0",H761&lt;=4,"4.0",H761&lt;=5,"5.0")</f>
        <v>5.0</v>
      </c>
      <c r="T761" s="6">
        <f t="shared" si="34"/>
        <v>46258945</v>
      </c>
      <c r="U761" s="7" t="str" cm="1">
        <f t="array" ref="U761">_xlfn.IFS(F761&lt;200,"&lt;200",F761&lt;=500,"200 – 500",F761&gt;500,"&gt;500")</f>
        <v>&gt;500</v>
      </c>
      <c r="V761" s="7" t="str">
        <f t="shared" si="35"/>
        <v>1000 &amp; Above</v>
      </c>
    </row>
    <row r="762" spans="1:22" x14ac:dyDescent="0.3">
      <c r="A762" s="5" t="s">
        <v>6261</v>
      </c>
      <c r="B762" s="6" t="s">
        <v>17615</v>
      </c>
      <c r="C762" s="6" t="s">
        <v>15289</v>
      </c>
      <c r="D762" s="6" t="s">
        <v>13184</v>
      </c>
      <c r="E762" s="7">
        <v>699</v>
      </c>
      <c r="F762" s="7">
        <v>999</v>
      </c>
      <c r="G762" s="7">
        <v>0.3</v>
      </c>
      <c r="H762" s="7">
        <v>4.0999999999999996</v>
      </c>
      <c r="I762" s="7">
        <v>273189</v>
      </c>
      <c r="J762" s="6" t="s">
        <v>17616</v>
      </c>
      <c r="K762" s="6" t="s">
        <v>6264</v>
      </c>
      <c r="L762" s="6" t="s">
        <v>17617</v>
      </c>
      <c r="M762" s="6" t="s">
        <v>6266</v>
      </c>
      <c r="N762" s="6" t="s">
        <v>17618</v>
      </c>
      <c r="O762" s="6" t="s">
        <v>17619</v>
      </c>
      <c r="P762" s="6" t="s">
        <v>17620</v>
      </c>
      <c r="Q762" s="6" t="s">
        <v>17621</v>
      </c>
      <c r="R762" s="6" t="str">
        <f t="shared" si="33"/>
        <v>Less than 50%</v>
      </c>
      <c r="S762" s="6" t="str" cm="1">
        <f t="array" ref="S762">_xlfn.IFS(H762&lt;=1,"1.0",H762&lt;=2,"2.0",H762&lt;=3,"3.0",H762&lt;=4,"4.0",H762&lt;=5,"5.0")</f>
        <v>5.0</v>
      </c>
      <c r="T762" s="6">
        <f t="shared" si="34"/>
        <v>272915811</v>
      </c>
      <c r="U762" s="7" t="str" cm="1">
        <f t="array" ref="U762">_xlfn.IFS(F762&lt;200,"&lt;200",F762&lt;=500,"200 – 500",F762&gt;500,"&gt;500")</f>
        <v>&gt;500</v>
      </c>
      <c r="V762" s="7" t="str">
        <f t="shared" si="35"/>
        <v>1000 &amp; Above</v>
      </c>
    </row>
    <row r="763" spans="1:22" x14ac:dyDescent="0.3">
      <c r="A763" s="5" t="s">
        <v>6271</v>
      </c>
      <c r="B763" s="6" t="s">
        <v>17622</v>
      </c>
      <c r="C763" s="6" t="s">
        <v>17623</v>
      </c>
      <c r="D763" s="6" t="s">
        <v>22428</v>
      </c>
      <c r="E763" s="7">
        <v>252</v>
      </c>
      <c r="F763" s="7">
        <v>315</v>
      </c>
      <c r="G763" s="7">
        <v>0.2</v>
      </c>
      <c r="H763" s="7">
        <v>4.5</v>
      </c>
      <c r="I763" s="7">
        <v>3785</v>
      </c>
      <c r="J763" s="6" t="s">
        <v>17624</v>
      </c>
      <c r="K763" s="6" t="s">
        <v>6275</v>
      </c>
      <c r="L763" s="6" t="s">
        <v>17625</v>
      </c>
      <c r="M763" s="6" t="s">
        <v>6277</v>
      </c>
      <c r="N763" s="6" t="s">
        <v>17626</v>
      </c>
      <c r="O763" s="6" t="s">
        <v>17627</v>
      </c>
      <c r="P763" s="6" t="s">
        <v>17628</v>
      </c>
      <c r="Q763" s="6" t="s">
        <v>17629</v>
      </c>
      <c r="R763" s="6" t="str">
        <f t="shared" si="33"/>
        <v>Less than 50%</v>
      </c>
      <c r="S763" s="6" t="str" cm="1">
        <f t="array" ref="S763">_xlfn.IFS(H763&lt;=1,"1.0",H763&lt;=2,"2.0",H763&lt;=3,"3.0",H763&lt;=4,"4.0",H763&lt;=5,"5.0")</f>
        <v>5.0</v>
      </c>
      <c r="T763" s="6">
        <f t="shared" si="34"/>
        <v>1192275</v>
      </c>
      <c r="U763" s="7" t="str" cm="1">
        <f t="array" ref="U763">_xlfn.IFS(F763&lt;200,"&lt;200",F763&lt;=500,"200 – 500",F763&gt;500,"&gt;500")</f>
        <v>200 – 500</v>
      </c>
      <c r="V763" s="7" t="str">
        <f t="shared" si="35"/>
        <v>1000 &amp; Above</v>
      </c>
    </row>
    <row r="764" spans="1:22" x14ac:dyDescent="0.3">
      <c r="A764" s="5" t="s">
        <v>6282</v>
      </c>
      <c r="B764" s="6" t="s">
        <v>17630</v>
      </c>
      <c r="C764" s="6" t="s">
        <v>16729</v>
      </c>
      <c r="D764" s="6" t="s">
        <v>13184</v>
      </c>
      <c r="E764" s="7">
        <v>190</v>
      </c>
      <c r="F764" s="7">
        <v>220</v>
      </c>
      <c r="G764" s="7">
        <v>0.14000000000000001</v>
      </c>
      <c r="H764" s="7">
        <v>4.4000000000000004</v>
      </c>
      <c r="I764" s="7">
        <v>2866</v>
      </c>
      <c r="J764" s="6" t="s">
        <v>17631</v>
      </c>
      <c r="K764" s="6" t="s">
        <v>6285</v>
      </c>
      <c r="L764" s="6" t="s">
        <v>17632</v>
      </c>
      <c r="M764" s="6" t="s">
        <v>6287</v>
      </c>
      <c r="N764" s="6" t="s">
        <v>17633</v>
      </c>
      <c r="O764" s="6" t="s">
        <v>17634</v>
      </c>
      <c r="P764" s="6" t="s">
        <v>17635</v>
      </c>
      <c r="Q764" s="6" t="s">
        <v>17636</v>
      </c>
      <c r="R764" s="6" t="str">
        <f t="shared" si="33"/>
        <v>Less than 50%</v>
      </c>
      <c r="S764" s="6" t="str" cm="1">
        <f t="array" ref="S764">_xlfn.IFS(H764&lt;=1,"1.0",H764&lt;=2,"2.0",H764&lt;=3,"3.0",H764&lt;=4,"4.0",H764&lt;=5,"5.0")</f>
        <v>5.0</v>
      </c>
      <c r="T764" s="6">
        <f t="shared" si="34"/>
        <v>630520</v>
      </c>
      <c r="U764" s="7" t="str" cm="1">
        <f t="array" ref="U764">_xlfn.IFS(F764&lt;200,"&lt;200",F764&lt;=500,"200 – 500",F764&gt;500,"&gt;500")</f>
        <v>200 – 500</v>
      </c>
      <c r="V764" s="7" t="str">
        <f t="shared" si="35"/>
        <v>1000 &amp; Above</v>
      </c>
    </row>
    <row r="765" spans="1:22" x14ac:dyDescent="0.3">
      <c r="A765" s="5" t="s">
        <v>6292</v>
      </c>
      <c r="B765" s="6" t="s">
        <v>17637</v>
      </c>
      <c r="C765" s="6" t="s">
        <v>16769</v>
      </c>
      <c r="D765" s="6" t="s">
        <v>22422</v>
      </c>
      <c r="E765" s="7">
        <v>1299</v>
      </c>
      <c r="F765" s="7">
        <v>1599</v>
      </c>
      <c r="G765" s="7">
        <v>0.19</v>
      </c>
      <c r="H765" s="7">
        <v>4.3</v>
      </c>
      <c r="I765" s="7">
        <v>27223</v>
      </c>
      <c r="J765" s="6" t="s">
        <v>17638</v>
      </c>
      <c r="K765" s="6" t="s">
        <v>6295</v>
      </c>
      <c r="L765" s="6" t="s">
        <v>17639</v>
      </c>
      <c r="M765" s="6" t="s">
        <v>6297</v>
      </c>
      <c r="N765" s="6" t="s">
        <v>17640</v>
      </c>
      <c r="O765" s="6" t="s">
        <v>17641</v>
      </c>
      <c r="P765" s="6" t="s">
        <v>17642</v>
      </c>
      <c r="Q765" s="6" t="s">
        <v>17643</v>
      </c>
      <c r="R765" s="6" t="str">
        <f t="shared" si="33"/>
        <v>Less than 50%</v>
      </c>
      <c r="S765" s="6" t="str" cm="1">
        <f t="array" ref="S765">_xlfn.IFS(H765&lt;=1,"1.0",H765&lt;=2,"2.0",H765&lt;=3,"3.0",H765&lt;=4,"4.0",H765&lt;=5,"5.0")</f>
        <v>5.0</v>
      </c>
      <c r="T765" s="6">
        <f t="shared" si="34"/>
        <v>43529577</v>
      </c>
      <c r="U765" s="7" t="str" cm="1">
        <f t="array" ref="U765">_xlfn.IFS(F765&lt;200,"&lt;200",F765&lt;=500,"200 – 500",F765&gt;500,"&gt;500")</f>
        <v>&gt;500</v>
      </c>
      <c r="V765" s="7" t="str">
        <f t="shared" si="35"/>
        <v>1000 &amp; Above</v>
      </c>
    </row>
    <row r="766" spans="1:22" x14ac:dyDescent="0.3">
      <c r="A766" s="5" t="s">
        <v>6302</v>
      </c>
      <c r="B766" s="6" t="s">
        <v>17644</v>
      </c>
      <c r="C766" s="6" t="s">
        <v>16573</v>
      </c>
      <c r="D766" s="6" t="s">
        <v>22422</v>
      </c>
      <c r="E766" s="7">
        <v>729</v>
      </c>
      <c r="F766" s="7">
        <v>1650</v>
      </c>
      <c r="G766" s="7">
        <v>0.56000000000000005</v>
      </c>
      <c r="H766" s="7">
        <v>4.3</v>
      </c>
      <c r="I766" s="7">
        <v>82356</v>
      </c>
      <c r="J766" s="6" t="s">
        <v>17645</v>
      </c>
      <c r="K766" s="6" t="s">
        <v>6305</v>
      </c>
      <c r="L766" s="6" t="s">
        <v>17646</v>
      </c>
      <c r="M766" s="6" t="s">
        <v>6307</v>
      </c>
      <c r="N766" s="6" t="s">
        <v>17647</v>
      </c>
      <c r="O766" s="6" t="s">
        <v>17648</v>
      </c>
      <c r="P766" s="6" t="s">
        <v>17649</v>
      </c>
      <c r="Q766" s="6" t="s">
        <v>17650</v>
      </c>
      <c r="R766" s="6" t="str">
        <f t="shared" si="33"/>
        <v>50% &amp; Above</v>
      </c>
      <c r="S766" s="6" t="str" cm="1">
        <f t="array" ref="S766">_xlfn.IFS(H766&lt;=1,"1.0",H766&lt;=2,"2.0",H766&lt;=3,"3.0",H766&lt;=4,"4.0",H766&lt;=5,"5.0")</f>
        <v>5.0</v>
      </c>
      <c r="T766" s="6">
        <f t="shared" si="34"/>
        <v>135887400</v>
      </c>
      <c r="U766" s="7" t="str" cm="1">
        <f t="array" ref="U766">_xlfn.IFS(F766&lt;200,"&lt;200",F766&lt;=500,"200 – 500",F766&gt;500,"&gt;500")</f>
        <v>&gt;500</v>
      </c>
      <c r="V766" s="7" t="str">
        <f t="shared" si="35"/>
        <v>1000 &amp; Above</v>
      </c>
    </row>
    <row r="767" spans="1:22" x14ac:dyDescent="0.3">
      <c r="A767" s="5" t="s">
        <v>6312</v>
      </c>
      <c r="B767" s="6" t="s">
        <v>17651</v>
      </c>
      <c r="C767" s="6" t="s">
        <v>17652</v>
      </c>
      <c r="D767" s="6" t="s">
        <v>22428</v>
      </c>
      <c r="E767" s="7">
        <v>480</v>
      </c>
      <c r="F767" s="7">
        <v>600</v>
      </c>
      <c r="G767" s="7">
        <v>0.2</v>
      </c>
      <c r="H767" s="7">
        <v>4.3</v>
      </c>
      <c r="I767" s="7">
        <v>5719</v>
      </c>
      <c r="J767" s="6" t="s">
        <v>17653</v>
      </c>
      <c r="K767" s="6" t="s">
        <v>6316</v>
      </c>
      <c r="L767" s="6" t="s">
        <v>17654</v>
      </c>
      <c r="M767" s="6" t="s">
        <v>6318</v>
      </c>
      <c r="N767" s="6" t="s">
        <v>17655</v>
      </c>
      <c r="O767" s="6" t="s">
        <v>17656</v>
      </c>
      <c r="P767" s="6" t="s">
        <v>17657</v>
      </c>
      <c r="Q767" s="6" t="s">
        <v>17658</v>
      </c>
      <c r="R767" s="6" t="str">
        <f t="shared" si="33"/>
        <v>Less than 50%</v>
      </c>
      <c r="S767" s="6" t="str" cm="1">
        <f t="array" ref="S767">_xlfn.IFS(H767&lt;=1,"1.0",H767&lt;=2,"2.0",H767&lt;=3,"3.0",H767&lt;=4,"4.0",H767&lt;=5,"5.0")</f>
        <v>5.0</v>
      </c>
      <c r="T767" s="6">
        <f t="shared" si="34"/>
        <v>3431400</v>
      </c>
      <c r="U767" s="7" t="str" cm="1">
        <f t="array" ref="U767">_xlfn.IFS(F767&lt;200,"&lt;200",F767&lt;=500,"200 – 500",F767&gt;500,"&gt;500")</f>
        <v>&gt;500</v>
      </c>
      <c r="V767" s="7" t="str">
        <f t="shared" si="35"/>
        <v>1000 &amp; Above</v>
      </c>
    </row>
    <row r="768" spans="1:22" x14ac:dyDescent="0.3">
      <c r="A768" s="5" t="s">
        <v>4122</v>
      </c>
      <c r="B768" s="6" t="s">
        <v>16058</v>
      </c>
      <c r="C768" s="6" t="s">
        <v>15204</v>
      </c>
      <c r="D768" s="6" t="s">
        <v>13184</v>
      </c>
      <c r="E768" s="7">
        <v>1799</v>
      </c>
      <c r="F768" s="7">
        <v>6990</v>
      </c>
      <c r="G768" s="7">
        <v>0.74</v>
      </c>
      <c r="H768" s="7">
        <v>4</v>
      </c>
      <c r="I768" s="7">
        <v>26880</v>
      </c>
      <c r="J768" s="6" t="s">
        <v>16059</v>
      </c>
      <c r="K768" s="6" t="s">
        <v>4125</v>
      </c>
      <c r="L768" s="6" t="s">
        <v>16060</v>
      </c>
      <c r="M768" s="6" t="s">
        <v>4127</v>
      </c>
      <c r="N768" s="6" t="s">
        <v>16061</v>
      </c>
      <c r="O768" s="6" t="s">
        <v>17659</v>
      </c>
      <c r="P768" s="6" t="s">
        <v>17660</v>
      </c>
      <c r="Q768" s="6" t="s">
        <v>17661</v>
      </c>
      <c r="R768" s="6" t="str">
        <f t="shared" si="33"/>
        <v>50% &amp; Above</v>
      </c>
      <c r="S768" s="6" t="str" cm="1">
        <f t="array" ref="S768">_xlfn.IFS(H768&lt;=1,"1.0",H768&lt;=2,"2.0",H768&lt;=3,"3.0",H768&lt;=4,"4.0",H768&lt;=5,"5.0")</f>
        <v>4.0</v>
      </c>
      <c r="T768" s="6">
        <f t="shared" si="34"/>
        <v>187891200</v>
      </c>
      <c r="U768" s="7" t="str" cm="1">
        <f t="array" ref="U768">_xlfn.IFS(F768&lt;200,"&lt;200",F768&lt;=500,"200 – 500",F768&gt;500,"&gt;500")</f>
        <v>&gt;500</v>
      </c>
      <c r="V768" s="7" t="str">
        <f t="shared" si="35"/>
        <v>1000 &amp; Above</v>
      </c>
    </row>
    <row r="769" spans="1:22" x14ac:dyDescent="0.3">
      <c r="A769" s="5" t="s">
        <v>6326</v>
      </c>
      <c r="B769" s="6" t="s">
        <v>17662</v>
      </c>
      <c r="C769" s="6" t="s">
        <v>16604</v>
      </c>
      <c r="D769" s="6" t="s">
        <v>22422</v>
      </c>
      <c r="E769" s="7">
        <v>999</v>
      </c>
      <c r="F769" s="7">
        <v>2499</v>
      </c>
      <c r="G769" s="7">
        <v>0.6</v>
      </c>
      <c r="H769" s="7">
        <v>4.3</v>
      </c>
      <c r="I769" s="7">
        <v>1690</v>
      </c>
      <c r="J769" s="6" t="s">
        <v>17663</v>
      </c>
      <c r="K769" s="6" t="s">
        <v>6329</v>
      </c>
      <c r="L769" s="6" t="s">
        <v>17664</v>
      </c>
      <c r="M769" s="6" t="s">
        <v>6331</v>
      </c>
      <c r="N769" s="6" t="s">
        <v>17665</v>
      </c>
      <c r="O769" s="6" t="s">
        <v>17666</v>
      </c>
      <c r="P769" s="6" t="s">
        <v>17667</v>
      </c>
      <c r="Q769" s="6" t="s">
        <v>17668</v>
      </c>
      <c r="R769" s="6" t="str">
        <f t="shared" si="33"/>
        <v>50% &amp; Above</v>
      </c>
      <c r="S769" s="6" t="str" cm="1">
        <f t="array" ref="S769">_xlfn.IFS(H769&lt;=1,"1.0",H769&lt;=2,"2.0",H769&lt;=3,"3.0",H769&lt;=4,"4.0",H769&lt;=5,"5.0")</f>
        <v>5.0</v>
      </c>
      <c r="T769" s="6">
        <f t="shared" si="34"/>
        <v>4223310</v>
      </c>
      <c r="U769" s="7" t="str" cm="1">
        <f t="array" ref="U769">_xlfn.IFS(F769&lt;200,"&lt;200",F769&lt;=500,"200 – 500",F769&gt;500,"&gt;500")</f>
        <v>&gt;500</v>
      </c>
      <c r="V769" s="7" t="str">
        <f t="shared" si="35"/>
        <v>1000 &amp; Above</v>
      </c>
    </row>
    <row r="770" spans="1:22" x14ac:dyDescent="0.3">
      <c r="A770" s="5" t="s">
        <v>272</v>
      </c>
      <c r="B770" s="6" t="s">
        <v>13286</v>
      </c>
      <c r="C770" s="6" t="s">
        <v>13103</v>
      </c>
      <c r="D770" s="6" t="s">
        <v>22422</v>
      </c>
      <c r="E770" s="7">
        <v>299</v>
      </c>
      <c r="F770" s="7">
        <v>399</v>
      </c>
      <c r="G770" s="7">
        <v>0.25</v>
      </c>
      <c r="H770" s="7">
        <v>4</v>
      </c>
      <c r="I770" s="7">
        <v>2766</v>
      </c>
      <c r="J770" s="6" t="s">
        <v>13287</v>
      </c>
      <c r="K770" s="6" t="s">
        <v>275</v>
      </c>
      <c r="L770" s="6" t="s">
        <v>13288</v>
      </c>
      <c r="M770" s="6" t="s">
        <v>277</v>
      </c>
      <c r="N770" s="6" t="s">
        <v>13289</v>
      </c>
      <c r="O770" s="6" t="s">
        <v>13290</v>
      </c>
      <c r="P770" s="6" t="s">
        <v>17669</v>
      </c>
      <c r="Q770" s="6" t="s">
        <v>17670</v>
      </c>
      <c r="R770" s="6" t="str">
        <f t="shared" ref="R770:R833" si="36">IF(G770&lt;0.5,"Less than 50%","50% &amp; Above")</f>
        <v>Less than 50%</v>
      </c>
      <c r="S770" s="6" t="str" cm="1">
        <f t="array" ref="S770">_xlfn.IFS(H770&lt;=1,"1.0",H770&lt;=2,"2.0",H770&lt;=3,"3.0",H770&lt;=4,"4.0",H770&lt;=5,"5.0")</f>
        <v>4.0</v>
      </c>
      <c r="T770" s="6">
        <f t="shared" ref="T770:T833" si="37">I770*F770</f>
        <v>1103634</v>
      </c>
      <c r="U770" s="7" t="str" cm="1">
        <f t="array" ref="U770">_xlfn.IFS(F770&lt;200,"&lt;200",F770&lt;=500,"200 – 500",F770&gt;500,"&gt;500")</f>
        <v>200 – 500</v>
      </c>
      <c r="V770" s="7" t="str">
        <f t="shared" ref="V770:V833" si="38">IF(I770&lt;1000,"&lt;1000","1000 &amp; Above")</f>
        <v>1000 &amp; Above</v>
      </c>
    </row>
    <row r="771" spans="1:22" x14ac:dyDescent="0.3">
      <c r="A771" s="5" t="s">
        <v>6338</v>
      </c>
      <c r="B771" s="6" t="s">
        <v>17671</v>
      </c>
      <c r="C771" s="6" t="s">
        <v>17672</v>
      </c>
      <c r="D771" s="6" t="s">
        <v>22422</v>
      </c>
      <c r="E771" s="7">
        <v>238</v>
      </c>
      <c r="F771" s="7">
        <v>699</v>
      </c>
      <c r="G771" s="7">
        <v>0.66</v>
      </c>
      <c r="H771" s="7">
        <v>4.4000000000000004</v>
      </c>
      <c r="I771" s="7">
        <v>8372</v>
      </c>
      <c r="J771" s="6" t="s">
        <v>17673</v>
      </c>
      <c r="K771" s="6" t="s">
        <v>6342</v>
      </c>
      <c r="L771" s="6" t="s">
        <v>17674</v>
      </c>
      <c r="M771" s="6" t="s">
        <v>6344</v>
      </c>
      <c r="N771" s="6" t="s">
        <v>17675</v>
      </c>
      <c r="O771" s="6" t="s">
        <v>17676</v>
      </c>
      <c r="P771" s="6" t="s">
        <v>17677</v>
      </c>
      <c r="Q771" s="6" t="s">
        <v>17678</v>
      </c>
      <c r="R771" s="6" t="str">
        <f t="shared" si="36"/>
        <v>50% &amp; Above</v>
      </c>
      <c r="S771" s="6" t="str" cm="1">
        <f t="array" ref="S771">_xlfn.IFS(H771&lt;=1,"1.0",H771&lt;=2,"2.0",H771&lt;=3,"3.0",H771&lt;=4,"4.0",H771&lt;=5,"5.0")</f>
        <v>5.0</v>
      </c>
      <c r="T771" s="6">
        <f t="shared" si="37"/>
        <v>5852028</v>
      </c>
      <c r="U771" s="7" t="str" cm="1">
        <f t="array" ref="U771">_xlfn.IFS(F771&lt;200,"&lt;200",F771&lt;=500,"200 – 500",F771&gt;500,"&gt;500")</f>
        <v>&gt;500</v>
      </c>
      <c r="V771" s="7" t="str">
        <f t="shared" si="38"/>
        <v>1000 &amp; Above</v>
      </c>
    </row>
    <row r="772" spans="1:22" x14ac:dyDescent="0.3">
      <c r="A772" s="5" t="s">
        <v>6349</v>
      </c>
      <c r="B772" s="6" t="s">
        <v>17679</v>
      </c>
      <c r="C772" s="6" t="s">
        <v>16769</v>
      </c>
      <c r="D772" s="6" t="s">
        <v>22422</v>
      </c>
      <c r="E772" s="7">
        <v>1349</v>
      </c>
      <c r="F772" s="7">
        <v>2198</v>
      </c>
      <c r="G772" s="7">
        <v>0.39</v>
      </c>
      <c r="H772" s="7">
        <v>4</v>
      </c>
      <c r="I772" s="7">
        <v>7113</v>
      </c>
      <c r="J772" s="6" t="s">
        <v>17680</v>
      </c>
      <c r="K772" s="6" t="s">
        <v>6352</v>
      </c>
      <c r="L772" s="6" t="s">
        <v>17681</v>
      </c>
      <c r="M772" s="6" t="s">
        <v>6354</v>
      </c>
      <c r="N772" s="6" t="s">
        <v>17682</v>
      </c>
      <c r="O772" s="6" t="s">
        <v>17683</v>
      </c>
      <c r="P772" s="6" t="s">
        <v>17684</v>
      </c>
      <c r="Q772" s="6" t="s">
        <v>17685</v>
      </c>
      <c r="R772" s="6" t="str">
        <f t="shared" si="36"/>
        <v>Less than 50%</v>
      </c>
      <c r="S772" s="6" t="str" cm="1">
        <f t="array" ref="S772">_xlfn.IFS(H772&lt;=1,"1.0",H772&lt;=2,"2.0",H772&lt;=3,"3.0",H772&lt;=4,"4.0",H772&lt;=5,"5.0")</f>
        <v>4.0</v>
      </c>
      <c r="T772" s="6">
        <f t="shared" si="37"/>
        <v>15634374</v>
      </c>
      <c r="U772" s="7" t="str" cm="1">
        <f t="array" ref="U772">_xlfn.IFS(F772&lt;200,"&lt;200",F772&lt;=500,"200 – 500",F772&gt;500,"&gt;500")</f>
        <v>&gt;500</v>
      </c>
      <c r="V772" s="7" t="str">
        <f t="shared" si="38"/>
        <v>1000 &amp; Above</v>
      </c>
    </row>
    <row r="773" spans="1:22" x14ac:dyDescent="0.3">
      <c r="A773" s="5" t="s">
        <v>292</v>
      </c>
      <c r="B773" s="6" t="s">
        <v>13300</v>
      </c>
      <c r="C773" s="6" t="s">
        <v>13103</v>
      </c>
      <c r="D773" s="6" t="s">
        <v>22422</v>
      </c>
      <c r="E773" s="7">
        <v>299</v>
      </c>
      <c r="F773" s="7">
        <v>999</v>
      </c>
      <c r="G773" s="7">
        <v>0.7</v>
      </c>
      <c r="H773" s="7">
        <v>4.3</v>
      </c>
      <c r="I773" s="7">
        <v>20850</v>
      </c>
      <c r="J773" s="6" t="s">
        <v>13301</v>
      </c>
      <c r="K773" s="6" t="s">
        <v>295</v>
      </c>
      <c r="L773" s="6" t="s">
        <v>13302</v>
      </c>
      <c r="M773" s="6" t="s">
        <v>297</v>
      </c>
      <c r="N773" s="6" t="s">
        <v>13303</v>
      </c>
      <c r="O773" s="6" t="s">
        <v>13304</v>
      </c>
      <c r="P773" s="6" t="s">
        <v>13305</v>
      </c>
      <c r="Q773" s="6" t="s">
        <v>17686</v>
      </c>
      <c r="R773" s="6" t="str">
        <f t="shared" si="36"/>
        <v>50% &amp; Above</v>
      </c>
      <c r="S773" s="6" t="str" cm="1">
        <f t="array" ref="S773">_xlfn.IFS(H773&lt;=1,"1.0",H773&lt;=2,"2.0",H773&lt;=3,"3.0",H773&lt;=4,"4.0",H773&lt;=5,"5.0")</f>
        <v>5.0</v>
      </c>
      <c r="T773" s="6">
        <f t="shared" si="37"/>
        <v>20829150</v>
      </c>
      <c r="U773" s="7" t="str" cm="1">
        <f t="array" ref="U773">_xlfn.IFS(F773&lt;200,"&lt;200",F773&lt;=500,"200 – 500",F773&gt;500,"&gt;500")</f>
        <v>&gt;500</v>
      </c>
      <c r="V773" s="7" t="str">
        <f t="shared" si="38"/>
        <v>1000 &amp; Above</v>
      </c>
    </row>
    <row r="774" spans="1:22" x14ac:dyDescent="0.3">
      <c r="A774" s="5" t="s">
        <v>6360</v>
      </c>
      <c r="B774" s="6" t="s">
        <v>17687</v>
      </c>
      <c r="C774" s="6" t="s">
        <v>17527</v>
      </c>
      <c r="D774" s="6" t="s">
        <v>22422</v>
      </c>
      <c r="E774" s="7">
        <v>199</v>
      </c>
      <c r="F774" s="7">
        <v>499</v>
      </c>
      <c r="G774" s="7">
        <v>0.6</v>
      </c>
      <c r="H774" s="7">
        <v>3.3</v>
      </c>
      <c r="I774" s="7">
        <v>2804</v>
      </c>
      <c r="J774" s="6" t="s">
        <v>17688</v>
      </c>
      <c r="K774" s="6" t="s">
        <v>6363</v>
      </c>
      <c r="L774" s="6" t="s">
        <v>17689</v>
      </c>
      <c r="M774" s="6" t="s">
        <v>6365</v>
      </c>
      <c r="N774" s="6" t="s">
        <v>17690</v>
      </c>
      <c r="O774" s="6" t="s">
        <v>17691</v>
      </c>
      <c r="P774" s="6" t="s">
        <v>17692</v>
      </c>
      <c r="Q774" s="6" t="s">
        <v>17693</v>
      </c>
      <c r="R774" s="6" t="str">
        <f t="shared" si="36"/>
        <v>50% &amp; Above</v>
      </c>
      <c r="S774" s="6" t="str" cm="1">
        <f t="array" ref="S774">_xlfn.IFS(H774&lt;=1,"1.0",H774&lt;=2,"2.0",H774&lt;=3,"3.0",H774&lt;=4,"4.0",H774&lt;=5,"5.0")</f>
        <v>4.0</v>
      </c>
      <c r="T774" s="6">
        <f t="shared" si="37"/>
        <v>1399196</v>
      </c>
      <c r="U774" s="7" t="str" cm="1">
        <f t="array" ref="U774">_xlfn.IFS(F774&lt;200,"&lt;200",F774&lt;=500,"200 – 500",F774&gt;500,"&gt;500")</f>
        <v>200 – 500</v>
      </c>
      <c r="V774" s="7" t="str">
        <f t="shared" si="38"/>
        <v>1000 &amp; Above</v>
      </c>
    </row>
    <row r="775" spans="1:22" x14ac:dyDescent="0.3">
      <c r="A775" s="5" t="s">
        <v>6370</v>
      </c>
      <c r="B775" s="6" t="s">
        <v>17694</v>
      </c>
      <c r="C775" s="6" t="s">
        <v>15289</v>
      </c>
      <c r="D775" s="6" t="s">
        <v>13184</v>
      </c>
      <c r="E775" s="7">
        <v>1999</v>
      </c>
      <c r="F775" s="7">
        <v>9999</v>
      </c>
      <c r="G775" s="7">
        <v>0.8</v>
      </c>
      <c r="H775" s="7">
        <v>3.7</v>
      </c>
      <c r="I775" s="7">
        <v>1986</v>
      </c>
      <c r="J775" s="6" t="s">
        <v>16913</v>
      </c>
      <c r="K775" s="6" t="s">
        <v>6372</v>
      </c>
      <c r="L775" s="6" t="s">
        <v>17695</v>
      </c>
      <c r="M775" s="6" t="s">
        <v>6374</v>
      </c>
      <c r="N775" s="6" t="s">
        <v>17696</v>
      </c>
      <c r="O775" s="6" t="s">
        <v>17697</v>
      </c>
      <c r="P775" s="6" t="s">
        <v>17698</v>
      </c>
      <c r="Q775" s="6" t="s">
        <v>17699</v>
      </c>
      <c r="R775" s="6" t="str">
        <f t="shared" si="36"/>
        <v>50% &amp; Above</v>
      </c>
      <c r="S775" s="6" t="str" cm="1">
        <f t="array" ref="S775">_xlfn.IFS(H775&lt;=1,"1.0",H775&lt;=2,"2.0",H775&lt;=3,"3.0",H775&lt;=4,"4.0",H775&lt;=5,"5.0")</f>
        <v>4.0</v>
      </c>
      <c r="T775" s="6">
        <f t="shared" si="37"/>
        <v>19858014</v>
      </c>
      <c r="U775" s="7" t="str" cm="1">
        <f t="array" ref="U775">_xlfn.IFS(F775&lt;200,"&lt;200",F775&lt;=500,"200 – 500",F775&gt;500,"&gt;500")</f>
        <v>&gt;500</v>
      </c>
      <c r="V775" s="7" t="str">
        <f t="shared" si="38"/>
        <v>1000 &amp; Above</v>
      </c>
    </row>
    <row r="776" spans="1:22" x14ac:dyDescent="0.3">
      <c r="A776" s="5" t="s">
        <v>6379</v>
      </c>
      <c r="B776" s="6" t="s">
        <v>17700</v>
      </c>
      <c r="C776" s="6" t="s">
        <v>15601</v>
      </c>
      <c r="D776" s="6" t="s">
        <v>13184</v>
      </c>
      <c r="E776" s="7">
        <v>99</v>
      </c>
      <c r="F776" s="7">
        <v>499</v>
      </c>
      <c r="G776" s="7">
        <v>0.8</v>
      </c>
      <c r="H776" s="7">
        <v>4.0999999999999996</v>
      </c>
      <c r="I776" s="7">
        <v>2451</v>
      </c>
      <c r="J776" s="6" t="s">
        <v>15602</v>
      </c>
      <c r="K776" s="6" t="s">
        <v>6381</v>
      </c>
      <c r="L776" s="6" t="s">
        <v>17701</v>
      </c>
      <c r="M776" s="6" t="s">
        <v>6383</v>
      </c>
      <c r="N776" s="6" t="s">
        <v>17702</v>
      </c>
      <c r="O776" s="6" t="s">
        <v>17703</v>
      </c>
      <c r="P776" s="6" t="s">
        <v>17704</v>
      </c>
      <c r="Q776" s="6" t="s">
        <v>17705</v>
      </c>
      <c r="R776" s="6" t="str">
        <f t="shared" si="36"/>
        <v>50% &amp; Above</v>
      </c>
      <c r="S776" s="6" t="str" cm="1">
        <f t="array" ref="S776">_xlfn.IFS(H776&lt;=1,"1.0",H776&lt;=2,"2.0",H776&lt;=3,"3.0",H776&lt;=4,"4.0",H776&lt;=5,"5.0")</f>
        <v>5.0</v>
      </c>
      <c r="T776" s="6">
        <f t="shared" si="37"/>
        <v>1223049</v>
      </c>
      <c r="U776" s="7" t="str" cm="1">
        <f t="array" ref="U776">_xlfn.IFS(F776&lt;200,"&lt;200",F776&lt;=500,"200 – 500",F776&gt;500,"&gt;500")</f>
        <v>200 – 500</v>
      </c>
      <c r="V776" s="7" t="str">
        <f t="shared" si="38"/>
        <v>1000 &amp; Above</v>
      </c>
    </row>
    <row r="777" spans="1:22" x14ac:dyDescent="0.3">
      <c r="A777" s="5" t="s">
        <v>6388</v>
      </c>
      <c r="B777" s="6" t="s">
        <v>17706</v>
      </c>
      <c r="C777" s="6" t="s">
        <v>16581</v>
      </c>
      <c r="D777" s="6" t="s">
        <v>22422</v>
      </c>
      <c r="E777" s="7">
        <v>499</v>
      </c>
      <c r="F777" s="7">
        <v>1000</v>
      </c>
      <c r="G777" s="7">
        <v>0.5</v>
      </c>
      <c r="H777" s="7">
        <v>5</v>
      </c>
      <c r="I777" s="7">
        <v>23</v>
      </c>
      <c r="J777" s="6" t="s">
        <v>17707</v>
      </c>
      <c r="K777" s="6" t="s">
        <v>6391</v>
      </c>
      <c r="L777" s="6" t="s">
        <v>17708</v>
      </c>
      <c r="M777" s="6" t="s">
        <v>6393</v>
      </c>
      <c r="N777" s="6" t="s">
        <v>17709</v>
      </c>
      <c r="O777" s="6" t="s">
        <v>17710</v>
      </c>
      <c r="P777" s="6" t="s">
        <v>17711</v>
      </c>
      <c r="Q777" s="6" t="s">
        <v>17712</v>
      </c>
      <c r="R777" s="6" t="str">
        <f t="shared" si="36"/>
        <v>50% &amp; Above</v>
      </c>
      <c r="S777" s="6" t="str" cm="1">
        <f t="array" ref="S777">_xlfn.IFS(H777&lt;=1,"1.0",H777&lt;=2,"2.0",H777&lt;=3,"3.0",H777&lt;=4,"4.0",H777&lt;=5,"5.0")</f>
        <v>5.0</v>
      </c>
      <c r="T777" s="6">
        <f t="shared" si="37"/>
        <v>23000</v>
      </c>
      <c r="U777" s="7" t="str" cm="1">
        <f t="array" ref="U777">_xlfn.IFS(F777&lt;200,"&lt;200",F777&lt;=500,"200 – 500",F777&gt;500,"&gt;500")</f>
        <v>&gt;500</v>
      </c>
      <c r="V777" s="7" t="str">
        <f t="shared" si="38"/>
        <v>&lt;1000</v>
      </c>
    </row>
    <row r="778" spans="1:22" x14ac:dyDescent="0.3">
      <c r="A778" s="5" t="s">
        <v>6398</v>
      </c>
      <c r="B778" s="6" t="s">
        <v>17713</v>
      </c>
      <c r="C778" s="6" t="s">
        <v>17714</v>
      </c>
      <c r="D778" s="6" t="s">
        <v>22422</v>
      </c>
      <c r="E778" s="7">
        <v>1792</v>
      </c>
      <c r="F778" s="7">
        <v>3500</v>
      </c>
      <c r="G778" s="7">
        <v>0.49</v>
      </c>
      <c r="H778" s="7">
        <v>4.5</v>
      </c>
      <c r="I778" s="7">
        <v>26194</v>
      </c>
      <c r="J778" s="6" t="s">
        <v>17715</v>
      </c>
      <c r="K778" s="6" t="s">
        <v>6402</v>
      </c>
      <c r="L778" s="6" t="s">
        <v>17716</v>
      </c>
      <c r="M778" s="6" t="s">
        <v>6404</v>
      </c>
      <c r="N778" s="6" t="s">
        <v>17717</v>
      </c>
      <c r="O778" s="6" t="s">
        <v>17718</v>
      </c>
      <c r="P778" s="6" t="s">
        <v>17719</v>
      </c>
      <c r="Q778" s="6" t="s">
        <v>17720</v>
      </c>
      <c r="R778" s="6" t="str">
        <f t="shared" si="36"/>
        <v>Less than 50%</v>
      </c>
      <c r="S778" s="6" t="str" cm="1">
        <f t="array" ref="S778">_xlfn.IFS(H778&lt;=1,"1.0",H778&lt;=2,"2.0",H778&lt;=3,"3.0",H778&lt;=4,"4.0",H778&lt;=5,"5.0")</f>
        <v>5.0</v>
      </c>
      <c r="T778" s="6">
        <f t="shared" si="37"/>
        <v>91679000</v>
      </c>
      <c r="U778" s="7" t="str" cm="1">
        <f t="array" ref="U778">_xlfn.IFS(F778&lt;200,"&lt;200",F778&lt;=500,"200 – 500",F778&gt;500,"&gt;500")</f>
        <v>&gt;500</v>
      </c>
      <c r="V778" s="7" t="str">
        <f t="shared" si="38"/>
        <v>1000 &amp; Above</v>
      </c>
    </row>
    <row r="779" spans="1:22" x14ac:dyDescent="0.3">
      <c r="A779" s="5" t="s">
        <v>6409</v>
      </c>
      <c r="B779" s="6" t="s">
        <v>17721</v>
      </c>
      <c r="C779" s="6" t="s">
        <v>17722</v>
      </c>
      <c r="D779" s="6" t="s">
        <v>22422</v>
      </c>
      <c r="E779" s="7">
        <v>3299</v>
      </c>
      <c r="F779" s="7">
        <v>4100</v>
      </c>
      <c r="G779" s="7">
        <v>0.2</v>
      </c>
      <c r="H779" s="7">
        <v>3.9</v>
      </c>
      <c r="I779" s="7">
        <v>15783</v>
      </c>
      <c r="J779" s="6" t="s">
        <v>17723</v>
      </c>
      <c r="K779" s="6" t="s">
        <v>6413</v>
      </c>
      <c r="L779" s="6" t="s">
        <v>17724</v>
      </c>
      <c r="M779" s="6" t="s">
        <v>6415</v>
      </c>
      <c r="N779" s="6" t="s">
        <v>17725</v>
      </c>
      <c r="O779" s="6" t="s">
        <v>17726</v>
      </c>
      <c r="P779" s="6" t="s">
        <v>17727</v>
      </c>
      <c r="Q779" s="6" t="s">
        <v>17728</v>
      </c>
      <c r="R779" s="6" t="str">
        <f t="shared" si="36"/>
        <v>Less than 50%</v>
      </c>
      <c r="S779" s="6" t="str" cm="1">
        <f t="array" ref="S779">_xlfn.IFS(H779&lt;=1,"1.0",H779&lt;=2,"2.0",H779&lt;=3,"3.0",H779&lt;=4,"4.0",H779&lt;=5,"5.0")</f>
        <v>4.0</v>
      </c>
      <c r="T779" s="6">
        <f t="shared" si="37"/>
        <v>64710300</v>
      </c>
      <c r="U779" s="7" t="str" cm="1">
        <f t="array" ref="U779">_xlfn.IFS(F779&lt;200,"&lt;200",F779&lt;=500,"200 – 500",F779&gt;500,"&gt;500")</f>
        <v>&gt;500</v>
      </c>
      <c r="V779" s="7" t="str">
        <f t="shared" si="38"/>
        <v>1000 &amp; Above</v>
      </c>
    </row>
    <row r="780" spans="1:22" x14ac:dyDescent="0.3">
      <c r="A780" s="5" t="s">
        <v>6420</v>
      </c>
      <c r="B780" s="6" t="s">
        <v>17729</v>
      </c>
      <c r="C780" s="6" t="s">
        <v>17623</v>
      </c>
      <c r="D780" s="6" t="s">
        <v>22428</v>
      </c>
      <c r="E780" s="7">
        <v>125</v>
      </c>
      <c r="F780" s="7">
        <v>180</v>
      </c>
      <c r="G780" s="7">
        <v>0.31</v>
      </c>
      <c r="H780" s="7">
        <v>4.4000000000000004</v>
      </c>
      <c r="I780" s="7">
        <v>8053</v>
      </c>
      <c r="J780" s="6" t="s">
        <v>17730</v>
      </c>
      <c r="K780" s="6" t="s">
        <v>6423</v>
      </c>
      <c r="L780" s="6" t="s">
        <v>17731</v>
      </c>
      <c r="M780" s="6" t="s">
        <v>6425</v>
      </c>
      <c r="N780" s="6" t="s">
        <v>17732</v>
      </c>
      <c r="O780" s="6" t="s">
        <v>17733</v>
      </c>
      <c r="P780" s="6" t="s">
        <v>17734</v>
      </c>
      <c r="Q780" s="6" t="s">
        <v>17735</v>
      </c>
      <c r="R780" s="6" t="str">
        <f t="shared" si="36"/>
        <v>Less than 50%</v>
      </c>
      <c r="S780" s="6" t="str" cm="1">
        <f t="array" ref="S780">_xlfn.IFS(H780&lt;=1,"1.0",H780&lt;=2,"2.0",H780&lt;=3,"3.0",H780&lt;=4,"4.0",H780&lt;=5,"5.0")</f>
        <v>5.0</v>
      </c>
      <c r="T780" s="6">
        <f t="shared" si="37"/>
        <v>1449540</v>
      </c>
      <c r="U780" s="7" t="str" cm="1">
        <f t="array" ref="U780">_xlfn.IFS(F780&lt;200,"&lt;200",F780&lt;=500,"200 – 500",F780&gt;500,"&gt;500")</f>
        <v>&lt;200</v>
      </c>
      <c r="V780" s="7" t="str">
        <f t="shared" si="38"/>
        <v>1000 &amp; Above</v>
      </c>
    </row>
    <row r="781" spans="1:22" x14ac:dyDescent="0.3">
      <c r="A781" s="5" t="s">
        <v>6430</v>
      </c>
      <c r="B781" s="6" t="s">
        <v>17736</v>
      </c>
      <c r="C781" s="6" t="s">
        <v>16581</v>
      </c>
      <c r="D781" s="6" t="s">
        <v>22422</v>
      </c>
      <c r="E781" s="7">
        <v>399</v>
      </c>
      <c r="F781" s="7">
        <v>1190</v>
      </c>
      <c r="G781" s="7">
        <v>0.66</v>
      </c>
      <c r="H781" s="7">
        <v>4.0999999999999996</v>
      </c>
      <c r="I781" s="7">
        <v>2809</v>
      </c>
      <c r="J781" s="6" t="s">
        <v>17737</v>
      </c>
      <c r="K781" s="6" t="s">
        <v>6433</v>
      </c>
      <c r="L781" s="6" t="s">
        <v>17738</v>
      </c>
      <c r="M781" s="6" t="s">
        <v>6435</v>
      </c>
      <c r="N781" s="6" t="s">
        <v>17739</v>
      </c>
      <c r="O781" s="6" t="s">
        <v>17740</v>
      </c>
      <c r="P781" s="6" t="s">
        <v>17741</v>
      </c>
      <c r="Q781" s="6" t="s">
        <v>17742</v>
      </c>
      <c r="R781" s="6" t="str">
        <f t="shared" si="36"/>
        <v>50% &amp; Above</v>
      </c>
      <c r="S781" s="6" t="str" cm="1">
        <f t="array" ref="S781">_xlfn.IFS(H781&lt;=1,"1.0",H781&lt;=2,"2.0",H781&lt;=3,"3.0",H781&lt;=4,"4.0",H781&lt;=5,"5.0")</f>
        <v>5.0</v>
      </c>
      <c r="T781" s="6">
        <f t="shared" si="37"/>
        <v>3342710</v>
      </c>
      <c r="U781" s="7" t="str" cm="1">
        <f t="array" ref="U781">_xlfn.IFS(F781&lt;200,"&lt;200",F781&lt;=500,"200 – 500",F781&gt;500,"&gt;500")</f>
        <v>&gt;500</v>
      </c>
      <c r="V781" s="7" t="str">
        <f t="shared" si="38"/>
        <v>1000 &amp; Above</v>
      </c>
    </row>
    <row r="782" spans="1:22" x14ac:dyDescent="0.3">
      <c r="A782" s="5" t="s">
        <v>6440</v>
      </c>
      <c r="B782" s="6" t="s">
        <v>17743</v>
      </c>
      <c r="C782" s="6" t="s">
        <v>15289</v>
      </c>
      <c r="D782" s="6" t="s">
        <v>13184</v>
      </c>
      <c r="E782" s="7">
        <v>1199</v>
      </c>
      <c r="F782" s="7">
        <v>7999</v>
      </c>
      <c r="G782" s="7">
        <v>0.85</v>
      </c>
      <c r="H782" s="7">
        <v>3.6</v>
      </c>
      <c r="I782" s="7">
        <v>25910</v>
      </c>
      <c r="J782" s="6" t="s">
        <v>17744</v>
      </c>
      <c r="K782" s="6" t="s">
        <v>6443</v>
      </c>
      <c r="L782" s="6" t="s">
        <v>17745</v>
      </c>
      <c r="M782" s="6" t="s">
        <v>6445</v>
      </c>
      <c r="N782" s="6" t="s">
        <v>17746</v>
      </c>
      <c r="O782" s="6" t="s">
        <v>17747</v>
      </c>
      <c r="P782" s="6" t="s">
        <v>17748</v>
      </c>
      <c r="Q782" s="6" t="s">
        <v>17749</v>
      </c>
      <c r="R782" s="6" t="str">
        <f t="shared" si="36"/>
        <v>50% &amp; Above</v>
      </c>
      <c r="S782" s="6" t="str" cm="1">
        <f t="array" ref="S782">_xlfn.IFS(H782&lt;=1,"1.0",H782&lt;=2,"2.0",H782&lt;=3,"3.0",H782&lt;=4,"4.0",H782&lt;=5,"5.0")</f>
        <v>4.0</v>
      </c>
      <c r="T782" s="6">
        <f t="shared" si="37"/>
        <v>207254090</v>
      </c>
      <c r="U782" s="7" t="str" cm="1">
        <f t="array" ref="U782">_xlfn.IFS(F782&lt;200,"&lt;200",F782&lt;=500,"200 – 500",F782&gt;500,"&gt;500")</f>
        <v>&gt;500</v>
      </c>
      <c r="V782" s="7" t="str">
        <f t="shared" si="38"/>
        <v>1000 &amp; Above</v>
      </c>
    </row>
    <row r="783" spans="1:22" x14ac:dyDescent="0.3">
      <c r="A783" s="5" t="s">
        <v>6450</v>
      </c>
      <c r="B783" s="6" t="s">
        <v>17750</v>
      </c>
      <c r="C783" s="6" t="s">
        <v>16589</v>
      </c>
      <c r="D783" s="6" t="s">
        <v>22422</v>
      </c>
      <c r="E783" s="7">
        <v>235</v>
      </c>
      <c r="F783" s="7">
        <v>1599</v>
      </c>
      <c r="G783" s="7">
        <v>0.85</v>
      </c>
      <c r="H783" s="7">
        <v>3.8</v>
      </c>
      <c r="I783" s="7">
        <v>1173</v>
      </c>
      <c r="J783" s="6" t="s">
        <v>17751</v>
      </c>
      <c r="K783" s="6" t="s">
        <v>6453</v>
      </c>
      <c r="L783" s="6" t="s">
        <v>17752</v>
      </c>
      <c r="M783" s="6" t="s">
        <v>6455</v>
      </c>
      <c r="N783" s="6" t="s">
        <v>17753</v>
      </c>
      <c r="O783" s="6" t="s">
        <v>17754</v>
      </c>
      <c r="P783" s="6" t="s">
        <v>17755</v>
      </c>
      <c r="Q783" s="6" t="s">
        <v>17756</v>
      </c>
      <c r="R783" s="6" t="str">
        <f t="shared" si="36"/>
        <v>50% &amp; Above</v>
      </c>
      <c r="S783" s="6" t="str" cm="1">
        <f t="array" ref="S783">_xlfn.IFS(H783&lt;=1,"1.0",H783&lt;=2,"2.0",H783&lt;=3,"3.0",H783&lt;=4,"4.0",H783&lt;=5,"5.0")</f>
        <v>4.0</v>
      </c>
      <c r="T783" s="6">
        <f t="shared" si="37"/>
        <v>1875627</v>
      </c>
      <c r="U783" s="7" t="str" cm="1">
        <f t="array" ref="U783">_xlfn.IFS(F783&lt;200,"&lt;200",F783&lt;=500,"200 – 500",F783&gt;500,"&gt;500")</f>
        <v>&gt;500</v>
      </c>
      <c r="V783" s="7" t="str">
        <f t="shared" si="38"/>
        <v>1000 &amp; Above</v>
      </c>
    </row>
    <row r="784" spans="1:22" x14ac:dyDescent="0.3">
      <c r="A784" s="5" t="s">
        <v>6460</v>
      </c>
      <c r="B784" s="6" t="s">
        <v>17757</v>
      </c>
      <c r="C784" s="6" t="s">
        <v>16604</v>
      </c>
      <c r="D784" s="6" t="s">
        <v>22422</v>
      </c>
      <c r="E784" s="7">
        <v>549</v>
      </c>
      <c r="F784" s="7">
        <v>1999</v>
      </c>
      <c r="G784" s="7">
        <v>0.73</v>
      </c>
      <c r="H784" s="7">
        <v>3.6</v>
      </c>
      <c r="I784" s="7">
        <v>6422</v>
      </c>
      <c r="J784" s="6" t="s">
        <v>17758</v>
      </c>
      <c r="K784" s="6" t="s">
        <v>6463</v>
      </c>
      <c r="L784" s="6" t="s">
        <v>17759</v>
      </c>
      <c r="M784" s="6" t="s">
        <v>6465</v>
      </c>
      <c r="N784" s="6" t="s">
        <v>17760</v>
      </c>
      <c r="O784" s="6" t="s">
        <v>17761</v>
      </c>
      <c r="P784" s="6" t="s">
        <v>17762</v>
      </c>
      <c r="Q784" s="6" t="s">
        <v>17763</v>
      </c>
      <c r="R784" s="6" t="str">
        <f t="shared" si="36"/>
        <v>50% &amp; Above</v>
      </c>
      <c r="S784" s="6" t="str" cm="1">
        <f t="array" ref="S784">_xlfn.IFS(H784&lt;=1,"1.0",H784&lt;=2,"2.0",H784&lt;=3,"3.0",H784&lt;=4,"4.0",H784&lt;=5,"5.0")</f>
        <v>4.0</v>
      </c>
      <c r="T784" s="6">
        <f t="shared" si="37"/>
        <v>12837578</v>
      </c>
      <c r="U784" s="7" t="str" cm="1">
        <f t="array" ref="U784">_xlfn.IFS(F784&lt;200,"&lt;200",F784&lt;=500,"200 – 500",F784&gt;500,"&gt;500")</f>
        <v>&gt;500</v>
      </c>
      <c r="V784" s="7" t="str">
        <f t="shared" si="38"/>
        <v>1000 &amp; Above</v>
      </c>
    </row>
    <row r="785" spans="1:22" x14ac:dyDescent="0.3">
      <c r="A785" s="5" t="s">
        <v>6470</v>
      </c>
      <c r="B785" s="6" t="s">
        <v>17764</v>
      </c>
      <c r="C785" s="6" t="s">
        <v>17303</v>
      </c>
      <c r="D785" s="6" t="s">
        <v>22422</v>
      </c>
      <c r="E785" s="7">
        <v>89</v>
      </c>
      <c r="F785" s="7">
        <v>99</v>
      </c>
      <c r="G785" s="7">
        <v>0.1</v>
      </c>
      <c r="H785" s="7">
        <v>4.2</v>
      </c>
      <c r="I785" s="7">
        <v>241</v>
      </c>
      <c r="J785" s="6" t="s">
        <v>17765</v>
      </c>
      <c r="K785" s="6" t="s">
        <v>6473</v>
      </c>
      <c r="L785" s="6" t="s">
        <v>17766</v>
      </c>
      <c r="M785" s="6" t="s">
        <v>6475</v>
      </c>
      <c r="N785" s="6" t="s">
        <v>17767</v>
      </c>
      <c r="O785" s="6" t="s">
        <v>17768</v>
      </c>
      <c r="P785" s="6" t="s">
        <v>17769</v>
      </c>
      <c r="Q785" s="6" t="s">
        <v>17770</v>
      </c>
      <c r="R785" s="6" t="str">
        <f t="shared" si="36"/>
        <v>Less than 50%</v>
      </c>
      <c r="S785" s="6" t="str" cm="1">
        <f t="array" ref="S785">_xlfn.IFS(H785&lt;=1,"1.0",H785&lt;=2,"2.0",H785&lt;=3,"3.0",H785&lt;=4,"4.0",H785&lt;=5,"5.0")</f>
        <v>5.0</v>
      </c>
      <c r="T785" s="6">
        <f t="shared" si="37"/>
        <v>23859</v>
      </c>
      <c r="U785" s="7" t="str" cm="1">
        <f t="array" ref="U785">_xlfn.IFS(F785&lt;200,"&lt;200",F785&lt;=500,"200 – 500",F785&gt;500,"&gt;500")</f>
        <v>&lt;200</v>
      </c>
      <c r="V785" s="7" t="str">
        <f t="shared" si="38"/>
        <v>&lt;1000</v>
      </c>
    </row>
    <row r="786" spans="1:22" x14ac:dyDescent="0.3">
      <c r="A786" s="5" t="s">
        <v>282</v>
      </c>
      <c r="B786" s="6" t="s">
        <v>13293</v>
      </c>
      <c r="C786" s="6" t="s">
        <v>13103</v>
      </c>
      <c r="D786" s="6" t="s">
        <v>22422</v>
      </c>
      <c r="E786" s="7">
        <v>970</v>
      </c>
      <c r="F786" s="7">
        <v>1999</v>
      </c>
      <c r="G786" s="7">
        <v>0.51</v>
      </c>
      <c r="H786" s="7">
        <v>4.4000000000000004</v>
      </c>
      <c r="I786" s="7">
        <v>184</v>
      </c>
      <c r="J786" s="6" t="s">
        <v>13294</v>
      </c>
      <c r="K786" s="6" t="s">
        <v>285</v>
      </c>
      <c r="L786" s="6" t="s">
        <v>13295</v>
      </c>
      <c r="M786" s="6" t="s">
        <v>287</v>
      </c>
      <c r="N786" s="6" t="s">
        <v>13296</v>
      </c>
      <c r="O786" s="6" t="s">
        <v>13297</v>
      </c>
      <c r="P786" s="6" t="s">
        <v>17771</v>
      </c>
      <c r="Q786" s="6" t="s">
        <v>17772</v>
      </c>
      <c r="R786" s="6" t="str">
        <f t="shared" si="36"/>
        <v>50% &amp; Above</v>
      </c>
      <c r="S786" s="6" t="str" cm="1">
        <f t="array" ref="S786">_xlfn.IFS(H786&lt;=1,"1.0",H786&lt;=2,"2.0",H786&lt;=3,"3.0",H786&lt;=4,"4.0",H786&lt;=5,"5.0")</f>
        <v>5.0</v>
      </c>
      <c r="T786" s="6">
        <f t="shared" si="37"/>
        <v>367816</v>
      </c>
      <c r="U786" s="7" t="str" cm="1">
        <f t="array" ref="U786">_xlfn.IFS(F786&lt;200,"&lt;200",F786&lt;=500,"200 – 500",F786&gt;500,"&gt;500")</f>
        <v>&gt;500</v>
      </c>
      <c r="V786" s="7" t="str">
        <f t="shared" si="38"/>
        <v>&lt;1000</v>
      </c>
    </row>
    <row r="787" spans="1:22" x14ac:dyDescent="0.3">
      <c r="A787" s="5" t="s">
        <v>6482</v>
      </c>
      <c r="B787" s="6" t="s">
        <v>17773</v>
      </c>
      <c r="C787" s="6" t="s">
        <v>15289</v>
      </c>
      <c r="D787" s="6" t="s">
        <v>13184</v>
      </c>
      <c r="E787" s="7">
        <v>1299</v>
      </c>
      <c r="F787" s="7">
        <v>2999</v>
      </c>
      <c r="G787" s="7">
        <v>0.56999999999999995</v>
      </c>
      <c r="H787" s="7">
        <v>3.8</v>
      </c>
      <c r="I787" s="7">
        <v>14629</v>
      </c>
      <c r="J787" s="6" t="s">
        <v>17774</v>
      </c>
      <c r="K787" s="6" t="s">
        <v>6485</v>
      </c>
      <c r="L787" s="6" t="s">
        <v>17775</v>
      </c>
      <c r="M787" s="6" t="s">
        <v>6487</v>
      </c>
      <c r="N787" s="6" t="s">
        <v>17776</v>
      </c>
      <c r="O787" s="6" t="s">
        <v>17777</v>
      </c>
      <c r="P787" s="6" t="s">
        <v>17778</v>
      </c>
      <c r="Q787" s="6" t="s">
        <v>17779</v>
      </c>
      <c r="R787" s="6" t="str">
        <f t="shared" si="36"/>
        <v>50% &amp; Above</v>
      </c>
      <c r="S787" s="6" t="str" cm="1">
        <f t="array" ref="S787">_xlfn.IFS(H787&lt;=1,"1.0",H787&lt;=2,"2.0",H787&lt;=3,"3.0",H787&lt;=4,"4.0",H787&lt;=5,"5.0")</f>
        <v>4.0</v>
      </c>
      <c r="T787" s="6">
        <f t="shared" si="37"/>
        <v>43872371</v>
      </c>
      <c r="U787" s="7" t="str" cm="1">
        <f t="array" ref="U787">_xlfn.IFS(F787&lt;200,"&lt;200",F787&lt;=500,"200 – 500",F787&gt;500,"&gt;500")</f>
        <v>&gt;500</v>
      </c>
      <c r="V787" s="7" t="str">
        <f t="shared" si="38"/>
        <v>1000 &amp; Above</v>
      </c>
    </row>
    <row r="788" spans="1:22" x14ac:dyDescent="0.3">
      <c r="A788" s="5" t="s">
        <v>6492</v>
      </c>
      <c r="B788" s="6" t="s">
        <v>17780</v>
      </c>
      <c r="C788" s="6" t="s">
        <v>16957</v>
      </c>
      <c r="D788" s="6" t="s">
        <v>22422</v>
      </c>
      <c r="E788" s="7">
        <v>230</v>
      </c>
      <c r="F788" s="7">
        <v>999</v>
      </c>
      <c r="G788" s="7">
        <v>0.77</v>
      </c>
      <c r="H788" s="7">
        <v>4.2</v>
      </c>
      <c r="I788" s="7">
        <v>1528</v>
      </c>
      <c r="J788" s="6" t="s">
        <v>17781</v>
      </c>
      <c r="K788" s="6" t="s">
        <v>6495</v>
      </c>
      <c r="L788" s="6" t="s">
        <v>17782</v>
      </c>
      <c r="M788" s="6" t="s">
        <v>6497</v>
      </c>
      <c r="N788" s="6" t="s">
        <v>17783</v>
      </c>
      <c r="O788" s="6" t="s">
        <v>17784</v>
      </c>
      <c r="P788" s="6" t="s">
        <v>17785</v>
      </c>
      <c r="Q788" s="6" t="s">
        <v>17786</v>
      </c>
      <c r="R788" s="6" t="str">
        <f t="shared" si="36"/>
        <v>50% &amp; Above</v>
      </c>
      <c r="S788" s="6" t="str" cm="1">
        <f t="array" ref="S788">_xlfn.IFS(H788&lt;=1,"1.0",H788&lt;=2,"2.0",H788&lt;=3,"3.0",H788&lt;=4,"4.0",H788&lt;=5,"5.0")</f>
        <v>5.0</v>
      </c>
      <c r="T788" s="6">
        <f t="shared" si="37"/>
        <v>1526472</v>
      </c>
      <c r="U788" s="7" t="str" cm="1">
        <f t="array" ref="U788">_xlfn.IFS(F788&lt;200,"&lt;200",F788&lt;=500,"200 – 500",F788&gt;500,"&gt;500")</f>
        <v>&gt;500</v>
      </c>
      <c r="V788" s="7" t="str">
        <f t="shared" si="38"/>
        <v>1000 &amp; Above</v>
      </c>
    </row>
    <row r="789" spans="1:22" x14ac:dyDescent="0.3">
      <c r="A789" s="5" t="s">
        <v>6502</v>
      </c>
      <c r="B789" s="6" t="s">
        <v>17787</v>
      </c>
      <c r="C789" s="6" t="s">
        <v>17788</v>
      </c>
      <c r="D789" s="6" t="s">
        <v>13184</v>
      </c>
      <c r="E789" s="7">
        <v>119</v>
      </c>
      <c r="F789" s="7">
        <v>499</v>
      </c>
      <c r="G789" s="7">
        <v>0.76</v>
      </c>
      <c r="H789" s="7">
        <v>4.3</v>
      </c>
      <c r="I789" s="7">
        <v>15032</v>
      </c>
      <c r="J789" s="6" t="s">
        <v>17789</v>
      </c>
      <c r="K789" s="6" t="s">
        <v>6506</v>
      </c>
      <c r="L789" s="6" t="s">
        <v>17790</v>
      </c>
      <c r="M789" s="6" t="s">
        <v>6508</v>
      </c>
      <c r="N789" s="6" t="s">
        <v>17791</v>
      </c>
      <c r="O789" s="6" t="s">
        <v>17792</v>
      </c>
      <c r="P789" s="6" t="s">
        <v>17793</v>
      </c>
      <c r="Q789" s="6" t="s">
        <v>17794</v>
      </c>
      <c r="R789" s="6" t="str">
        <f t="shared" si="36"/>
        <v>50% &amp; Above</v>
      </c>
      <c r="S789" s="6" t="str" cm="1">
        <f t="array" ref="S789">_xlfn.IFS(H789&lt;=1,"1.0",H789&lt;=2,"2.0",H789&lt;=3,"3.0",H789&lt;=4,"4.0",H789&lt;=5,"5.0")</f>
        <v>5.0</v>
      </c>
      <c r="T789" s="6">
        <f t="shared" si="37"/>
        <v>7500968</v>
      </c>
      <c r="U789" s="7" t="str" cm="1">
        <f t="array" ref="U789">_xlfn.IFS(F789&lt;200,"&lt;200",F789&lt;=500,"200 – 500",F789&gt;500,"&gt;500")</f>
        <v>200 – 500</v>
      </c>
      <c r="V789" s="7" t="str">
        <f t="shared" si="38"/>
        <v>1000 &amp; Above</v>
      </c>
    </row>
    <row r="790" spans="1:22" x14ac:dyDescent="0.3">
      <c r="A790" s="5" t="s">
        <v>6513</v>
      </c>
      <c r="B790" s="6" t="s">
        <v>17795</v>
      </c>
      <c r="C790" s="6" t="s">
        <v>17796</v>
      </c>
      <c r="D790" s="6" t="s">
        <v>13184</v>
      </c>
      <c r="E790" s="7">
        <v>449</v>
      </c>
      <c r="F790" s="7">
        <v>800</v>
      </c>
      <c r="G790" s="7">
        <v>0.44</v>
      </c>
      <c r="H790" s="7">
        <v>4.4000000000000004</v>
      </c>
      <c r="I790" s="7">
        <v>69585</v>
      </c>
      <c r="J790" s="6" t="s">
        <v>17797</v>
      </c>
      <c r="K790" s="6" t="s">
        <v>6517</v>
      </c>
      <c r="L790" s="6" t="s">
        <v>17798</v>
      </c>
      <c r="M790" s="6" t="s">
        <v>6519</v>
      </c>
      <c r="N790" s="6" t="s">
        <v>17799</v>
      </c>
      <c r="O790" s="6" t="s">
        <v>17800</v>
      </c>
      <c r="P790" s="6" t="s">
        <v>17801</v>
      </c>
      <c r="Q790" s="6" t="s">
        <v>17802</v>
      </c>
      <c r="R790" s="6" t="str">
        <f t="shared" si="36"/>
        <v>Less than 50%</v>
      </c>
      <c r="S790" s="6" t="str" cm="1">
        <f t="array" ref="S790">_xlfn.IFS(H790&lt;=1,"1.0",H790&lt;=2,"2.0",H790&lt;=3,"3.0",H790&lt;=4,"4.0",H790&lt;=5,"5.0")</f>
        <v>5.0</v>
      </c>
      <c r="T790" s="6">
        <f t="shared" si="37"/>
        <v>55668000</v>
      </c>
      <c r="U790" s="7" t="str" cm="1">
        <f t="array" ref="U790">_xlfn.IFS(F790&lt;200,"&lt;200",F790&lt;=500,"200 – 500",F790&gt;500,"&gt;500")</f>
        <v>&gt;500</v>
      </c>
      <c r="V790" s="7" t="str">
        <f t="shared" si="38"/>
        <v>1000 &amp; Above</v>
      </c>
    </row>
    <row r="791" spans="1:22" x14ac:dyDescent="0.3">
      <c r="A791" s="5" t="s">
        <v>6524</v>
      </c>
      <c r="B791" s="6" t="s">
        <v>17803</v>
      </c>
      <c r="C791" s="6" t="s">
        <v>17804</v>
      </c>
      <c r="D791" s="6" t="s">
        <v>13184</v>
      </c>
      <c r="E791" s="7">
        <v>1699</v>
      </c>
      <c r="F791" s="7">
        <v>3495</v>
      </c>
      <c r="G791" s="7">
        <v>0.51</v>
      </c>
      <c r="H791" s="7">
        <v>4.0999999999999996</v>
      </c>
      <c r="I791" s="7">
        <v>14371</v>
      </c>
      <c r="J791" s="6" t="s">
        <v>17805</v>
      </c>
      <c r="K791" s="6" t="s">
        <v>6528</v>
      </c>
      <c r="L791" s="6" t="s">
        <v>17806</v>
      </c>
      <c r="M791" s="6" t="s">
        <v>6530</v>
      </c>
      <c r="N791" s="6" t="s">
        <v>17807</v>
      </c>
      <c r="O791" s="6" t="s">
        <v>17808</v>
      </c>
      <c r="P791" s="6" t="s">
        <v>17809</v>
      </c>
      <c r="Q791" s="6" t="s">
        <v>17810</v>
      </c>
      <c r="R791" s="6" t="str">
        <f t="shared" si="36"/>
        <v>50% &amp; Above</v>
      </c>
      <c r="S791" s="6" t="str" cm="1">
        <f t="array" ref="S791">_xlfn.IFS(H791&lt;=1,"1.0",H791&lt;=2,"2.0",H791&lt;=3,"3.0",H791&lt;=4,"4.0",H791&lt;=5,"5.0")</f>
        <v>5.0</v>
      </c>
      <c r="T791" s="6">
        <f t="shared" si="37"/>
        <v>50226645</v>
      </c>
      <c r="U791" s="7" t="str" cm="1">
        <f t="array" ref="U791">_xlfn.IFS(F791&lt;200,"&lt;200",F791&lt;=500,"200 – 500",F791&gt;500,"&gt;500")</f>
        <v>&gt;500</v>
      </c>
      <c r="V791" s="7" t="str">
        <f t="shared" si="38"/>
        <v>1000 &amp; Above</v>
      </c>
    </row>
    <row r="792" spans="1:22" x14ac:dyDescent="0.3">
      <c r="A792" s="5" t="s">
        <v>6535</v>
      </c>
      <c r="B792" s="6" t="s">
        <v>17811</v>
      </c>
      <c r="C792" s="6" t="s">
        <v>17623</v>
      </c>
      <c r="D792" s="6" t="s">
        <v>22428</v>
      </c>
      <c r="E792" s="7">
        <v>561</v>
      </c>
      <c r="F792" s="7">
        <v>720</v>
      </c>
      <c r="G792" s="7">
        <v>0.22</v>
      </c>
      <c r="H792" s="7">
        <v>4.4000000000000004</v>
      </c>
      <c r="I792" s="7">
        <v>3182</v>
      </c>
      <c r="J792" s="6" t="s">
        <v>17812</v>
      </c>
      <c r="K792" s="6" t="s">
        <v>6538</v>
      </c>
      <c r="L792" s="6" t="s">
        <v>17813</v>
      </c>
      <c r="M792" s="6" t="s">
        <v>6540</v>
      </c>
      <c r="N792" s="6" t="s">
        <v>17814</v>
      </c>
      <c r="O792" s="6" t="s">
        <v>17815</v>
      </c>
      <c r="P792" s="6" t="s">
        <v>17816</v>
      </c>
      <c r="Q792" s="6" t="s">
        <v>17817</v>
      </c>
      <c r="R792" s="6" t="str">
        <f t="shared" si="36"/>
        <v>Less than 50%</v>
      </c>
      <c r="S792" s="6" t="str" cm="1">
        <f t="array" ref="S792">_xlfn.IFS(H792&lt;=1,"1.0",H792&lt;=2,"2.0",H792&lt;=3,"3.0",H792&lt;=4,"4.0",H792&lt;=5,"5.0")</f>
        <v>5.0</v>
      </c>
      <c r="T792" s="6">
        <f t="shared" si="37"/>
        <v>2291040</v>
      </c>
      <c r="U792" s="7" t="str" cm="1">
        <f t="array" ref="U792">_xlfn.IFS(F792&lt;200,"&lt;200",F792&lt;=500,"200 – 500",F792&gt;500,"&gt;500")</f>
        <v>&gt;500</v>
      </c>
      <c r="V792" s="7" t="str">
        <f t="shared" si="38"/>
        <v>1000 &amp; Above</v>
      </c>
    </row>
    <row r="793" spans="1:22" x14ac:dyDescent="0.3">
      <c r="A793" s="5" t="s">
        <v>6545</v>
      </c>
      <c r="B793" s="6" t="s">
        <v>17818</v>
      </c>
      <c r="C793" s="6" t="s">
        <v>16581</v>
      </c>
      <c r="D793" s="6" t="s">
        <v>22422</v>
      </c>
      <c r="E793" s="7">
        <v>289</v>
      </c>
      <c r="F793" s="7">
        <v>590</v>
      </c>
      <c r="G793" s="7">
        <v>0.51</v>
      </c>
      <c r="H793" s="7">
        <v>4.4000000000000004</v>
      </c>
      <c r="I793" s="7">
        <v>25886</v>
      </c>
      <c r="J793" s="6" t="s">
        <v>17819</v>
      </c>
      <c r="K793" s="6" t="s">
        <v>6548</v>
      </c>
      <c r="L793" s="6" t="s">
        <v>17820</v>
      </c>
      <c r="M793" s="6" t="s">
        <v>6550</v>
      </c>
      <c r="N793" s="6" t="s">
        <v>17821</v>
      </c>
      <c r="O793" s="6" t="s">
        <v>17822</v>
      </c>
      <c r="P793" s="6" t="s">
        <v>17823</v>
      </c>
      <c r="Q793" s="6" t="s">
        <v>17824</v>
      </c>
      <c r="R793" s="6" t="str">
        <f t="shared" si="36"/>
        <v>50% &amp; Above</v>
      </c>
      <c r="S793" s="6" t="str" cm="1">
        <f t="array" ref="S793">_xlfn.IFS(H793&lt;=1,"1.0",H793&lt;=2,"2.0",H793&lt;=3,"3.0",H793&lt;=4,"4.0",H793&lt;=5,"5.0")</f>
        <v>5.0</v>
      </c>
      <c r="T793" s="6">
        <f t="shared" si="37"/>
        <v>15272740</v>
      </c>
      <c r="U793" s="7" t="str" cm="1">
        <f t="array" ref="U793">_xlfn.IFS(F793&lt;200,"&lt;200",F793&lt;=500,"200 – 500",F793&gt;500,"&gt;500")</f>
        <v>&gt;500</v>
      </c>
      <c r="V793" s="7" t="str">
        <f t="shared" si="38"/>
        <v>1000 &amp; Above</v>
      </c>
    </row>
    <row r="794" spans="1:22" x14ac:dyDescent="0.3">
      <c r="A794" s="5" t="s">
        <v>6555</v>
      </c>
      <c r="B794" s="6" t="s">
        <v>17825</v>
      </c>
      <c r="C794" s="6" t="s">
        <v>16623</v>
      </c>
      <c r="D794" s="6" t="s">
        <v>22422</v>
      </c>
      <c r="E794" s="7">
        <v>599</v>
      </c>
      <c r="F794" s="7">
        <v>1999</v>
      </c>
      <c r="G794" s="7">
        <v>0.7</v>
      </c>
      <c r="H794" s="7">
        <v>4.4000000000000004</v>
      </c>
      <c r="I794" s="7">
        <v>4736</v>
      </c>
      <c r="J794" s="6" t="s">
        <v>17826</v>
      </c>
      <c r="K794" s="6" t="s">
        <v>6558</v>
      </c>
      <c r="L794" s="6" t="s">
        <v>17827</v>
      </c>
      <c r="M794" s="6" t="s">
        <v>6560</v>
      </c>
      <c r="N794" s="6" t="s">
        <v>17828</v>
      </c>
      <c r="O794" s="6" t="s">
        <v>17829</v>
      </c>
      <c r="P794" s="6" t="s">
        <v>17830</v>
      </c>
      <c r="Q794" s="6" t="s">
        <v>17831</v>
      </c>
      <c r="R794" s="6" t="str">
        <f t="shared" si="36"/>
        <v>50% &amp; Above</v>
      </c>
      <c r="S794" s="6" t="str" cm="1">
        <f t="array" ref="S794">_xlfn.IFS(H794&lt;=1,"1.0",H794&lt;=2,"2.0",H794&lt;=3,"3.0",H794&lt;=4,"4.0",H794&lt;=5,"5.0")</f>
        <v>5.0</v>
      </c>
      <c r="T794" s="6">
        <f t="shared" si="37"/>
        <v>9467264</v>
      </c>
      <c r="U794" s="7" t="str" cm="1">
        <f t="array" ref="U794">_xlfn.IFS(F794&lt;200,"&lt;200",F794&lt;=500,"200 – 500",F794&gt;500,"&gt;500")</f>
        <v>&gt;500</v>
      </c>
      <c r="V794" s="7" t="str">
        <f t="shared" si="38"/>
        <v>1000 &amp; Above</v>
      </c>
    </row>
    <row r="795" spans="1:22" x14ac:dyDescent="0.3">
      <c r="A795" s="5" t="s">
        <v>6565</v>
      </c>
      <c r="B795" s="6" t="s">
        <v>17832</v>
      </c>
      <c r="C795" s="6" t="s">
        <v>16784</v>
      </c>
      <c r="D795" s="6" t="s">
        <v>22422</v>
      </c>
      <c r="E795" s="7">
        <v>5599</v>
      </c>
      <c r="F795" s="7">
        <v>7350</v>
      </c>
      <c r="G795" s="7">
        <v>0.24</v>
      </c>
      <c r="H795" s="7">
        <v>4.4000000000000004</v>
      </c>
      <c r="I795" s="7">
        <v>73005</v>
      </c>
      <c r="J795" s="6" t="s">
        <v>17833</v>
      </c>
      <c r="K795" s="6" t="s">
        <v>6568</v>
      </c>
      <c r="L795" s="6" t="s">
        <v>17834</v>
      </c>
      <c r="M795" s="6" t="s">
        <v>6570</v>
      </c>
      <c r="N795" s="6" t="s">
        <v>17835</v>
      </c>
      <c r="O795" s="6" t="s">
        <v>17836</v>
      </c>
      <c r="P795" s="6" t="s">
        <v>17837</v>
      </c>
      <c r="Q795" s="6" t="s">
        <v>17838</v>
      </c>
      <c r="R795" s="6" t="str">
        <f t="shared" si="36"/>
        <v>Less than 50%</v>
      </c>
      <c r="S795" s="6" t="str" cm="1">
        <f t="array" ref="S795">_xlfn.IFS(H795&lt;=1,"1.0",H795&lt;=2,"2.0",H795&lt;=3,"3.0",H795&lt;=4,"4.0",H795&lt;=5,"5.0")</f>
        <v>5.0</v>
      </c>
      <c r="T795" s="6">
        <f t="shared" si="37"/>
        <v>536586750</v>
      </c>
      <c r="U795" s="7" t="str" cm="1">
        <f t="array" ref="U795">_xlfn.IFS(F795&lt;200,"&lt;200",F795&lt;=500,"200 – 500",F795&gt;500,"&gt;500")</f>
        <v>&gt;500</v>
      </c>
      <c r="V795" s="7" t="str">
        <f t="shared" si="38"/>
        <v>1000 &amp; Above</v>
      </c>
    </row>
    <row r="796" spans="1:22" x14ac:dyDescent="0.3">
      <c r="A796" s="5" t="s">
        <v>6575</v>
      </c>
      <c r="B796" s="6" t="s">
        <v>17839</v>
      </c>
      <c r="C796" s="6" t="s">
        <v>17840</v>
      </c>
      <c r="D796" s="6" t="s">
        <v>22422</v>
      </c>
      <c r="E796" s="7">
        <v>1990</v>
      </c>
      <c r="F796" s="7">
        <v>2595</v>
      </c>
      <c r="G796" s="7">
        <v>0.23</v>
      </c>
      <c r="H796" s="7">
        <v>4.3</v>
      </c>
      <c r="I796" s="7">
        <v>20398</v>
      </c>
      <c r="J796" s="6" t="s">
        <v>17841</v>
      </c>
      <c r="K796" s="6" t="s">
        <v>6579</v>
      </c>
      <c r="L796" s="6" t="s">
        <v>17842</v>
      </c>
      <c r="M796" s="6" t="s">
        <v>6581</v>
      </c>
      <c r="N796" s="6" t="s">
        <v>17843</v>
      </c>
      <c r="O796" s="6" t="s">
        <v>17844</v>
      </c>
      <c r="P796" s="6" t="s">
        <v>17845</v>
      </c>
      <c r="Q796" s="6" t="s">
        <v>17846</v>
      </c>
      <c r="R796" s="6" t="str">
        <f t="shared" si="36"/>
        <v>Less than 50%</v>
      </c>
      <c r="S796" s="6" t="str" cm="1">
        <f t="array" ref="S796">_xlfn.IFS(H796&lt;=1,"1.0",H796&lt;=2,"2.0",H796&lt;=3,"3.0",H796&lt;=4,"4.0",H796&lt;=5,"5.0")</f>
        <v>5.0</v>
      </c>
      <c r="T796" s="6">
        <f t="shared" si="37"/>
        <v>52932810</v>
      </c>
      <c r="U796" s="7" t="str" cm="1">
        <f t="array" ref="U796">_xlfn.IFS(F796&lt;200,"&lt;200",F796&lt;=500,"200 – 500",F796&gt;500,"&gt;500")</f>
        <v>&gt;500</v>
      </c>
      <c r="V796" s="7" t="str">
        <f t="shared" si="38"/>
        <v>1000 &amp; Above</v>
      </c>
    </row>
    <row r="797" spans="1:22" x14ac:dyDescent="0.3">
      <c r="A797" s="5" t="s">
        <v>6585</v>
      </c>
      <c r="B797" s="6" t="s">
        <v>17847</v>
      </c>
      <c r="C797" s="6" t="s">
        <v>17501</v>
      </c>
      <c r="D797" s="6" t="s">
        <v>22422</v>
      </c>
      <c r="E797" s="7">
        <v>499</v>
      </c>
      <c r="F797" s="7">
        <v>799</v>
      </c>
      <c r="G797" s="7">
        <v>0.38</v>
      </c>
      <c r="H797" s="7">
        <v>4.3</v>
      </c>
      <c r="I797" s="7">
        <v>2125</v>
      </c>
      <c r="J797" s="6" t="s">
        <v>17848</v>
      </c>
      <c r="K797" s="6" t="s">
        <v>6588</v>
      </c>
      <c r="L797" s="6" t="s">
        <v>17849</v>
      </c>
      <c r="M797" s="6" t="s">
        <v>6590</v>
      </c>
      <c r="N797" s="6" t="s">
        <v>17850</v>
      </c>
      <c r="O797" s="6" t="s">
        <v>17851</v>
      </c>
      <c r="P797" s="6" t="s">
        <v>17852</v>
      </c>
      <c r="Q797" s="6" t="s">
        <v>17853</v>
      </c>
      <c r="R797" s="6" t="str">
        <f t="shared" si="36"/>
        <v>Less than 50%</v>
      </c>
      <c r="S797" s="6" t="str" cm="1">
        <f t="array" ref="S797">_xlfn.IFS(H797&lt;=1,"1.0",H797&lt;=2,"2.0",H797&lt;=3,"3.0",H797&lt;=4,"4.0",H797&lt;=5,"5.0")</f>
        <v>5.0</v>
      </c>
      <c r="T797" s="6">
        <f t="shared" si="37"/>
        <v>1697875</v>
      </c>
      <c r="U797" s="7" t="str" cm="1">
        <f t="array" ref="U797">_xlfn.IFS(F797&lt;200,"&lt;200",F797&lt;=500,"200 – 500",F797&gt;500,"&gt;500")</f>
        <v>&gt;500</v>
      </c>
      <c r="V797" s="7" t="str">
        <f t="shared" si="38"/>
        <v>1000 &amp; Above</v>
      </c>
    </row>
    <row r="798" spans="1:22" x14ac:dyDescent="0.3">
      <c r="A798" s="5" t="s">
        <v>6595</v>
      </c>
      <c r="B798" s="6" t="s">
        <v>17854</v>
      </c>
      <c r="C798" s="6" t="s">
        <v>17571</v>
      </c>
      <c r="D798" s="6" t="s">
        <v>22422</v>
      </c>
      <c r="E798" s="7">
        <v>449</v>
      </c>
      <c r="F798" s="7">
        <v>999</v>
      </c>
      <c r="G798" s="7">
        <v>0.55000000000000004</v>
      </c>
      <c r="H798" s="7">
        <v>4.3</v>
      </c>
      <c r="I798" s="7">
        <v>11330</v>
      </c>
      <c r="J798" s="6" t="s">
        <v>17855</v>
      </c>
      <c r="K798" s="6" t="s">
        <v>6598</v>
      </c>
      <c r="L798" s="6" t="s">
        <v>17856</v>
      </c>
      <c r="M798" s="6" t="s">
        <v>6600</v>
      </c>
      <c r="N798" s="6" t="s">
        <v>17857</v>
      </c>
      <c r="O798" s="6" t="s">
        <v>17858</v>
      </c>
      <c r="P798" s="6" t="s">
        <v>17576</v>
      </c>
      <c r="Q798" s="6" t="s">
        <v>17859</v>
      </c>
      <c r="R798" s="6" t="str">
        <f t="shared" si="36"/>
        <v>50% &amp; Above</v>
      </c>
      <c r="S798" s="6" t="str" cm="1">
        <f t="array" ref="S798">_xlfn.IFS(H798&lt;=1,"1.0",H798&lt;=2,"2.0",H798&lt;=3,"3.0",H798&lt;=4,"4.0",H798&lt;=5,"5.0")</f>
        <v>5.0</v>
      </c>
      <c r="T798" s="6">
        <f t="shared" si="37"/>
        <v>11318670</v>
      </c>
      <c r="U798" s="7" t="str" cm="1">
        <f t="array" ref="U798">_xlfn.IFS(F798&lt;200,"&lt;200",F798&lt;=500,"200 – 500",F798&gt;500,"&gt;500")</f>
        <v>&gt;500</v>
      </c>
      <c r="V798" s="7" t="str">
        <f t="shared" si="38"/>
        <v>1000 &amp; Above</v>
      </c>
    </row>
    <row r="799" spans="1:22" x14ac:dyDescent="0.3">
      <c r="A799" s="5" t="s">
        <v>6604</v>
      </c>
      <c r="B799" s="6" t="s">
        <v>17860</v>
      </c>
      <c r="C799" s="6" t="s">
        <v>17861</v>
      </c>
      <c r="D799" s="6" t="s">
        <v>22422</v>
      </c>
      <c r="E799" s="7">
        <v>999</v>
      </c>
      <c r="F799" s="7">
        <v>1999</v>
      </c>
      <c r="G799" s="7">
        <v>0.5</v>
      </c>
      <c r="H799" s="7">
        <v>4.2</v>
      </c>
      <c r="I799" s="7">
        <v>27441</v>
      </c>
      <c r="J799" s="6" t="s">
        <v>17862</v>
      </c>
      <c r="K799" s="6" t="s">
        <v>6608</v>
      </c>
      <c r="L799" s="6" t="s">
        <v>17863</v>
      </c>
      <c r="M799" s="6" t="s">
        <v>6610</v>
      </c>
      <c r="N799" s="6" t="s">
        <v>17864</v>
      </c>
      <c r="O799" s="6" t="s">
        <v>17865</v>
      </c>
      <c r="P799" s="6" t="s">
        <v>17866</v>
      </c>
      <c r="Q799" s="6" t="s">
        <v>17867</v>
      </c>
      <c r="R799" s="6" t="str">
        <f t="shared" si="36"/>
        <v>50% &amp; Above</v>
      </c>
      <c r="S799" s="6" t="str" cm="1">
        <f t="array" ref="S799">_xlfn.IFS(H799&lt;=1,"1.0",H799&lt;=2,"2.0",H799&lt;=3,"3.0",H799&lt;=4,"4.0",H799&lt;=5,"5.0")</f>
        <v>5.0</v>
      </c>
      <c r="T799" s="6">
        <f t="shared" si="37"/>
        <v>54854559</v>
      </c>
      <c r="U799" s="7" t="str" cm="1">
        <f t="array" ref="U799">_xlfn.IFS(F799&lt;200,"&lt;200",F799&lt;=500,"200 – 500",F799&gt;500,"&gt;500")</f>
        <v>&gt;500</v>
      </c>
      <c r="V799" s="7" t="str">
        <f t="shared" si="38"/>
        <v>1000 &amp; Above</v>
      </c>
    </row>
    <row r="800" spans="1:22" x14ac:dyDescent="0.3">
      <c r="A800" s="5" t="s">
        <v>6615</v>
      </c>
      <c r="B800" s="6" t="s">
        <v>17868</v>
      </c>
      <c r="C800" s="6" t="s">
        <v>16295</v>
      </c>
      <c r="D800" s="6" t="s">
        <v>22422</v>
      </c>
      <c r="E800" s="7">
        <v>69</v>
      </c>
      <c r="F800" s="7">
        <v>299</v>
      </c>
      <c r="G800" s="7">
        <v>0.77</v>
      </c>
      <c r="H800" s="7">
        <v>4.3</v>
      </c>
      <c r="I800" s="7">
        <v>255</v>
      </c>
      <c r="J800" s="6" t="s">
        <v>17869</v>
      </c>
      <c r="K800" s="6" t="s">
        <v>6618</v>
      </c>
      <c r="L800" s="6" t="s">
        <v>17870</v>
      </c>
      <c r="M800" s="6" t="s">
        <v>6620</v>
      </c>
      <c r="N800" s="6" t="s">
        <v>17871</v>
      </c>
      <c r="O800" s="6" t="s">
        <v>17872</v>
      </c>
      <c r="P800" s="6" t="s">
        <v>17873</v>
      </c>
      <c r="Q800" s="6" t="s">
        <v>17874</v>
      </c>
      <c r="R800" s="6" t="str">
        <f t="shared" si="36"/>
        <v>50% &amp; Above</v>
      </c>
      <c r="S800" s="6" t="str" cm="1">
        <f t="array" ref="S800">_xlfn.IFS(H800&lt;=1,"1.0",H800&lt;=2,"2.0",H800&lt;=3,"3.0",H800&lt;=4,"4.0",H800&lt;=5,"5.0")</f>
        <v>5.0</v>
      </c>
      <c r="T800" s="6">
        <f t="shared" si="37"/>
        <v>76245</v>
      </c>
      <c r="U800" s="7" t="str" cm="1">
        <f t="array" ref="U800">_xlfn.IFS(F800&lt;200,"&lt;200",F800&lt;=500,"200 – 500",F800&gt;500,"&gt;500")</f>
        <v>200 – 500</v>
      </c>
      <c r="V800" s="7" t="str">
        <f t="shared" si="38"/>
        <v>&lt;1000</v>
      </c>
    </row>
    <row r="801" spans="1:22" x14ac:dyDescent="0.3">
      <c r="A801" s="5" t="s">
        <v>6625</v>
      </c>
      <c r="B801" s="6" t="s">
        <v>17875</v>
      </c>
      <c r="C801" s="6" t="s">
        <v>16581</v>
      </c>
      <c r="D801" s="6" t="s">
        <v>22422</v>
      </c>
      <c r="E801" s="7">
        <v>899</v>
      </c>
      <c r="F801" s="7">
        <v>1499</v>
      </c>
      <c r="G801" s="7">
        <v>0.4</v>
      </c>
      <c r="H801" s="7">
        <v>4.2</v>
      </c>
      <c r="I801" s="7">
        <v>23174</v>
      </c>
      <c r="J801" s="6" t="s">
        <v>17876</v>
      </c>
      <c r="K801" s="6" t="s">
        <v>6628</v>
      </c>
      <c r="L801" s="6" t="s">
        <v>17877</v>
      </c>
      <c r="M801" s="6" t="s">
        <v>6630</v>
      </c>
      <c r="N801" s="6" t="s">
        <v>17878</v>
      </c>
      <c r="O801" s="6" t="s">
        <v>17879</v>
      </c>
      <c r="P801" s="6" t="s">
        <v>17880</v>
      </c>
      <c r="Q801" s="6" t="s">
        <v>17881</v>
      </c>
      <c r="R801" s="6" t="str">
        <f t="shared" si="36"/>
        <v>Less than 50%</v>
      </c>
      <c r="S801" s="6" t="str" cm="1">
        <f t="array" ref="S801">_xlfn.IFS(H801&lt;=1,"1.0",H801&lt;=2,"2.0",H801&lt;=3,"3.0",H801&lt;=4,"4.0",H801&lt;=5,"5.0")</f>
        <v>5.0</v>
      </c>
      <c r="T801" s="6">
        <f t="shared" si="37"/>
        <v>34737826</v>
      </c>
      <c r="U801" s="7" t="str" cm="1">
        <f t="array" ref="U801">_xlfn.IFS(F801&lt;200,"&lt;200",F801&lt;=500,"200 – 500",F801&gt;500,"&gt;500")</f>
        <v>&gt;500</v>
      </c>
      <c r="V801" s="7" t="str">
        <f t="shared" si="38"/>
        <v>1000 &amp; Above</v>
      </c>
    </row>
    <row r="802" spans="1:22" x14ac:dyDescent="0.3">
      <c r="A802" s="5" t="s">
        <v>6635</v>
      </c>
      <c r="B802" s="6" t="s">
        <v>17882</v>
      </c>
      <c r="C802" s="6" t="s">
        <v>16719</v>
      </c>
      <c r="D802" s="6" t="s">
        <v>22427</v>
      </c>
      <c r="E802" s="7">
        <v>478</v>
      </c>
      <c r="F802" s="7">
        <v>699</v>
      </c>
      <c r="G802" s="7">
        <v>0.32</v>
      </c>
      <c r="H802" s="7">
        <v>3.8</v>
      </c>
      <c r="I802" s="7">
        <v>20218</v>
      </c>
      <c r="J802" s="6" t="s">
        <v>17883</v>
      </c>
      <c r="K802" s="6" t="s">
        <v>6638</v>
      </c>
      <c r="L802" s="6" t="s">
        <v>17884</v>
      </c>
      <c r="M802" s="6" t="s">
        <v>6640</v>
      </c>
      <c r="N802" s="6" t="s">
        <v>17885</v>
      </c>
      <c r="O802" s="6" t="s">
        <v>17886</v>
      </c>
      <c r="P802" s="6" t="s">
        <v>17887</v>
      </c>
      <c r="Q802" s="6" t="s">
        <v>17888</v>
      </c>
      <c r="R802" s="6" t="str">
        <f t="shared" si="36"/>
        <v>Less than 50%</v>
      </c>
      <c r="S802" s="6" t="str" cm="1">
        <f t="array" ref="S802">_xlfn.IFS(H802&lt;=1,"1.0",H802&lt;=2,"2.0",H802&lt;=3,"3.0",H802&lt;=4,"4.0",H802&lt;=5,"5.0")</f>
        <v>4.0</v>
      </c>
      <c r="T802" s="6">
        <f t="shared" si="37"/>
        <v>14132382</v>
      </c>
      <c r="U802" s="7" t="str" cm="1">
        <f t="array" ref="U802">_xlfn.IFS(F802&lt;200,"&lt;200",F802&lt;=500,"200 – 500",F802&gt;500,"&gt;500")</f>
        <v>&gt;500</v>
      </c>
      <c r="V802" s="7" t="str">
        <f t="shared" si="38"/>
        <v>1000 &amp; Above</v>
      </c>
    </row>
    <row r="803" spans="1:22" x14ac:dyDescent="0.3">
      <c r="A803" s="5" t="s">
        <v>6645</v>
      </c>
      <c r="B803" s="6" t="s">
        <v>17889</v>
      </c>
      <c r="C803" s="6" t="s">
        <v>17890</v>
      </c>
      <c r="D803" s="6" t="s">
        <v>22422</v>
      </c>
      <c r="E803" s="7">
        <v>1399</v>
      </c>
      <c r="F803" s="7">
        <v>2490</v>
      </c>
      <c r="G803" s="7">
        <v>0.44</v>
      </c>
      <c r="H803" s="7">
        <v>4.3</v>
      </c>
      <c r="I803" s="7">
        <v>11074</v>
      </c>
      <c r="J803" s="6" t="s">
        <v>17891</v>
      </c>
      <c r="K803" s="6" t="s">
        <v>6649</v>
      </c>
      <c r="L803" s="6" t="s">
        <v>17892</v>
      </c>
      <c r="M803" s="6" t="s">
        <v>6651</v>
      </c>
      <c r="N803" s="6" t="s">
        <v>17893</v>
      </c>
      <c r="O803" s="6" t="s">
        <v>17894</v>
      </c>
      <c r="P803" s="6" t="s">
        <v>17895</v>
      </c>
      <c r="Q803" s="6" t="s">
        <v>17896</v>
      </c>
      <c r="R803" s="6" t="str">
        <f t="shared" si="36"/>
        <v>Less than 50%</v>
      </c>
      <c r="S803" s="6" t="str" cm="1">
        <f t="array" ref="S803">_xlfn.IFS(H803&lt;=1,"1.0",H803&lt;=2,"2.0",H803&lt;=3,"3.0",H803&lt;=4,"4.0",H803&lt;=5,"5.0")</f>
        <v>5.0</v>
      </c>
      <c r="T803" s="6">
        <f t="shared" si="37"/>
        <v>27574260</v>
      </c>
      <c r="U803" s="7" t="str" cm="1">
        <f t="array" ref="U803">_xlfn.IFS(F803&lt;200,"&lt;200",F803&lt;=500,"200 – 500",F803&gt;500,"&gt;500")</f>
        <v>&gt;500</v>
      </c>
      <c r="V803" s="7" t="str">
        <f t="shared" si="38"/>
        <v>1000 &amp; Above</v>
      </c>
    </row>
    <row r="804" spans="1:22" x14ac:dyDescent="0.3">
      <c r="A804" s="5" t="s">
        <v>302</v>
      </c>
      <c r="B804" s="6" t="s">
        <v>13307</v>
      </c>
      <c r="C804" s="6" t="s">
        <v>13103</v>
      </c>
      <c r="D804" s="6" t="s">
        <v>22422</v>
      </c>
      <c r="E804" s="7">
        <v>199</v>
      </c>
      <c r="F804" s="7">
        <v>750</v>
      </c>
      <c r="G804" s="7">
        <v>0.73</v>
      </c>
      <c r="H804" s="7">
        <v>4.5</v>
      </c>
      <c r="I804" s="7">
        <v>74976</v>
      </c>
      <c r="J804" s="6" t="s">
        <v>13308</v>
      </c>
      <c r="K804" s="6" t="s">
        <v>305</v>
      </c>
      <c r="L804" s="6" t="s">
        <v>13309</v>
      </c>
      <c r="M804" s="6" t="s">
        <v>307</v>
      </c>
      <c r="N804" s="6" t="s">
        <v>13310</v>
      </c>
      <c r="O804" s="6" t="s">
        <v>13311</v>
      </c>
      <c r="P804" s="6" t="s">
        <v>17897</v>
      </c>
      <c r="Q804" s="6" t="s">
        <v>17898</v>
      </c>
      <c r="R804" s="6" t="str">
        <f t="shared" si="36"/>
        <v>50% &amp; Above</v>
      </c>
      <c r="S804" s="6" t="str" cm="1">
        <f t="array" ref="S804">_xlfn.IFS(H804&lt;=1,"1.0",H804&lt;=2,"2.0",H804&lt;=3,"3.0",H804&lt;=4,"4.0",H804&lt;=5,"5.0")</f>
        <v>5.0</v>
      </c>
      <c r="T804" s="6">
        <f t="shared" si="37"/>
        <v>56232000</v>
      </c>
      <c r="U804" s="7" t="str" cm="1">
        <f t="array" ref="U804">_xlfn.IFS(F804&lt;200,"&lt;200",F804&lt;=500,"200 – 500",F804&gt;500,"&gt;500")</f>
        <v>&gt;500</v>
      </c>
      <c r="V804" s="7" t="str">
        <f t="shared" si="38"/>
        <v>1000 &amp; Above</v>
      </c>
    </row>
    <row r="805" spans="1:22" x14ac:dyDescent="0.3">
      <c r="A805" s="5" t="s">
        <v>6658</v>
      </c>
      <c r="B805" s="6" t="s">
        <v>17899</v>
      </c>
      <c r="C805" s="6" t="s">
        <v>17900</v>
      </c>
      <c r="D805" s="6" t="s">
        <v>22422</v>
      </c>
      <c r="E805" s="7">
        <v>149</v>
      </c>
      <c r="F805" s="7">
        <v>499</v>
      </c>
      <c r="G805" s="7">
        <v>0.7</v>
      </c>
      <c r="H805" s="7">
        <v>4.0999999999999996</v>
      </c>
      <c r="I805" s="7">
        <v>25607</v>
      </c>
      <c r="J805" s="6" t="s">
        <v>17901</v>
      </c>
      <c r="K805" s="6" t="s">
        <v>6662</v>
      </c>
      <c r="L805" s="6" t="s">
        <v>17902</v>
      </c>
      <c r="M805" s="6" t="s">
        <v>6664</v>
      </c>
      <c r="N805" s="6" t="s">
        <v>17903</v>
      </c>
      <c r="O805" s="6" t="s">
        <v>17904</v>
      </c>
      <c r="P805" s="6" t="s">
        <v>17905</v>
      </c>
      <c r="Q805" s="6" t="s">
        <v>17906</v>
      </c>
      <c r="R805" s="6" t="str">
        <f t="shared" si="36"/>
        <v>50% &amp; Above</v>
      </c>
      <c r="S805" s="6" t="str" cm="1">
        <f t="array" ref="S805">_xlfn.IFS(H805&lt;=1,"1.0",H805&lt;=2,"2.0",H805&lt;=3,"3.0",H805&lt;=4,"4.0",H805&lt;=5,"5.0")</f>
        <v>5.0</v>
      </c>
      <c r="T805" s="6">
        <f t="shared" si="37"/>
        <v>12777893</v>
      </c>
      <c r="U805" s="7" t="str" cm="1">
        <f t="array" ref="U805">_xlfn.IFS(F805&lt;200,"&lt;200",F805&lt;=500,"200 – 500",F805&gt;500,"&gt;500")</f>
        <v>200 – 500</v>
      </c>
      <c r="V805" s="7" t="str">
        <f t="shared" si="38"/>
        <v>1000 &amp; Above</v>
      </c>
    </row>
    <row r="806" spans="1:22" x14ac:dyDescent="0.3">
      <c r="A806" s="5" t="s">
        <v>6669</v>
      </c>
      <c r="B806" s="6" t="s">
        <v>17907</v>
      </c>
      <c r="C806" s="6" t="s">
        <v>17072</v>
      </c>
      <c r="D806" s="6" t="s">
        <v>13184</v>
      </c>
      <c r="E806" s="7">
        <v>1799</v>
      </c>
      <c r="F806" s="7">
        <v>4990</v>
      </c>
      <c r="G806" s="7">
        <v>0.64</v>
      </c>
      <c r="H806" s="7">
        <v>4.2</v>
      </c>
      <c r="I806" s="7">
        <v>41226</v>
      </c>
      <c r="J806" s="6" t="s">
        <v>17908</v>
      </c>
      <c r="K806" s="6" t="s">
        <v>6672</v>
      </c>
      <c r="L806" s="6" t="s">
        <v>17909</v>
      </c>
      <c r="M806" s="6" t="s">
        <v>6674</v>
      </c>
      <c r="N806" s="6" t="s">
        <v>17910</v>
      </c>
      <c r="O806" s="6" t="s">
        <v>17911</v>
      </c>
      <c r="P806" s="6" t="s">
        <v>17912</v>
      </c>
      <c r="Q806" s="6" t="s">
        <v>17913</v>
      </c>
      <c r="R806" s="6" t="str">
        <f t="shared" si="36"/>
        <v>50% &amp; Above</v>
      </c>
      <c r="S806" s="6" t="str" cm="1">
        <f t="array" ref="S806">_xlfn.IFS(H806&lt;=1,"1.0",H806&lt;=2,"2.0",H806&lt;=3,"3.0",H806&lt;=4,"4.0",H806&lt;=5,"5.0")</f>
        <v>5.0</v>
      </c>
      <c r="T806" s="6">
        <f t="shared" si="37"/>
        <v>205717740</v>
      </c>
      <c r="U806" s="7" t="str" cm="1">
        <f t="array" ref="U806">_xlfn.IFS(F806&lt;200,"&lt;200",F806&lt;=500,"200 – 500",F806&gt;500,"&gt;500")</f>
        <v>&gt;500</v>
      </c>
      <c r="V806" s="7" t="str">
        <f t="shared" si="38"/>
        <v>1000 &amp; Above</v>
      </c>
    </row>
    <row r="807" spans="1:22" x14ac:dyDescent="0.3">
      <c r="A807" s="5" t="s">
        <v>6679</v>
      </c>
      <c r="B807" s="6" t="s">
        <v>17914</v>
      </c>
      <c r="C807" s="6" t="s">
        <v>17915</v>
      </c>
      <c r="D807" s="6" t="s">
        <v>22426</v>
      </c>
      <c r="E807" s="7">
        <v>425</v>
      </c>
      <c r="F807" s="7">
        <v>999</v>
      </c>
      <c r="G807" s="7">
        <v>0.56999999999999995</v>
      </c>
      <c r="H807" s="7">
        <v>4</v>
      </c>
      <c r="I807" s="7">
        <v>2581</v>
      </c>
      <c r="J807" s="6" t="s">
        <v>17916</v>
      </c>
      <c r="K807" s="6" t="s">
        <v>6683</v>
      </c>
      <c r="L807" s="6" t="s">
        <v>17917</v>
      </c>
      <c r="M807" s="6" t="s">
        <v>6685</v>
      </c>
      <c r="N807" s="6" t="s">
        <v>17918</v>
      </c>
      <c r="O807" s="6" t="s">
        <v>17919</v>
      </c>
      <c r="P807" s="6" t="s">
        <v>17920</v>
      </c>
      <c r="Q807" s="6" t="s">
        <v>17921</v>
      </c>
      <c r="R807" s="6" t="str">
        <f t="shared" si="36"/>
        <v>50% &amp; Above</v>
      </c>
      <c r="S807" s="6" t="str" cm="1">
        <f t="array" ref="S807">_xlfn.IFS(H807&lt;=1,"1.0",H807&lt;=2,"2.0",H807&lt;=3,"3.0",H807&lt;=4,"4.0",H807&lt;=5,"5.0")</f>
        <v>4.0</v>
      </c>
      <c r="T807" s="6">
        <f t="shared" si="37"/>
        <v>2578419</v>
      </c>
      <c r="U807" s="7" t="str" cm="1">
        <f t="array" ref="U807">_xlfn.IFS(F807&lt;200,"&lt;200",F807&lt;=500,"200 – 500",F807&gt;500,"&gt;500")</f>
        <v>&gt;500</v>
      </c>
      <c r="V807" s="7" t="str">
        <f t="shared" si="38"/>
        <v>1000 &amp; Above</v>
      </c>
    </row>
    <row r="808" spans="1:22" x14ac:dyDescent="0.3">
      <c r="A808" s="5" t="s">
        <v>6690</v>
      </c>
      <c r="B808" s="6" t="s">
        <v>17922</v>
      </c>
      <c r="C808" s="6" t="s">
        <v>17563</v>
      </c>
      <c r="D808" s="6" t="s">
        <v>13184</v>
      </c>
      <c r="E808" s="7">
        <v>999</v>
      </c>
      <c r="F808" s="7">
        <v>2490</v>
      </c>
      <c r="G808" s="7">
        <v>0.6</v>
      </c>
      <c r="H808" s="7">
        <v>4.0999999999999996</v>
      </c>
      <c r="I808" s="7">
        <v>18331</v>
      </c>
      <c r="J808" s="6" t="s">
        <v>17923</v>
      </c>
      <c r="K808" s="6" t="s">
        <v>6693</v>
      </c>
      <c r="L808" s="6" t="s">
        <v>17924</v>
      </c>
      <c r="M808" s="6" t="s">
        <v>6695</v>
      </c>
      <c r="N808" s="6" t="s">
        <v>17925</v>
      </c>
      <c r="O808" s="6" t="s">
        <v>17926</v>
      </c>
      <c r="P808" s="6" t="s">
        <v>17927</v>
      </c>
      <c r="Q808" s="6" t="s">
        <v>17928</v>
      </c>
      <c r="R808" s="6" t="str">
        <f t="shared" si="36"/>
        <v>50% &amp; Above</v>
      </c>
      <c r="S808" s="6" t="str" cm="1">
        <f t="array" ref="S808">_xlfn.IFS(H808&lt;=1,"1.0",H808&lt;=2,"2.0",H808&lt;=3,"3.0",H808&lt;=4,"4.0",H808&lt;=5,"5.0")</f>
        <v>5.0</v>
      </c>
      <c r="T808" s="6">
        <f t="shared" si="37"/>
        <v>45644190</v>
      </c>
      <c r="U808" s="7" t="str" cm="1">
        <f t="array" ref="U808">_xlfn.IFS(F808&lt;200,"&lt;200",F808&lt;=500,"200 – 500",F808&gt;500,"&gt;500")</f>
        <v>&gt;500</v>
      </c>
      <c r="V808" s="7" t="str">
        <f t="shared" si="38"/>
        <v>1000 &amp; Above</v>
      </c>
    </row>
    <row r="809" spans="1:22" x14ac:dyDescent="0.3">
      <c r="A809" s="5" t="s">
        <v>6700</v>
      </c>
      <c r="B809" s="6" t="s">
        <v>17929</v>
      </c>
      <c r="C809" s="6" t="s">
        <v>16589</v>
      </c>
      <c r="D809" s="6" t="s">
        <v>22422</v>
      </c>
      <c r="E809" s="7">
        <v>378</v>
      </c>
      <c r="F809" s="7">
        <v>999</v>
      </c>
      <c r="G809" s="7">
        <v>0.62</v>
      </c>
      <c r="H809" s="7">
        <v>4.0999999999999996</v>
      </c>
      <c r="I809" s="7">
        <v>1779</v>
      </c>
      <c r="J809" s="6" t="s">
        <v>17930</v>
      </c>
      <c r="K809" s="6" t="s">
        <v>6703</v>
      </c>
      <c r="L809" s="6" t="s">
        <v>17931</v>
      </c>
      <c r="M809" s="6" t="s">
        <v>6705</v>
      </c>
      <c r="N809" s="6" t="s">
        <v>17932</v>
      </c>
      <c r="O809" s="6" t="s">
        <v>17933</v>
      </c>
      <c r="P809" s="6" t="s">
        <v>17934</v>
      </c>
      <c r="Q809" s="6" t="s">
        <v>17935</v>
      </c>
      <c r="R809" s="6" t="str">
        <f t="shared" si="36"/>
        <v>50% &amp; Above</v>
      </c>
      <c r="S809" s="6" t="str" cm="1">
        <f t="array" ref="S809">_xlfn.IFS(H809&lt;=1,"1.0",H809&lt;=2,"2.0",H809&lt;=3,"3.0",H809&lt;=4,"4.0",H809&lt;=5,"5.0")</f>
        <v>5.0</v>
      </c>
      <c r="T809" s="6">
        <f t="shared" si="37"/>
        <v>1777221</v>
      </c>
      <c r="U809" s="7" t="str" cm="1">
        <f t="array" ref="U809">_xlfn.IFS(F809&lt;200,"&lt;200",F809&lt;=500,"200 – 500",F809&gt;500,"&gt;500")</f>
        <v>&gt;500</v>
      </c>
      <c r="V809" s="7" t="str">
        <f t="shared" si="38"/>
        <v>1000 &amp; Above</v>
      </c>
    </row>
    <row r="810" spans="1:22" x14ac:dyDescent="0.3">
      <c r="A810" s="5" t="s">
        <v>6710</v>
      </c>
      <c r="B810" s="6" t="s">
        <v>17936</v>
      </c>
      <c r="C810" s="6" t="s">
        <v>17937</v>
      </c>
      <c r="D810" s="6" t="s">
        <v>22428</v>
      </c>
      <c r="E810" s="7">
        <v>99</v>
      </c>
      <c r="F810" s="7">
        <v>99</v>
      </c>
      <c r="G810" s="7">
        <v>0</v>
      </c>
      <c r="H810" s="7">
        <v>4.3</v>
      </c>
      <c r="I810" s="7">
        <v>388</v>
      </c>
      <c r="J810" s="6" t="s">
        <v>17938</v>
      </c>
      <c r="K810" s="6" t="s">
        <v>6714</v>
      </c>
      <c r="L810" s="6" t="s">
        <v>17939</v>
      </c>
      <c r="M810" s="6" t="s">
        <v>6716</v>
      </c>
      <c r="N810" s="6" t="s">
        <v>17940</v>
      </c>
      <c r="O810" s="6" t="s">
        <v>17941</v>
      </c>
      <c r="P810" s="6" t="s">
        <v>17942</v>
      </c>
      <c r="Q810" s="6" t="s">
        <v>17943</v>
      </c>
      <c r="R810" s="6" t="str">
        <f t="shared" si="36"/>
        <v>Less than 50%</v>
      </c>
      <c r="S810" s="6" t="str" cm="1">
        <f t="array" ref="S810">_xlfn.IFS(H810&lt;=1,"1.0",H810&lt;=2,"2.0",H810&lt;=3,"3.0",H810&lt;=4,"4.0",H810&lt;=5,"5.0")</f>
        <v>5.0</v>
      </c>
      <c r="T810" s="6">
        <f t="shared" si="37"/>
        <v>38412</v>
      </c>
      <c r="U810" s="7" t="str" cm="1">
        <f t="array" ref="U810">_xlfn.IFS(F810&lt;200,"&lt;200",F810&lt;=500,"200 – 500",F810&gt;500,"&gt;500")</f>
        <v>&lt;200</v>
      </c>
      <c r="V810" s="7" t="str">
        <f t="shared" si="38"/>
        <v>&lt;1000</v>
      </c>
    </row>
    <row r="811" spans="1:22" x14ac:dyDescent="0.3">
      <c r="A811" s="5" t="s">
        <v>6721</v>
      </c>
      <c r="B811" s="6" t="s">
        <v>17944</v>
      </c>
      <c r="C811" s="6" t="s">
        <v>17020</v>
      </c>
      <c r="D811" s="6" t="s">
        <v>22422</v>
      </c>
      <c r="E811" s="7">
        <v>1499</v>
      </c>
      <c r="F811" s="7">
        <v>2999</v>
      </c>
      <c r="G811" s="7">
        <v>0.5</v>
      </c>
      <c r="H811" s="7">
        <v>4.5</v>
      </c>
      <c r="I811" s="7">
        <v>8656</v>
      </c>
      <c r="J811" s="6" t="s">
        <v>17945</v>
      </c>
      <c r="K811" s="6" t="s">
        <v>6724</v>
      </c>
      <c r="L811" s="6" t="s">
        <v>17946</v>
      </c>
      <c r="M811" s="6" t="s">
        <v>6726</v>
      </c>
      <c r="N811" s="6" t="s">
        <v>17947</v>
      </c>
      <c r="O811" s="6" t="s">
        <v>17948</v>
      </c>
      <c r="P811" s="6" t="s">
        <v>17949</v>
      </c>
      <c r="Q811" s="6" t="s">
        <v>17950</v>
      </c>
      <c r="R811" s="6" t="str">
        <f t="shared" si="36"/>
        <v>50% &amp; Above</v>
      </c>
      <c r="S811" s="6" t="str" cm="1">
        <f t="array" ref="S811">_xlfn.IFS(H811&lt;=1,"1.0",H811&lt;=2,"2.0",H811&lt;=3,"3.0",H811&lt;=4,"4.0",H811&lt;=5,"5.0")</f>
        <v>5.0</v>
      </c>
      <c r="T811" s="6">
        <f t="shared" si="37"/>
        <v>25959344</v>
      </c>
      <c r="U811" s="7" t="str" cm="1">
        <f t="array" ref="U811">_xlfn.IFS(F811&lt;200,"&lt;200",F811&lt;=500,"200 – 500",F811&gt;500,"&gt;500")</f>
        <v>&gt;500</v>
      </c>
      <c r="V811" s="7" t="str">
        <f t="shared" si="38"/>
        <v>1000 &amp; Above</v>
      </c>
    </row>
    <row r="812" spans="1:22" x14ac:dyDescent="0.3">
      <c r="A812" s="5" t="s">
        <v>6731</v>
      </c>
      <c r="B812" s="6" t="s">
        <v>17951</v>
      </c>
      <c r="C812" s="6" t="s">
        <v>17952</v>
      </c>
      <c r="D812" s="6" t="s">
        <v>22422</v>
      </c>
      <c r="E812" s="7">
        <v>1815</v>
      </c>
      <c r="F812" s="7">
        <v>3100</v>
      </c>
      <c r="G812" s="7">
        <v>0.41</v>
      </c>
      <c r="H812" s="7">
        <v>4.5</v>
      </c>
      <c r="I812" s="7">
        <v>92925</v>
      </c>
      <c r="J812" s="6" t="s">
        <v>17953</v>
      </c>
      <c r="K812" s="6" t="s">
        <v>6735</v>
      </c>
      <c r="L812" s="6" t="s">
        <v>17954</v>
      </c>
      <c r="M812" s="6" t="s">
        <v>6737</v>
      </c>
      <c r="N812" s="6" t="s">
        <v>17955</v>
      </c>
      <c r="O812" s="6" t="s">
        <v>17956</v>
      </c>
      <c r="P812" s="6" t="s">
        <v>17957</v>
      </c>
      <c r="Q812" s="6" t="s">
        <v>17958</v>
      </c>
      <c r="R812" s="6" t="str">
        <f t="shared" si="36"/>
        <v>Less than 50%</v>
      </c>
      <c r="S812" s="6" t="str" cm="1">
        <f t="array" ref="S812">_xlfn.IFS(H812&lt;=1,"1.0",H812&lt;=2,"2.0",H812&lt;=3,"3.0",H812&lt;=4,"4.0",H812&lt;=5,"5.0")</f>
        <v>5.0</v>
      </c>
      <c r="T812" s="6">
        <f t="shared" si="37"/>
        <v>288067500</v>
      </c>
      <c r="U812" s="7" t="str" cm="1">
        <f t="array" ref="U812">_xlfn.IFS(F812&lt;200,"&lt;200",F812&lt;=500,"200 – 500",F812&gt;500,"&gt;500")</f>
        <v>&gt;500</v>
      </c>
      <c r="V812" s="7" t="str">
        <f t="shared" si="38"/>
        <v>1000 &amp; Above</v>
      </c>
    </row>
    <row r="813" spans="1:22" x14ac:dyDescent="0.3">
      <c r="A813" s="5" t="s">
        <v>6742</v>
      </c>
      <c r="B813" s="6" t="s">
        <v>17959</v>
      </c>
      <c r="C813" s="6" t="s">
        <v>17623</v>
      </c>
      <c r="D813" s="6" t="s">
        <v>22428</v>
      </c>
      <c r="E813" s="7">
        <v>67</v>
      </c>
      <c r="F813" s="7">
        <v>75</v>
      </c>
      <c r="G813" s="7">
        <v>0.11</v>
      </c>
      <c r="H813" s="7">
        <v>4.0999999999999996</v>
      </c>
      <c r="I813" s="7">
        <v>1269</v>
      </c>
      <c r="J813" s="6" t="s">
        <v>17960</v>
      </c>
      <c r="K813" s="6" t="s">
        <v>6745</v>
      </c>
      <c r="L813" s="6" t="s">
        <v>17961</v>
      </c>
      <c r="M813" s="6" t="s">
        <v>6747</v>
      </c>
      <c r="N813" s="6" t="s">
        <v>17962</v>
      </c>
      <c r="O813" s="6" t="s">
        <v>17963</v>
      </c>
      <c r="P813" s="6" t="s">
        <v>17964</v>
      </c>
      <c r="Q813" s="6" t="s">
        <v>17965</v>
      </c>
      <c r="R813" s="6" t="str">
        <f t="shared" si="36"/>
        <v>Less than 50%</v>
      </c>
      <c r="S813" s="6" t="str" cm="1">
        <f t="array" ref="S813">_xlfn.IFS(H813&lt;=1,"1.0",H813&lt;=2,"2.0",H813&lt;=3,"3.0",H813&lt;=4,"4.0",H813&lt;=5,"5.0")</f>
        <v>5.0</v>
      </c>
      <c r="T813" s="6">
        <f t="shared" si="37"/>
        <v>95175</v>
      </c>
      <c r="U813" s="7" t="str" cm="1">
        <f t="array" ref="U813">_xlfn.IFS(F813&lt;200,"&lt;200",F813&lt;=500,"200 – 500",F813&gt;500,"&gt;500")</f>
        <v>&lt;200</v>
      </c>
      <c r="V813" s="7" t="str">
        <f t="shared" si="38"/>
        <v>1000 &amp; Above</v>
      </c>
    </row>
    <row r="814" spans="1:22" x14ac:dyDescent="0.3">
      <c r="A814" s="5" t="s">
        <v>6752</v>
      </c>
      <c r="B814" s="6" t="s">
        <v>17966</v>
      </c>
      <c r="C814" s="6" t="s">
        <v>16604</v>
      </c>
      <c r="D814" s="6" t="s">
        <v>22422</v>
      </c>
      <c r="E814" s="7">
        <v>1889</v>
      </c>
      <c r="F814" s="7">
        <v>2699</v>
      </c>
      <c r="G814" s="7">
        <v>0.3</v>
      </c>
      <c r="H814" s="7">
        <v>4.3</v>
      </c>
      <c r="I814" s="7">
        <v>17394</v>
      </c>
      <c r="J814" s="6" t="s">
        <v>17967</v>
      </c>
      <c r="K814" s="6" t="s">
        <v>6755</v>
      </c>
      <c r="L814" s="6" t="s">
        <v>17968</v>
      </c>
      <c r="M814" s="6" t="s">
        <v>6757</v>
      </c>
      <c r="N814" s="6" t="s">
        <v>17969</v>
      </c>
      <c r="O814" s="6" t="s">
        <v>17970</v>
      </c>
      <c r="P814" s="6" t="s">
        <v>17971</v>
      </c>
      <c r="Q814" s="6" t="s">
        <v>17972</v>
      </c>
      <c r="R814" s="6" t="str">
        <f t="shared" si="36"/>
        <v>Less than 50%</v>
      </c>
      <c r="S814" s="6" t="str" cm="1">
        <f t="array" ref="S814">_xlfn.IFS(H814&lt;=1,"1.0",H814&lt;=2,"2.0",H814&lt;=3,"3.0",H814&lt;=4,"4.0",H814&lt;=5,"5.0")</f>
        <v>5.0</v>
      </c>
      <c r="T814" s="6">
        <f t="shared" si="37"/>
        <v>46946406</v>
      </c>
      <c r="U814" s="7" t="str" cm="1">
        <f t="array" ref="U814">_xlfn.IFS(F814&lt;200,"&lt;200",F814&lt;=500,"200 – 500",F814&gt;500,"&gt;500")</f>
        <v>&gt;500</v>
      </c>
      <c r="V814" s="7" t="str">
        <f t="shared" si="38"/>
        <v>1000 &amp; Above</v>
      </c>
    </row>
    <row r="815" spans="1:22" x14ac:dyDescent="0.3">
      <c r="A815" s="5" t="s">
        <v>6762</v>
      </c>
      <c r="B815" s="6" t="s">
        <v>17973</v>
      </c>
      <c r="C815" s="6" t="s">
        <v>15289</v>
      </c>
      <c r="D815" s="6" t="s">
        <v>13184</v>
      </c>
      <c r="E815" s="7">
        <v>499</v>
      </c>
      <c r="F815" s="7">
        <v>1499</v>
      </c>
      <c r="G815" s="7">
        <v>0.67</v>
      </c>
      <c r="H815" s="7">
        <v>3.6</v>
      </c>
      <c r="I815" s="7">
        <v>9169</v>
      </c>
      <c r="J815" s="6" t="s">
        <v>17974</v>
      </c>
      <c r="K815" s="6" t="s">
        <v>6765</v>
      </c>
      <c r="L815" s="6" t="s">
        <v>17975</v>
      </c>
      <c r="M815" s="6" t="s">
        <v>6767</v>
      </c>
      <c r="N815" s="6" t="s">
        <v>17976</v>
      </c>
      <c r="O815" s="6" t="s">
        <v>17977</v>
      </c>
      <c r="P815" s="6" t="s">
        <v>17978</v>
      </c>
      <c r="Q815" s="6" t="s">
        <v>17979</v>
      </c>
      <c r="R815" s="6" t="str">
        <f t="shared" si="36"/>
        <v>50% &amp; Above</v>
      </c>
      <c r="S815" s="6" t="str" cm="1">
        <f t="array" ref="S815">_xlfn.IFS(H815&lt;=1,"1.0",H815&lt;=2,"2.0",H815&lt;=3,"3.0",H815&lt;=4,"4.0",H815&lt;=5,"5.0")</f>
        <v>4.0</v>
      </c>
      <c r="T815" s="6">
        <f t="shared" si="37"/>
        <v>13744331</v>
      </c>
      <c r="U815" s="7" t="str" cm="1">
        <f t="array" ref="U815">_xlfn.IFS(F815&lt;200,"&lt;200",F815&lt;=500,"200 – 500",F815&gt;500,"&gt;500")</f>
        <v>&gt;500</v>
      </c>
      <c r="V815" s="7" t="str">
        <f t="shared" si="38"/>
        <v>1000 &amp; Above</v>
      </c>
    </row>
    <row r="816" spans="1:22" x14ac:dyDescent="0.3">
      <c r="A816" s="5" t="s">
        <v>6772</v>
      </c>
      <c r="B816" s="6" t="s">
        <v>17980</v>
      </c>
      <c r="C816" s="6" t="s">
        <v>16957</v>
      </c>
      <c r="D816" s="6" t="s">
        <v>22422</v>
      </c>
      <c r="E816" s="7">
        <v>499</v>
      </c>
      <c r="F816" s="7">
        <v>999</v>
      </c>
      <c r="G816" s="7">
        <v>0.5</v>
      </c>
      <c r="H816" s="7">
        <v>4.4000000000000004</v>
      </c>
      <c r="I816" s="7">
        <v>1030</v>
      </c>
      <c r="J816" s="6" t="s">
        <v>17981</v>
      </c>
      <c r="K816" s="6" t="s">
        <v>6775</v>
      </c>
      <c r="L816" s="6" t="s">
        <v>17982</v>
      </c>
      <c r="M816" s="6" t="s">
        <v>6777</v>
      </c>
      <c r="N816" s="6" t="s">
        <v>17983</v>
      </c>
      <c r="O816" s="6" t="s">
        <v>17984</v>
      </c>
      <c r="P816" s="6" t="s">
        <v>17985</v>
      </c>
      <c r="Q816" s="6" t="s">
        <v>17986</v>
      </c>
      <c r="R816" s="6" t="str">
        <f t="shared" si="36"/>
        <v>50% &amp; Above</v>
      </c>
      <c r="S816" s="6" t="str" cm="1">
        <f t="array" ref="S816">_xlfn.IFS(H816&lt;=1,"1.0",H816&lt;=2,"2.0",H816&lt;=3,"3.0",H816&lt;=4,"4.0",H816&lt;=5,"5.0")</f>
        <v>5.0</v>
      </c>
      <c r="T816" s="6">
        <f t="shared" si="37"/>
        <v>1028970</v>
      </c>
      <c r="U816" s="7" t="str" cm="1">
        <f t="array" ref="U816">_xlfn.IFS(F816&lt;200,"&lt;200",F816&lt;=500,"200 – 500",F816&gt;500,"&gt;500")</f>
        <v>&gt;500</v>
      </c>
      <c r="V816" s="7" t="str">
        <f t="shared" si="38"/>
        <v>1000 &amp; Above</v>
      </c>
    </row>
    <row r="817" spans="1:22" x14ac:dyDescent="0.3">
      <c r="A817" s="5" t="s">
        <v>6782</v>
      </c>
      <c r="B817" s="6" t="s">
        <v>17987</v>
      </c>
      <c r="C817" s="6" t="s">
        <v>16784</v>
      </c>
      <c r="D817" s="6" t="s">
        <v>22422</v>
      </c>
      <c r="E817" s="7">
        <v>5799</v>
      </c>
      <c r="F817" s="7">
        <v>7999</v>
      </c>
      <c r="G817" s="7">
        <v>0.28000000000000003</v>
      </c>
      <c r="H817" s="7">
        <v>4.5</v>
      </c>
      <c r="I817" s="7">
        <v>50273</v>
      </c>
      <c r="J817" s="6" t="s">
        <v>17988</v>
      </c>
      <c r="K817" s="6" t="s">
        <v>6785</v>
      </c>
      <c r="L817" s="6" t="s">
        <v>17989</v>
      </c>
      <c r="M817" s="6" t="s">
        <v>6787</v>
      </c>
      <c r="N817" s="6" t="s">
        <v>17990</v>
      </c>
      <c r="O817" s="6" t="s">
        <v>17991</v>
      </c>
      <c r="P817" s="6" t="s">
        <v>17992</v>
      </c>
      <c r="Q817" s="6" t="s">
        <v>17993</v>
      </c>
      <c r="R817" s="6" t="str">
        <f t="shared" si="36"/>
        <v>Less than 50%</v>
      </c>
      <c r="S817" s="6" t="str" cm="1">
        <f t="array" ref="S817">_xlfn.IFS(H817&lt;=1,"1.0",H817&lt;=2,"2.0",H817&lt;=3,"3.0",H817&lt;=4,"4.0",H817&lt;=5,"5.0")</f>
        <v>5.0</v>
      </c>
      <c r="T817" s="6">
        <f t="shared" si="37"/>
        <v>402133727</v>
      </c>
      <c r="U817" s="7" t="str" cm="1">
        <f t="array" ref="U817">_xlfn.IFS(F817&lt;200,"&lt;200",F817&lt;=500,"200 – 500",F817&gt;500,"&gt;500")</f>
        <v>&gt;500</v>
      </c>
      <c r="V817" s="7" t="str">
        <f t="shared" si="38"/>
        <v>1000 &amp; Above</v>
      </c>
    </row>
    <row r="818" spans="1:22" x14ac:dyDescent="0.3">
      <c r="A818" s="5" t="s">
        <v>6792</v>
      </c>
      <c r="B818" s="6" t="s">
        <v>17994</v>
      </c>
      <c r="C818" s="6" t="s">
        <v>17995</v>
      </c>
      <c r="D818" s="6" t="s">
        <v>13184</v>
      </c>
      <c r="E818" s="7">
        <v>499</v>
      </c>
      <c r="F818" s="7">
        <v>799</v>
      </c>
      <c r="G818" s="7">
        <v>0.38</v>
      </c>
      <c r="H818" s="7">
        <v>3.9</v>
      </c>
      <c r="I818" s="7">
        <v>6742</v>
      </c>
      <c r="J818" s="6" t="s">
        <v>17996</v>
      </c>
      <c r="K818" s="6" t="s">
        <v>6796</v>
      </c>
      <c r="L818" s="6" t="s">
        <v>17997</v>
      </c>
      <c r="M818" s="6" t="s">
        <v>6798</v>
      </c>
      <c r="N818" s="6" t="s">
        <v>17998</v>
      </c>
      <c r="O818" s="6" t="s">
        <v>17999</v>
      </c>
      <c r="P818" s="6" t="s">
        <v>18000</v>
      </c>
      <c r="Q818" s="6" t="s">
        <v>18001</v>
      </c>
      <c r="R818" s="6" t="str">
        <f t="shared" si="36"/>
        <v>Less than 50%</v>
      </c>
      <c r="S818" s="6" t="str" cm="1">
        <f t="array" ref="S818">_xlfn.IFS(H818&lt;=1,"1.0",H818&lt;=2,"2.0",H818&lt;=3,"3.0",H818&lt;=4,"4.0",H818&lt;=5,"5.0")</f>
        <v>4.0</v>
      </c>
      <c r="T818" s="6">
        <f t="shared" si="37"/>
        <v>5386858</v>
      </c>
      <c r="U818" s="7" t="str" cm="1">
        <f t="array" ref="U818">_xlfn.IFS(F818&lt;200,"&lt;200",F818&lt;=500,"200 – 500",F818&gt;500,"&gt;500")</f>
        <v>&gt;500</v>
      </c>
      <c r="V818" s="7" t="str">
        <f t="shared" si="38"/>
        <v>1000 &amp; Above</v>
      </c>
    </row>
    <row r="819" spans="1:22" x14ac:dyDescent="0.3">
      <c r="A819" s="5" t="s">
        <v>6803</v>
      </c>
      <c r="B819" s="6" t="s">
        <v>18002</v>
      </c>
      <c r="C819" s="6" t="s">
        <v>16589</v>
      </c>
      <c r="D819" s="6" t="s">
        <v>22422</v>
      </c>
      <c r="E819" s="7">
        <v>249</v>
      </c>
      <c r="F819" s="7">
        <v>600</v>
      </c>
      <c r="G819" s="7">
        <v>0.59</v>
      </c>
      <c r="H819" s="7">
        <v>4</v>
      </c>
      <c r="I819" s="7">
        <v>1208</v>
      </c>
      <c r="J819" s="6" t="s">
        <v>18003</v>
      </c>
      <c r="K819" s="6" t="s">
        <v>6806</v>
      </c>
      <c r="L819" s="6" t="s">
        <v>18004</v>
      </c>
      <c r="M819" s="6" t="s">
        <v>6808</v>
      </c>
      <c r="N819" s="6" t="s">
        <v>18005</v>
      </c>
      <c r="O819" s="6" t="s">
        <v>18006</v>
      </c>
      <c r="P819" s="6" t="s">
        <v>18007</v>
      </c>
      <c r="Q819" s="6" t="s">
        <v>18008</v>
      </c>
      <c r="R819" s="6" t="str">
        <f t="shared" si="36"/>
        <v>50% &amp; Above</v>
      </c>
      <c r="S819" s="6" t="str" cm="1">
        <f t="array" ref="S819">_xlfn.IFS(H819&lt;=1,"1.0",H819&lt;=2,"2.0",H819&lt;=3,"3.0",H819&lt;=4,"4.0",H819&lt;=5,"5.0")</f>
        <v>4.0</v>
      </c>
      <c r="T819" s="6">
        <f t="shared" si="37"/>
        <v>724800</v>
      </c>
      <c r="U819" s="7" t="str" cm="1">
        <f t="array" ref="U819">_xlfn.IFS(F819&lt;200,"&lt;200",F819&lt;=500,"200 – 500",F819&gt;500,"&gt;500")</f>
        <v>&gt;500</v>
      </c>
      <c r="V819" s="7" t="str">
        <f t="shared" si="38"/>
        <v>1000 &amp; Above</v>
      </c>
    </row>
    <row r="820" spans="1:22" x14ac:dyDescent="0.3">
      <c r="A820" s="5" t="s">
        <v>312</v>
      </c>
      <c r="B820" s="6" t="s">
        <v>13314</v>
      </c>
      <c r="C820" s="6" t="s">
        <v>13103</v>
      </c>
      <c r="D820" s="6" t="s">
        <v>22422</v>
      </c>
      <c r="E820" s="7">
        <v>179</v>
      </c>
      <c r="F820" s="7">
        <v>499</v>
      </c>
      <c r="G820" s="7">
        <v>0.64</v>
      </c>
      <c r="H820" s="7">
        <v>4</v>
      </c>
      <c r="I820" s="7">
        <v>1933</v>
      </c>
      <c r="J820" s="6" t="s">
        <v>13315</v>
      </c>
      <c r="K820" s="6" t="s">
        <v>315</v>
      </c>
      <c r="L820" s="6" t="s">
        <v>13316</v>
      </c>
      <c r="M820" s="6" t="s">
        <v>317</v>
      </c>
      <c r="N820" s="6" t="s">
        <v>13317</v>
      </c>
      <c r="O820" s="6" t="s">
        <v>13318</v>
      </c>
      <c r="P820" s="6" t="s">
        <v>13319</v>
      </c>
      <c r="Q820" s="6" t="s">
        <v>18009</v>
      </c>
      <c r="R820" s="6" t="str">
        <f t="shared" si="36"/>
        <v>50% &amp; Above</v>
      </c>
      <c r="S820" s="6" t="str" cm="1">
        <f t="array" ref="S820">_xlfn.IFS(H820&lt;=1,"1.0",H820&lt;=2,"2.0",H820&lt;=3,"3.0",H820&lt;=4,"4.0",H820&lt;=5,"5.0")</f>
        <v>4.0</v>
      </c>
      <c r="T820" s="6">
        <f t="shared" si="37"/>
        <v>964567</v>
      </c>
      <c r="U820" s="7" t="str" cm="1">
        <f t="array" ref="U820">_xlfn.IFS(F820&lt;200,"&lt;200",F820&lt;=500,"200 – 500",F820&gt;500,"&gt;500")</f>
        <v>200 – 500</v>
      </c>
      <c r="V820" s="7" t="str">
        <f t="shared" si="38"/>
        <v>1000 &amp; Above</v>
      </c>
    </row>
    <row r="821" spans="1:22" x14ac:dyDescent="0.3">
      <c r="A821" s="5" t="s">
        <v>6814</v>
      </c>
      <c r="B821" s="6" t="s">
        <v>18010</v>
      </c>
      <c r="C821" s="6" t="s">
        <v>16784</v>
      </c>
      <c r="D821" s="6" t="s">
        <v>22422</v>
      </c>
      <c r="E821" s="7">
        <v>4449</v>
      </c>
      <c r="F821" s="7">
        <v>5734</v>
      </c>
      <c r="G821" s="7">
        <v>0.22</v>
      </c>
      <c r="H821" s="7">
        <v>4.4000000000000004</v>
      </c>
      <c r="I821" s="7">
        <v>25006</v>
      </c>
      <c r="J821" s="6" t="s">
        <v>18011</v>
      </c>
      <c r="K821" s="6" t="s">
        <v>6817</v>
      </c>
      <c r="L821" s="6" t="s">
        <v>18012</v>
      </c>
      <c r="M821" s="6" t="s">
        <v>6819</v>
      </c>
      <c r="N821" s="6" t="s">
        <v>18013</v>
      </c>
      <c r="O821" s="6" t="s">
        <v>18014</v>
      </c>
      <c r="P821" s="6" t="s">
        <v>18015</v>
      </c>
      <c r="Q821" s="6" t="s">
        <v>18016</v>
      </c>
      <c r="R821" s="6" t="str">
        <f t="shared" si="36"/>
        <v>Less than 50%</v>
      </c>
      <c r="S821" s="6" t="str" cm="1">
        <f t="array" ref="S821">_xlfn.IFS(H821&lt;=1,"1.0",H821&lt;=2,"2.0",H821&lt;=3,"3.0",H821&lt;=4,"4.0",H821&lt;=5,"5.0")</f>
        <v>5.0</v>
      </c>
      <c r="T821" s="6">
        <f t="shared" si="37"/>
        <v>143384404</v>
      </c>
      <c r="U821" s="7" t="str" cm="1">
        <f t="array" ref="U821">_xlfn.IFS(F821&lt;200,"&lt;200",F821&lt;=500,"200 – 500",F821&gt;500,"&gt;500")</f>
        <v>&gt;500</v>
      </c>
      <c r="V821" s="7" t="str">
        <f t="shared" si="38"/>
        <v>1000 &amp; Above</v>
      </c>
    </row>
    <row r="822" spans="1:22" x14ac:dyDescent="0.3">
      <c r="A822" s="5" t="s">
        <v>6823</v>
      </c>
      <c r="B822" s="6" t="s">
        <v>18017</v>
      </c>
      <c r="C822" s="6" t="s">
        <v>17432</v>
      </c>
      <c r="D822" s="6" t="s">
        <v>22422</v>
      </c>
      <c r="E822" s="7">
        <v>299</v>
      </c>
      <c r="F822" s="7">
        <v>550</v>
      </c>
      <c r="G822" s="7">
        <v>0.46</v>
      </c>
      <c r="H822" s="7">
        <v>4.5999999999999996</v>
      </c>
      <c r="I822" s="7">
        <v>33434</v>
      </c>
      <c r="J822" s="6" t="s">
        <v>18018</v>
      </c>
      <c r="K822" s="6" t="s">
        <v>6826</v>
      </c>
      <c r="L822" s="6" t="s">
        <v>18019</v>
      </c>
      <c r="M822" s="6" t="s">
        <v>6828</v>
      </c>
      <c r="N822" s="6" t="s">
        <v>18020</v>
      </c>
      <c r="O822" s="6" t="s">
        <v>18021</v>
      </c>
      <c r="P822" s="6" t="s">
        <v>18022</v>
      </c>
      <c r="Q822" s="6" t="s">
        <v>18023</v>
      </c>
      <c r="R822" s="6" t="str">
        <f t="shared" si="36"/>
        <v>Less than 50%</v>
      </c>
      <c r="S822" s="6" t="str" cm="1">
        <f t="array" ref="S822">_xlfn.IFS(H822&lt;=1,"1.0",H822&lt;=2,"2.0",H822&lt;=3,"3.0",H822&lt;=4,"4.0",H822&lt;=5,"5.0")</f>
        <v>5.0</v>
      </c>
      <c r="T822" s="6">
        <f t="shared" si="37"/>
        <v>18388700</v>
      </c>
      <c r="U822" s="7" t="str" cm="1">
        <f t="array" ref="U822">_xlfn.IFS(F822&lt;200,"&lt;200",F822&lt;=500,"200 – 500",F822&gt;500,"&gt;500")</f>
        <v>&gt;500</v>
      </c>
      <c r="V822" s="7" t="str">
        <f t="shared" si="38"/>
        <v>1000 &amp; Above</v>
      </c>
    </row>
    <row r="823" spans="1:22" x14ac:dyDescent="0.3">
      <c r="A823" s="5" t="s">
        <v>6833</v>
      </c>
      <c r="B823" s="6" t="s">
        <v>18024</v>
      </c>
      <c r="C823" s="6" t="s">
        <v>16581</v>
      </c>
      <c r="D823" s="6" t="s">
        <v>22422</v>
      </c>
      <c r="E823" s="7">
        <v>629</v>
      </c>
      <c r="F823" s="7">
        <v>1390</v>
      </c>
      <c r="G823" s="7">
        <v>0.55000000000000004</v>
      </c>
      <c r="H823" s="7">
        <v>4.4000000000000004</v>
      </c>
      <c r="I823" s="7">
        <v>6301</v>
      </c>
      <c r="J823" s="6" t="s">
        <v>18025</v>
      </c>
      <c r="K823" s="6" t="s">
        <v>6836</v>
      </c>
      <c r="L823" s="6" t="s">
        <v>18026</v>
      </c>
      <c r="M823" s="6" t="s">
        <v>6838</v>
      </c>
      <c r="N823" s="6" t="s">
        <v>18027</v>
      </c>
      <c r="O823" s="6" t="s">
        <v>18028</v>
      </c>
      <c r="P823" s="6" t="s">
        <v>18029</v>
      </c>
      <c r="Q823" s="6" t="s">
        <v>18030</v>
      </c>
      <c r="R823" s="6" t="str">
        <f t="shared" si="36"/>
        <v>50% &amp; Above</v>
      </c>
      <c r="S823" s="6" t="str" cm="1">
        <f t="array" ref="S823">_xlfn.IFS(H823&lt;=1,"1.0",H823&lt;=2,"2.0",H823&lt;=3,"3.0",H823&lt;=4,"4.0",H823&lt;=5,"5.0")</f>
        <v>5.0</v>
      </c>
      <c r="T823" s="6">
        <f t="shared" si="37"/>
        <v>8758390</v>
      </c>
      <c r="U823" s="7" t="str" cm="1">
        <f t="array" ref="U823">_xlfn.IFS(F823&lt;200,"&lt;200",F823&lt;=500,"200 – 500",F823&gt;500,"&gt;500")</f>
        <v>&gt;500</v>
      </c>
      <c r="V823" s="7" t="str">
        <f t="shared" si="38"/>
        <v>1000 &amp; Above</v>
      </c>
    </row>
    <row r="824" spans="1:22" x14ac:dyDescent="0.3">
      <c r="A824" s="5" t="s">
        <v>6843</v>
      </c>
      <c r="B824" s="6" t="s">
        <v>18031</v>
      </c>
      <c r="C824" s="6" t="s">
        <v>16699</v>
      </c>
      <c r="D824" s="6" t="s">
        <v>22422</v>
      </c>
      <c r="E824" s="7">
        <v>2595</v>
      </c>
      <c r="F824" s="7">
        <v>3295</v>
      </c>
      <c r="G824" s="7">
        <v>0.21</v>
      </c>
      <c r="H824" s="7">
        <v>4.4000000000000004</v>
      </c>
      <c r="I824" s="7">
        <v>22618</v>
      </c>
      <c r="J824" s="6" t="s">
        <v>18032</v>
      </c>
      <c r="K824" s="6" t="s">
        <v>6846</v>
      </c>
      <c r="L824" s="6" t="s">
        <v>18033</v>
      </c>
      <c r="M824" s="6" t="s">
        <v>6848</v>
      </c>
      <c r="N824" s="6" t="s">
        <v>18034</v>
      </c>
      <c r="O824" s="6" t="s">
        <v>18035</v>
      </c>
      <c r="P824" s="6" t="s">
        <v>18036</v>
      </c>
      <c r="Q824" s="6" t="s">
        <v>18037</v>
      </c>
      <c r="R824" s="6" t="str">
        <f t="shared" si="36"/>
        <v>Less than 50%</v>
      </c>
      <c r="S824" s="6" t="str" cm="1">
        <f t="array" ref="S824">_xlfn.IFS(H824&lt;=1,"1.0",H824&lt;=2,"2.0",H824&lt;=3,"3.0",H824&lt;=4,"4.0",H824&lt;=5,"5.0")</f>
        <v>5.0</v>
      </c>
      <c r="T824" s="6">
        <f t="shared" si="37"/>
        <v>74526310</v>
      </c>
      <c r="U824" s="7" t="str" cm="1">
        <f t="array" ref="U824">_xlfn.IFS(F824&lt;200,"&lt;200",F824&lt;=500,"200 – 500",F824&gt;500,"&gt;500")</f>
        <v>&gt;500</v>
      </c>
      <c r="V824" s="7" t="str">
        <f t="shared" si="38"/>
        <v>1000 &amp; Above</v>
      </c>
    </row>
    <row r="825" spans="1:22" x14ac:dyDescent="0.3">
      <c r="A825" s="5" t="s">
        <v>320</v>
      </c>
      <c r="B825" s="6" t="s">
        <v>13321</v>
      </c>
      <c r="C825" s="6" t="s">
        <v>13103</v>
      </c>
      <c r="D825" s="6" t="s">
        <v>22422</v>
      </c>
      <c r="E825" s="7">
        <v>389</v>
      </c>
      <c r="F825" s="7">
        <v>1099</v>
      </c>
      <c r="G825" s="7">
        <v>0.65</v>
      </c>
      <c r="H825" s="7">
        <v>4.3</v>
      </c>
      <c r="I825" s="7">
        <v>974</v>
      </c>
      <c r="J825" s="6" t="s">
        <v>13322</v>
      </c>
      <c r="K825" s="6" t="s">
        <v>323</v>
      </c>
      <c r="L825" s="6" t="s">
        <v>13323</v>
      </c>
      <c r="M825" s="6" t="s">
        <v>325</v>
      </c>
      <c r="N825" s="6" t="s">
        <v>13324</v>
      </c>
      <c r="O825" s="6" t="s">
        <v>13325</v>
      </c>
      <c r="P825" s="6" t="s">
        <v>18038</v>
      </c>
      <c r="Q825" s="6" t="s">
        <v>18039</v>
      </c>
      <c r="R825" s="6" t="str">
        <f t="shared" si="36"/>
        <v>50% &amp; Above</v>
      </c>
      <c r="S825" s="6" t="str" cm="1">
        <f t="array" ref="S825">_xlfn.IFS(H825&lt;=1,"1.0",H825&lt;=2,"2.0",H825&lt;=3,"3.0",H825&lt;=4,"4.0",H825&lt;=5,"5.0")</f>
        <v>5.0</v>
      </c>
      <c r="T825" s="6">
        <f t="shared" si="37"/>
        <v>1070426</v>
      </c>
      <c r="U825" s="7" t="str" cm="1">
        <f t="array" ref="U825">_xlfn.IFS(F825&lt;200,"&lt;200",F825&lt;=500,"200 – 500",F825&gt;500,"&gt;500")</f>
        <v>&gt;500</v>
      </c>
      <c r="V825" s="7" t="str">
        <f t="shared" si="38"/>
        <v>&lt;1000</v>
      </c>
    </row>
    <row r="826" spans="1:22" x14ac:dyDescent="0.3">
      <c r="A826" s="5" t="s">
        <v>6855</v>
      </c>
      <c r="B826" s="6" t="s">
        <v>18040</v>
      </c>
      <c r="C826" s="6" t="s">
        <v>17020</v>
      </c>
      <c r="D826" s="6" t="s">
        <v>22422</v>
      </c>
      <c r="E826" s="7">
        <v>1799</v>
      </c>
      <c r="F826" s="7">
        <v>2911</v>
      </c>
      <c r="G826" s="7">
        <v>0.38</v>
      </c>
      <c r="H826" s="7">
        <v>4.3</v>
      </c>
      <c r="I826" s="7">
        <v>20342</v>
      </c>
      <c r="J826" s="6" t="s">
        <v>18041</v>
      </c>
      <c r="K826" s="6" t="s">
        <v>6858</v>
      </c>
      <c r="L826" s="6" t="s">
        <v>18042</v>
      </c>
      <c r="M826" s="6" t="s">
        <v>6860</v>
      </c>
      <c r="N826" s="6" t="s">
        <v>18043</v>
      </c>
      <c r="O826" s="6" t="s">
        <v>18044</v>
      </c>
      <c r="P826" s="6" t="s">
        <v>18045</v>
      </c>
      <c r="Q826" s="6" t="s">
        <v>18046</v>
      </c>
      <c r="R826" s="6" t="str">
        <f t="shared" si="36"/>
        <v>Less than 50%</v>
      </c>
      <c r="S826" s="6" t="str" cm="1">
        <f t="array" ref="S826">_xlfn.IFS(H826&lt;=1,"1.0",H826&lt;=2,"2.0",H826&lt;=3,"3.0",H826&lt;=4,"4.0",H826&lt;=5,"5.0")</f>
        <v>5.0</v>
      </c>
      <c r="T826" s="6">
        <f t="shared" si="37"/>
        <v>59215562</v>
      </c>
      <c r="U826" s="7" t="str" cm="1">
        <f t="array" ref="U826">_xlfn.IFS(F826&lt;200,"&lt;200",F826&lt;=500,"200 – 500",F826&gt;500,"&gt;500")</f>
        <v>&gt;500</v>
      </c>
      <c r="V826" s="7" t="str">
        <f t="shared" si="38"/>
        <v>1000 &amp; Above</v>
      </c>
    </row>
    <row r="827" spans="1:22" x14ac:dyDescent="0.3">
      <c r="A827" s="5" t="s">
        <v>6865</v>
      </c>
      <c r="B827" s="6" t="s">
        <v>18047</v>
      </c>
      <c r="C827" s="6" t="s">
        <v>17249</v>
      </c>
      <c r="D827" s="6" t="s">
        <v>22428</v>
      </c>
      <c r="E827" s="7">
        <v>90</v>
      </c>
      <c r="F827" s="7">
        <v>175</v>
      </c>
      <c r="G827" s="7">
        <v>0.49</v>
      </c>
      <c r="H827" s="7">
        <v>4.4000000000000004</v>
      </c>
      <c r="I827" s="7">
        <v>7429</v>
      </c>
      <c r="J827" s="6" t="s">
        <v>18048</v>
      </c>
      <c r="K827" s="6" t="s">
        <v>6868</v>
      </c>
      <c r="L827" s="6" t="s">
        <v>18049</v>
      </c>
      <c r="M827" s="6" t="s">
        <v>6870</v>
      </c>
      <c r="N827" s="6" t="s">
        <v>18050</v>
      </c>
      <c r="O827" s="6" t="s">
        <v>18051</v>
      </c>
      <c r="P827" s="6" t="s">
        <v>18052</v>
      </c>
      <c r="Q827" s="6" t="s">
        <v>18053</v>
      </c>
      <c r="R827" s="6" t="str">
        <f t="shared" si="36"/>
        <v>Less than 50%</v>
      </c>
      <c r="S827" s="6" t="str" cm="1">
        <f t="array" ref="S827">_xlfn.IFS(H827&lt;=1,"1.0",H827&lt;=2,"2.0",H827&lt;=3,"3.0",H827&lt;=4,"4.0",H827&lt;=5,"5.0")</f>
        <v>5.0</v>
      </c>
      <c r="T827" s="6">
        <f t="shared" si="37"/>
        <v>1300075</v>
      </c>
      <c r="U827" s="7" t="str" cm="1">
        <f t="array" ref="U827">_xlfn.IFS(F827&lt;200,"&lt;200",F827&lt;=500,"200 – 500",F827&gt;500,"&gt;500")</f>
        <v>&lt;200</v>
      </c>
      <c r="V827" s="7" t="str">
        <f t="shared" si="38"/>
        <v>1000 &amp; Above</v>
      </c>
    </row>
    <row r="828" spans="1:22" x14ac:dyDescent="0.3">
      <c r="A828" s="5" t="s">
        <v>6875</v>
      </c>
      <c r="B828" s="6" t="s">
        <v>18054</v>
      </c>
      <c r="C828" s="6" t="s">
        <v>16604</v>
      </c>
      <c r="D828" s="6" t="s">
        <v>22422</v>
      </c>
      <c r="E828" s="7">
        <v>599</v>
      </c>
      <c r="F828" s="7">
        <v>599</v>
      </c>
      <c r="G828" s="7">
        <v>0</v>
      </c>
      <c r="H828" s="7">
        <v>4</v>
      </c>
      <c r="I828" s="7">
        <v>26423</v>
      </c>
      <c r="J828" s="6" t="s">
        <v>18055</v>
      </c>
      <c r="K828" s="6" t="s">
        <v>6878</v>
      </c>
      <c r="L828" s="6" t="s">
        <v>18056</v>
      </c>
      <c r="M828" s="6" t="s">
        <v>6880</v>
      </c>
      <c r="N828" s="6" t="s">
        <v>18057</v>
      </c>
      <c r="O828" s="6" t="s">
        <v>18058</v>
      </c>
      <c r="P828" s="6" t="s">
        <v>18059</v>
      </c>
      <c r="Q828" s="6" t="s">
        <v>18060</v>
      </c>
      <c r="R828" s="6" t="str">
        <f t="shared" si="36"/>
        <v>Less than 50%</v>
      </c>
      <c r="S828" s="6" t="str" cm="1">
        <f t="array" ref="S828">_xlfn.IFS(H828&lt;=1,"1.0",H828&lt;=2,"2.0",H828&lt;=3,"3.0",H828&lt;=4,"4.0",H828&lt;=5,"5.0")</f>
        <v>4.0</v>
      </c>
      <c r="T828" s="6">
        <f t="shared" si="37"/>
        <v>15827377</v>
      </c>
      <c r="U828" s="7" t="str" cm="1">
        <f t="array" ref="U828">_xlfn.IFS(F828&lt;200,"&lt;200",F828&lt;=500,"200 – 500",F828&gt;500,"&gt;500")</f>
        <v>&gt;500</v>
      </c>
      <c r="V828" s="7" t="str">
        <f t="shared" si="38"/>
        <v>1000 &amp; Above</v>
      </c>
    </row>
    <row r="829" spans="1:22" x14ac:dyDescent="0.3">
      <c r="A829" s="5" t="s">
        <v>6885</v>
      </c>
      <c r="B829" s="6" t="s">
        <v>18061</v>
      </c>
      <c r="C829" s="6" t="s">
        <v>15204</v>
      </c>
      <c r="D829" s="6" t="s">
        <v>13184</v>
      </c>
      <c r="E829" s="7">
        <v>1999</v>
      </c>
      <c r="F829" s="7">
        <v>7999</v>
      </c>
      <c r="G829" s="7">
        <v>0.75</v>
      </c>
      <c r="H829" s="7">
        <v>4.2</v>
      </c>
      <c r="I829" s="7">
        <v>31305</v>
      </c>
      <c r="J829" s="6" t="s">
        <v>18062</v>
      </c>
      <c r="K829" s="6" t="s">
        <v>6888</v>
      </c>
      <c r="L829" s="6" t="s">
        <v>18063</v>
      </c>
      <c r="M829" s="6" t="s">
        <v>6890</v>
      </c>
      <c r="N829" s="6" t="s">
        <v>18064</v>
      </c>
      <c r="O829" s="6" t="s">
        <v>18065</v>
      </c>
      <c r="P829" s="6" t="s">
        <v>18066</v>
      </c>
      <c r="Q829" s="6" t="s">
        <v>18067</v>
      </c>
      <c r="R829" s="6" t="str">
        <f t="shared" si="36"/>
        <v>50% &amp; Above</v>
      </c>
      <c r="S829" s="6" t="str" cm="1">
        <f t="array" ref="S829">_xlfn.IFS(H829&lt;=1,"1.0",H829&lt;=2,"2.0",H829&lt;=3,"3.0",H829&lt;=4,"4.0",H829&lt;=5,"5.0")</f>
        <v>5.0</v>
      </c>
      <c r="T829" s="6">
        <f t="shared" si="37"/>
        <v>250408695</v>
      </c>
      <c r="U829" s="7" t="str" cm="1">
        <f t="array" ref="U829">_xlfn.IFS(F829&lt;200,"&lt;200",F829&lt;=500,"200 – 500",F829&gt;500,"&gt;500")</f>
        <v>&gt;500</v>
      </c>
      <c r="V829" s="7" t="str">
        <f t="shared" si="38"/>
        <v>1000 &amp; Above</v>
      </c>
    </row>
    <row r="830" spans="1:22" x14ac:dyDescent="0.3">
      <c r="A830" s="5" t="s">
        <v>6895</v>
      </c>
      <c r="B830" s="6" t="s">
        <v>18068</v>
      </c>
      <c r="C830" s="6" t="s">
        <v>18069</v>
      </c>
      <c r="D830" s="6" t="s">
        <v>22422</v>
      </c>
      <c r="E830" s="7">
        <v>2099</v>
      </c>
      <c r="F830" s="7">
        <v>3250</v>
      </c>
      <c r="G830" s="7">
        <v>0.35</v>
      </c>
      <c r="H830" s="7">
        <v>3.8</v>
      </c>
      <c r="I830" s="7">
        <v>11213</v>
      </c>
      <c r="J830" s="6" t="s">
        <v>18070</v>
      </c>
      <c r="K830" s="6" t="s">
        <v>6899</v>
      </c>
      <c r="L830" s="6" t="s">
        <v>18071</v>
      </c>
      <c r="M830" s="6" t="s">
        <v>6901</v>
      </c>
      <c r="N830" s="6" t="s">
        <v>18072</v>
      </c>
      <c r="O830" s="6" t="s">
        <v>18073</v>
      </c>
      <c r="P830" s="6" t="s">
        <v>18074</v>
      </c>
      <c r="Q830" s="6" t="s">
        <v>18075</v>
      </c>
      <c r="R830" s="6" t="str">
        <f t="shared" si="36"/>
        <v>Less than 50%</v>
      </c>
      <c r="S830" s="6" t="str" cm="1">
        <f t="array" ref="S830">_xlfn.IFS(H830&lt;=1,"1.0",H830&lt;=2,"2.0",H830&lt;=3,"3.0",H830&lt;=4,"4.0",H830&lt;=5,"5.0")</f>
        <v>4.0</v>
      </c>
      <c r="T830" s="6">
        <f t="shared" si="37"/>
        <v>36442250</v>
      </c>
      <c r="U830" s="7" t="str" cm="1">
        <f t="array" ref="U830">_xlfn.IFS(F830&lt;200,"&lt;200",F830&lt;=500,"200 – 500",F830&gt;500,"&gt;500")</f>
        <v>&gt;500</v>
      </c>
      <c r="V830" s="7" t="str">
        <f t="shared" si="38"/>
        <v>1000 &amp; Above</v>
      </c>
    </row>
    <row r="831" spans="1:22" x14ac:dyDescent="0.3">
      <c r="A831" s="5" t="s">
        <v>6906</v>
      </c>
      <c r="B831" s="6" t="s">
        <v>18076</v>
      </c>
      <c r="C831" s="6" t="s">
        <v>18077</v>
      </c>
      <c r="D831" s="6" t="s">
        <v>22422</v>
      </c>
      <c r="E831" s="7">
        <v>179</v>
      </c>
      <c r="F831" s="7">
        <v>499</v>
      </c>
      <c r="G831" s="7">
        <v>0.64</v>
      </c>
      <c r="H831" s="7">
        <v>4.0999999999999996</v>
      </c>
      <c r="I831" s="7">
        <v>10174</v>
      </c>
      <c r="J831" s="6" t="s">
        <v>18078</v>
      </c>
      <c r="K831" s="6" t="s">
        <v>6910</v>
      </c>
      <c r="L831" s="6" t="s">
        <v>18079</v>
      </c>
      <c r="M831" s="6" t="s">
        <v>6912</v>
      </c>
      <c r="N831" s="6" t="s">
        <v>18080</v>
      </c>
      <c r="O831" s="6" t="s">
        <v>18081</v>
      </c>
      <c r="P831" s="6" t="s">
        <v>18082</v>
      </c>
      <c r="Q831" s="6" t="s">
        <v>18083</v>
      </c>
      <c r="R831" s="6" t="str">
        <f t="shared" si="36"/>
        <v>50% &amp; Above</v>
      </c>
      <c r="S831" s="6" t="str" cm="1">
        <f t="array" ref="S831">_xlfn.IFS(H831&lt;=1,"1.0",H831&lt;=2,"2.0",H831&lt;=3,"3.0",H831&lt;=4,"4.0",H831&lt;=5,"5.0")</f>
        <v>5.0</v>
      </c>
      <c r="T831" s="6">
        <f t="shared" si="37"/>
        <v>5076826</v>
      </c>
      <c r="U831" s="7" t="str" cm="1">
        <f t="array" ref="U831">_xlfn.IFS(F831&lt;200,"&lt;200",F831&lt;=500,"200 – 500",F831&gt;500,"&gt;500")</f>
        <v>200 – 500</v>
      </c>
      <c r="V831" s="7" t="str">
        <f t="shared" si="38"/>
        <v>1000 &amp; Above</v>
      </c>
    </row>
    <row r="832" spans="1:22" x14ac:dyDescent="0.3">
      <c r="A832" s="5" t="s">
        <v>6917</v>
      </c>
      <c r="B832" s="6" t="s">
        <v>18084</v>
      </c>
      <c r="C832" s="6" t="s">
        <v>16769</v>
      </c>
      <c r="D832" s="6" t="s">
        <v>22422</v>
      </c>
      <c r="E832" s="7">
        <v>1345</v>
      </c>
      <c r="F832" s="7">
        <v>2295</v>
      </c>
      <c r="G832" s="7">
        <v>0.41</v>
      </c>
      <c r="H832" s="7">
        <v>4.2</v>
      </c>
      <c r="I832" s="7">
        <v>17413</v>
      </c>
      <c r="J832" s="6" t="s">
        <v>18085</v>
      </c>
      <c r="K832" s="6" t="s">
        <v>6920</v>
      </c>
      <c r="L832" s="6" t="s">
        <v>18086</v>
      </c>
      <c r="M832" s="6" t="s">
        <v>6922</v>
      </c>
      <c r="N832" s="6" t="s">
        <v>18087</v>
      </c>
      <c r="O832" s="6" t="s">
        <v>18088</v>
      </c>
      <c r="P832" s="6" t="s">
        <v>18089</v>
      </c>
      <c r="Q832" s="6" t="s">
        <v>18090</v>
      </c>
      <c r="R832" s="6" t="str">
        <f t="shared" si="36"/>
        <v>Less than 50%</v>
      </c>
      <c r="S832" s="6" t="str" cm="1">
        <f t="array" ref="S832">_xlfn.IFS(H832&lt;=1,"1.0",H832&lt;=2,"2.0",H832&lt;=3,"3.0",H832&lt;=4,"4.0",H832&lt;=5,"5.0")</f>
        <v>5.0</v>
      </c>
      <c r="T832" s="6">
        <f t="shared" si="37"/>
        <v>39962835</v>
      </c>
      <c r="U832" s="7" t="str" cm="1">
        <f t="array" ref="U832">_xlfn.IFS(F832&lt;200,"&lt;200",F832&lt;=500,"200 – 500",F832&gt;500,"&gt;500")</f>
        <v>&gt;500</v>
      </c>
      <c r="V832" s="7" t="str">
        <f t="shared" si="38"/>
        <v>1000 &amp; Above</v>
      </c>
    </row>
    <row r="833" spans="1:22" x14ac:dyDescent="0.3">
      <c r="A833" s="5" t="s">
        <v>6927</v>
      </c>
      <c r="B833" s="6" t="s">
        <v>18091</v>
      </c>
      <c r="C833" s="6" t="s">
        <v>16874</v>
      </c>
      <c r="D833" s="6" t="s">
        <v>13184</v>
      </c>
      <c r="E833" s="7">
        <v>349</v>
      </c>
      <c r="F833" s="7">
        <v>995</v>
      </c>
      <c r="G833" s="7">
        <v>0.65</v>
      </c>
      <c r="H833" s="7">
        <v>4.2</v>
      </c>
      <c r="I833" s="7">
        <v>6676</v>
      </c>
      <c r="J833" s="6" t="s">
        <v>18092</v>
      </c>
      <c r="K833" s="6" t="s">
        <v>6930</v>
      </c>
      <c r="L833" s="6" t="s">
        <v>18093</v>
      </c>
      <c r="M833" s="6" t="s">
        <v>6932</v>
      </c>
      <c r="N833" s="6" t="s">
        <v>18094</v>
      </c>
      <c r="O833" s="6" t="s">
        <v>18095</v>
      </c>
      <c r="P833" s="6" t="s">
        <v>18096</v>
      </c>
      <c r="Q833" s="6" t="s">
        <v>18097</v>
      </c>
      <c r="R833" s="6" t="str">
        <f t="shared" si="36"/>
        <v>50% &amp; Above</v>
      </c>
      <c r="S833" s="6" t="str" cm="1">
        <f t="array" ref="S833">_xlfn.IFS(H833&lt;=1,"1.0",H833&lt;=2,"2.0",H833&lt;=3,"3.0",H833&lt;=4,"4.0",H833&lt;=5,"5.0")</f>
        <v>5.0</v>
      </c>
      <c r="T833" s="6">
        <f t="shared" si="37"/>
        <v>6642620</v>
      </c>
      <c r="U833" s="7" t="str" cm="1">
        <f t="array" ref="U833">_xlfn.IFS(F833&lt;200,"&lt;200",F833&lt;=500,"200 – 500",F833&gt;500,"&gt;500")</f>
        <v>&gt;500</v>
      </c>
      <c r="V833" s="7" t="str">
        <f t="shared" si="38"/>
        <v>1000 &amp; Above</v>
      </c>
    </row>
    <row r="834" spans="1:22" x14ac:dyDescent="0.3">
      <c r="A834" s="5" t="s">
        <v>6937</v>
      </c>
      <c r="B834" s="6" t="s">
        <v>18098</v>
      </c>
      <c r="C834" s="6" t="s">
        <v>17672</v>
      </c>
      <c r="D834" s="6" t="s">
        <v>22422</v>
      </c>
      <c r="E834" s="7">
        <v>287</v>
      </c>
      <c r="F834" s="7">
        <v>499</v>
      </c>
      <c r="G834" s="7">
        <v>0.42</v>
      </c>
      <c r="H834" s="7">
        <v>4.4000000000000004</v>
      </c>
      <c r="I834" s="7">
        <v>8076</v>
      </c>
      <c r="J834" s="6" t="s">
        <v>18099</v>
      </c>
      <c r="K834" s="6" t="s">
        <v>6940</v>
      </c>
      <c r="L834" s="6" t="s">
        <v>18100</v>
      </c>
      <c r="M834" s="6" t="s">
        <v>6942</v>
      </c>
      <c r="N834" s="6" t="s">
        <v>18101</v>
      </c>
      <c r="O834" s="6" t="s">
        <v>18102</v>
      </c>
      <c r="P834" s="6" t="s">
        <v>18103</v>
      </c>
      <c r="Q834" s="6" t="s">
        <v>18104</v>
      </c>
      <c r="R834" s="6" t="str">
        <f t="shared" ref="R834:R897" si="39">IF(G834&lt;0.5,"Less than 50%","50% &amp; Above")</f>
        <v>Less than 50%</v>
      </c>
      <c r="S834" s="6" t="str" cm="1">
        <f t="array" ref="S834">_xlfn.IFS(H834&lt;=1,"1.0",H834&lt;=2,"2.0",H834&lt;=3,"3.0",H834&lt;=4,"4.0",H834&lt;=5,"5.0")</f>
        <v>5.0</v>
      </c>
      <c r="T834" s="6">
        <f t="shared" ref="T834:T897" si="40">I834*F834</f>
        <v>4029924</v>
      </c>
      <c r="U834" s="7" t="str" cm="1">
        <f t="array" ref="U834">_xlfn.IFS(F834&lt;200,"&lt;200",F834&lt;=500,"200 – 500",F834&gt;500,"&gt;500")</f>
        <v>200 – 500</v>
      </c>
      <c r="V834" s="7" t="str">
        <f t="shared" ref="V834:V897" si="41">IF(I834&lt;1000,"&lt;1000","1000 &amp; Above")</f>
        <v>1000 &amp; Above</v>
      </c>
    </row>
    <row r="835" spans="1:22" x14ac:dyDescent="0.3">
      <c r="A835" s="5" t="s">
        <v>330</v>
      </c>
      <c r="B835" s="6" t="s">
        <v>13328</v>
      </c>
      <c r="C835" s="6" t="s">
        <v>13103</v>
      </c>
      <c r="D835" s="6" t="s">
        <v>22422</v>
      </c>
      <c r="E835" s="7">
        <v>599</v>
      </c>
      <c r="F835" s="7">
        <v>599</v>
      </c>
      <c r="G835" s="7">
        <v>0</v>
      </c>
      <c r="H835" s="7">
        <v>4.3</v>
      </c>
      <c r="I835" s="7">
        <v>355</v>
      </c>
      <c r="J835" s="6" t="s">
        <v>13329</v>
      </c>
      <c r="K835" s="6" t="s">
        <v>333</v>
      </c>
      <c r="L835" s="6" t="s">
        <v>13330</v>
      </c>
      <c r="M835" s="6" t="s">
        <v>335</v>
      </c>
      <c r="N835" s="6" t="s">
        <v>13331</v>
      </c>
      <c r="O835" s="6" t="s">
        <v>18105</v>
      </c>
      <c r="P835" s="6" t="s">
        <v>18106</v>
      </c>
      <c r="Q835" s="6" t="s">
        <v>18107</v>
      </c>
      <c r="R835" s="6" t="str">
        <f t="shared" si="39"/>
        <v>Less than 50%</v>
      </c>
      <c r="S835" s="6" t="str" cm="1">
        <f t="array" ref="S835">_xlfn.IFS(H835&lt;=1,"1.0",H835&lt;=2,"2.0",H835&lt;=3,"3.0",H835&lt;=4,"4.0",H835&lt;=5,"5.0")</f>
        <v>5.0</v>
      </c>
      <c r="T835" s="6">
        <f t="shared" si="40"/>
        <v>212645</v>
      </c>
      <c r="U835" s="7" t="str" cm="1">
        <f t="array" ref="U835">_xlfn.IFS(F835&lt;200,"&lt;200",F835&lt;=500,"200 – 500",F835&gt;500,"&gt;500")</f>
        <v>&gt;500</v>
      </c>
      <c r="V835" s="7" t="str">
        <f t="shared" si="41"/>
        <v>&lt;1000</v>
      </c>
    </row>
    <row r="836" spans="1:22" x14ac:dyDescent="0.3">
      <c r="A836" s="5" t="s">
        <v>6950</v>
      </c>
      <c r="B836" s="6" t="s">
        <v>18108</v>
      </c>
      <c r="C836" s="6" t="s">
        <v>16573</v>
      </c>
      <c r="D836" s="6" t="s">
        <v>22422</v>
      </c>
      <c r="E836" s="7">
        <v>349</v>
      </c>
      <c r="F836" s="7">
        <v>450</v>
      </c>
      <c r="G836" s="7">
        <v>0.22</v>
      </c>
      <c r="H836" s="7">
        <v>4.0999999999999996</v>
      </c>
      <c r="I836" s="7">
        <v>18656</v>
      </c>
      <c r="J836" s="6" t="s">
        <v>18109</v>
      </c>
      <c r="K836" s="6" t="s">
        <v>6953</v>
      </c>
      <c r="L836" s="6" t="s">
        <v>18110</v>
      </c>
      <c r="M836" s="6" t="s">
        <v>6955</v>
      </c>
      <c r="N836" s="6" t="s">
        <v>18111</v>
      </c>
      <c r="O836" s="6" t="s">
        <v>18112</v>
      </c>
      <c r="P836" s="6" t="s">
        <v>18113</v>
      </c>
      <c r="Q836" s="6" t="s">
        <v>18114</v>
      </c>
      <c r="R836" s="6" t="str">
        <f t="shared" si="39"/>
        <v>Less than 50%</v>
      </c>
      <c r="S836" s="6" t="str" cm="1">
        <f t="array" ref="S836">_xlfn.IFS(H836&lt;=1,"1.0",H836&lt;=2,"2.0",H836&lt;=3,"3.0",H836&lt;=4,"4.0",H836&lt;=5,"5.0")</f>
        <v>5.0</v>
      </c>
      <c r="T836" s="6">
        <f t="shared" si="40"/>
        <v>8395200</v>
      </c>
      <c r="U836" s="7" t="str" cm="1">
        <f t="array" ref="U836">_xlfn.IFS(F836&lt;200,"&lt;200",F836&lt;=500,"200 – 500",F836&gt;500,"&gt;500")</f>
        <v>200 – 500</v>
      </c>
      <c r="V836" s="7" t="str">
        <f t="shared" si="41"/>
        <v>1000 &amp; Above</v>
      </c>
    </row>
    <row r="837" spans="1:22" x14ac:dyDescent="0.3">
      <c r="A837" s="5" t="s">
        <v>6960</v>
      </c>
      <c r="B837" s="6" t="s">
        <v>18115</v>
      </c>
      <c r="C837" s="6" t="s">
        <v>16729</v>
      </c>
      <c r="D837" s="6" t="s">
        <v>13184</v>
      </c>
      <c r="E837" s="7">
        <v>879</v>
      </c>
      <c r="F837" s="7">
        <v>1109</v>
      </c>
      <c r="G837" s="7">
        <v>0.21</v>
      </c>
      <c r="H837" s="7">
        <v>4.4000000000000004</v>
      </c>
      <c r="I837" s="7">
        <v>31599</v>
      </c>
      <c r="J837" s="6" t="s">
        <v>18116</v>
      </c>
      <c r="K837" s="6" t="s">
        <v>6963</v>
      </c>
      <c r="L837" s="6" t="s">
        <v>18117</v>
      </c>
      <c r="M837" s="6" t="s">
        <v>6965</v>
      </c>
      <c r="N837" s="6" t="s">
        <v>18118</v>
      </c>
      <c r="O837" s="6" t="s">
        <v>18119</v>
      </c>
      <c r="P837" s="6" t="s">
        <v>18120</v>
      </c>
      <c r="Q837" s="6" t="s">
        <v>18121</v>
      </c>
      <c r="R837" s="6" t="str">
        <f t="shared" si="39"/>
        <v>Less than 50%</v>
      </c>
      <c r="S837" s="6" t="str" cm="1">
        <f t="array" ref="S837">_xlfn.IFS(H837&lt;=1,"1.0",H837&lt;=2,"2.0",H837&lt;=3,"3.0",H837&lt;=4,"4.0",H837&lt;=5,"5.0")</f>
        <v>5.0</v>
      </c>
      <c r="T837" s="6">
        <f t="shared" si="40"/>
        <v>35043291</v>
      </c>
      <c r="U837" s="7" t="str" cm="1">
        <f t="array" ref="U837">_xlfn.IFS(F837&lt;200,"&lt;200",F837&lt;=500,"200 – 500",F837&gt;500,"&gt;500")</f>
        <v>&gt;500</v>
      </c>
      <c r="V837" s="7" t="str">
        <f t="shared" si="41"/>
        <v>1000 &amp; Above</v>
      </c>
    </row>
    <row r="838" spans="1:22" x14ac:dyDescent="0.3">
      <c r="A838" s="5" t="s">
        <v>340</v>
      </c>
      <c r="B838" s="6" t="s">
        <v>13335</v>
      </c>
      <c r="C838" s="6" t="s">
        <v>13103</v>
      </c>
      <c r="D838" s="6" t="s">
        <v>22422</v>
      </c>
      <c r="E838" s="7">
        <v>199</v>
      </c>
      <c r="F838" s="7">
        <v>999</v>
      </c>
      <c r="G838" s="7">
        <v>0.8</v>
      </c>
      <c r="H838" s="7">
        <v>3.9</v>
      </c>
      <c r="I838" s="7">
        <v>1075</v>
      </c>
      <c r="J838" s="6" t="s">
        <v>13336</v>
      </c>
      <c r="K838" s="6" t="s">
        <v>343</v>
      </c>
      <c r="L838" s="6" t="s">
        <v>13337</v>
      </c>
      <c r="M838" s="6" t="s">
        <v>345</v>
      </c>
      <c r="N838" s="6" t="s">
        <v>13338</v>
      </c>
      <c r="O838" s="6" t="s">
        <v>13339</v>
      </c>
      <c r="P838" s="6" t="s">
        <v>13340</v>
      </c>
      <c r="Q838" s="6" t="s">
        <v>18122</v>
      </c>
      <c r="R838" s="6" t="str">
        <f t="shared" si="39"/>
        <v>50% &amp; Above</v>
      </c>
      <c r="S838" s="6" t="str" cm="1">
        <f t="array" ref="S838">_xlfn.IFS(H838&lt;=1,"1.0",H838&lt;=2,"2.0",H838&lt;=3,"3.0",H838&lt;=4,"4.0",H838&lt;=5,"5.0")</f>
        <v>4.0</v>
      </c>
      <c r="T838" s="6">
        <f t="shared" si="40"/>
        <v>1073925</v>
      </c>
      <c r="U838" s="7" t="str" cm="1">
        <f t="array" ref="U838">_xlfn.IFS(F838&lt;200,"&lt;200",F838&lt;=500,"200 – 500",F838&gt;500,"&gt;500")</f>
        <v>&gt;500</v>
      </c>
      <c r="V838" s="7" t="str">
        <f t="shared" si="41"/>
        <v>1000 &amp; Above</v>
      </c>
    </row>
    <row r="839" spans="1:22" x14ac:dyDescent="0.3">
      <c r="A839" s="5" t="s">
        <v>6971</v>
      </c>
      <c r="B839" s="6" t="s">
        <v>18123</v>
      </c>
      <c r="C839" s="6" t="s">
        <v>17170</v>
      </c>
      <c r="D839" s="6" t="s">
        <v>13184</v>
      </c>
      <c r="E839" s="7">
        <v>250</v>
      </c>
      <c r="F839" s="7">
        <v>250</v>
      </c>
      <c r="G839" s="7">
        <v>0</v>
      </c>
      <c r="H839" s="7">
        <v>3.9</v>
      </c>
      <c r="I839" s="7">
        <v>13971</v>
      </c>
      <c r="J839" s="6" t="s">
        <v>18124</v>
      </c>
      <c r="K839" s="6" t="s">
        <v>6974</v>
      </c>
      <c r="L839" s="6" t="s">
        <v>18125</v>
      </c>
      <c r="M839" s="6" t="s">
        <v>6976</v>
      </c>
      <c r="N839" s="6" t="s">
        <v>18126</v>
      </c>
      <c r="O839" s="6" t="s">
        <v>18127</v>
      </c>
      <c r="P839" s="6" t="s">
        <v>18128</v>
      </c>
      <c r="Q839" s="6" t="s">
        <v>18129</v>
      </c>
      <c r="R839" s="6" t="str">
        <f t="shared" si="39"/>
        <v>Less than 50%</v>
      </c>
      <c r="S839" s="6" t="str" cm="1">
        <f t="array" ref="S839">_xlfn.IFS(H839&lt;=1,"1.0",H839&lt;=2,"2.0",H839&lt;=3,"3.0",H839&lt;=4,"4.0",H839&lt;=5,"5.0")</f>
        <v>4.0</v>
      </c>
      <c r="T839" s="6">
        <f t="shared" si="40"/>
        <v>3492750</v>
      </c>
      <c r="U839" s="7" t="str" cm="1">
        <f t="array" ref="U839">_xlfn.IFS(F839&lt;200,"&lt;200",F839&lt;=500,"200 – 500",F839&gt;500,"&gt;500")</f>
        <v>200 – 500</v>
      </c>
      <c r="V839" s="7" t="str">
        <f t="shared" si="41"/>
        <v>1000 &amp; Above</v>
      </c>
    </row>
    <row r="840" spans="1:22" x14ac:dyDescent="0.3">
      <c r="A840" s="5" t="s">
        <v>6980</v>
      </c>
      <c r="B840" s="6" t="s">
        <v>18130</v>
      </c>
      <c r="C840" s="6" t="s">
        <v>15289</v>
      </c>
      <c r="D840" s="6" t="s">
        <v>13184</v>
      </c>
      <c r="E840" s="7">
        <v>199</v>
      </c>
      <c r="F840" s="7">
        <v>499</v>
      </c>
      <c r="G840" s="7">
        <v>0.6</v>
      </c>
      <c r="H840" s="7">
        <v>3.6</v>
      </c>
      <c r="I840" s="7">
        <v>2492</v>
      </c>
      <c r="J840" s="6" t="s">
        <v>18131</v>
      </c>
      <c r="K840" s="6" t="s">
        <v>6983</v>
      </c>
      <c r="L840" s="6" t="s">
        <v>18132</v>
      </c>
      <c r="M840" s="6" t="s">
        <v>6985</v>
      </c>
      <c r="N840" s="6" t="s">
        <v>18133</v>
      </c>
      <c r="O840" s="6" t="s">
        <v>18134</v>
      </c>
      <c r="P840" s="6" t="s">
        <v>18135</v>
      </c>
      <c r="Q840" s="6" t="s">
        <v>18136</v>
      </c>
      <c r="R840" s="6" t="str">
        <f t="shared" si="39"/>
        <v>50% &amp; Above</v>
      </c>
      <c r="S840" s="6" t="str" cm="1">
        <f t="array" ref="S840">_xlfn.IFS(H840&lt;=1,"1.0",H840&lt;=2,"2.0",H840&lt;=3,"3.0",H840&lt;=4,"4.0",H840&lt;=5,"5.0")</f>
        <v>4.0</v>
      </c>
      <c r="T840" s="6">
        <f t="shared" si="40"/>
        <v>1243508</v>
      </c>
      <c r="U840" s="7" t="str" cm="1">
        <f t="array" ref="U840">_xlfn.IFS(F840&lt;200,"&lt;200",F840&lt;=500,"200 – 500",F840&gt;500,"&gt;500")</f>
        <v>200 – 500</v>
      </c>
      <c r="V840" s="7" t="str">
        <f t="shared" si="41"/>
        <v>1000 &amp; Above</v>
      </c>
    </row>
    <row r="841" spans="1:22" x14ac:dyDescent="0.3">
      <c r="A841" s="5" t="s">
        <v>356</v>
      </c>
      <c r="B841" s="6" t="s">
        <v>13347</v>
      </c>
      <c r="C841" s="6" t="s">
        <v>13103</v>
      </c>
      <c r="D841" s="6" t="s">
        <v>22422</v>
      </c>
      <c r="E841" s="7">
        <v>899</v>
      </c>
      <c r="F841" s="7">
        <v>1900</v>
      </c>
      <c r="G841" s="7">
        <v>0.53</v>
      </c>
      <c r="H841" s="7">
        <v>4.4000000000000004</v>
      </c>
      <c r="I841" s="7">
        <v>13552</v>
      </c>
      <c r="J841" s="6" t="s">
        <v>13348</v>
      </c>
      <c r="K841" s="6" t="s">
        <v>359</v>
      </c>
      <c r="L841" s="6" t="s">
        <v>13349</v>
      </c>
      <c r="M841" s="6" t="s">
        <v>361</v>
      </c>
      <c r="N841" s="6" t="s">
        <v>13350</v>
      </c>
      <c r="O841" s="6" t="s">
        <v>13351</v>
      </c>
      <c r="P841" s="6" t="s">
        <v>18137</v>
      </c>
      <c r="Q841" s="6" t="s">
        <v>18138</v>
      </c>
      <c r="R841" s="6" t="str">
        <f t="shared" si="39"/>
        <v>50% &amp; Above</v>
      </c>
      <c r="S841" s="6" t="str" cm="1">
        <f t="array" ref="S841">_xlfn.IFS(H841&lt;=1,"1.0",H841&lt;=2,"2.0",H841&lt;=3,"3.0",H841&lt;=4,"4.0",H841&lt;=5,"5.0")</f>
        <v>5.0</v>
      </c>
      <c r="T841" s="6">
        <f t="shared" si="40"/>
        <v>25748800</v>
      </c>
      <c r="U841" s="7" t="str" cm="1">
        <f t="array" ref="U841">_xlfn.IFS(F841&lt;200,"&lt;200",F841&lt;=500,"200 – 500",F841&gt;500,"&gt;500")</f>
        <v>&gt;500</v>
      </c>
      <c r="V841" s="7" t="str">
        <f t="shared" si="41"/>
        <v>1000 &amp; Above</v>
      </c>
    </row>
    <row r="842" spans="1:22" x14ac:dyDescent="0.3">
      <c r="A842" s="5" t="s">
        <v>366</v>
      </c>
      <c r="B842" s="6" t="s">
        <v>13354</v>
      </c>
      <c r="C842" s="6" t="s">
        <v>13103</v>
      </c>
      <c r="D842" s="6" t="s">
        <v>22422</v>
      </c>
      <c r="E842" s="7">
        <v>199</v>
      </c>
      <c r="F842" s="7">
        <v>999</v>
      </c>
      <c r="G842" s="7">
        <v>0.8</v>
      </c>
      <c r="H842" s="7">
        <v>4</v>
      </c>
      <c r="I842" s="7">
        <v>575</v>
      </c>
      <c r="J842" s="6" t="s">
        <v>13355</v>
      </c>
      <c r="K842" s="6" t="s">
        <v>369</v>
      </c>
      <c r="L842" s="6" t="s">
        <v>13356</v>
      </c>
      <c r="M842" s="6" t="s">
        <v>371</v>
      </c>
      <c r="N842" s="6" t="s">
        <v>13357</v>
      </c>
      <c r="O842" s="6" t="s">
        <v>13358</v>
      </c>
      <c r="P842" s="6" t="s">
        <v>18139</v>
      </c>
      <c r="Q842" s="6" t="s">
        <v>18140</v>
      </c>
      <c r="R842" s="6" t="str">
        <f t="shared" si="39"/>
        <v>50% &amp; Above</v>
      </c>
      <c r="S842" s="6" t="str" cm="1">
        <f t="array" ref="S842">_xlfn.IFS(H842&lt;=1,"1.0",H842&lt;=2,"2.0",H842&lt;=3,"3.0",H842&lt;=4,"4.0",H842&lt;=5,"5.0")</f>
        <v>4.0</v>
      </c>
      <c r="T842" s="6">
        <f t="shared" si="40"/>
        <v>574425</v>
      </c>
      <c r="U842" s="7" t="str" cm="1">
        <f t="array" ref="U842">_xlfn.IFS(F842&lt;200,"&lt;200",F842&lt;=500,"200 – 500",F842&gt;500,"&gt;500")</f>
        <v>&gt;500</v>
      </c>
      <c r="V842" s="7" t="str">
        <f t="shared" si="41"/>
        <v>&lt;1000</v>
      </c>
    </row>
    <row r="843" spans="1:22" x14ac:dyDescent="0.3">
      <c r="A843" s="5" t="s">
        <v>6994</v>
      </c>
      <c r="B843" s="6" t="s">
        <v>18141</v>
      </c>
      <c r="C843" s="6" t="s">
        <v>18077</v>
      </c>
      <c r="D843" s="6" t="s">
        <v>22422</v>
      </c>
      <c r="E843" s="7">
        <v>149</v>
      </c>
      <c r="F843" s="7">
        <v>999</v>
      </c>
      <c r="G843" s="7">
        <v>0.85</v>
      </c>
      <c r="H843" s="7">
        <v>3.5</v>
      </c>
      <c r="I843" s="7">
        <v>2523</v>
      </c>
      <c r="J843" s="6" t="s">
        <v>18142</v>
      </c>
      <c r="K843" s="6" t="s">
        <v>6997</v>
      </c>
      <c r="L843" s="6" t="s">
        <v>18143</v>
      </c>
      <c r="M843" s="6" t="s">
        <v>6999</v>
      </c>
      <c r="N843" s="6" t="s">
        <v>18144</v>
      </c>
      <c r="O843" s="6" t="s">
        <v>18145</v>
      </c>
      <c r="P843" s="6" t="s">
        <v>18146</v>
      </c>
      <c r="Q843" s="6" t="s">
        <v>18147</v>
      </c>
      <c r="R843" s="6" t="str">
        <f t="shared" si="39"/>
        <v>50% &amp; Above</v>
      </c>
      <c r="S843" s="6" t="str" cm="1">
        <f t="array" ref="S843">_xlfn.IFS(H843&lt;=1,"1.0",H843&lt;=2,"2.0",H843&lt;=3,"3.0",H843&lt;=4,"4.0",H843&lt;=5,"5.0")</f>
        <v>4.0</v>
      </c>
      <c r="T843" s="6">
        <f t="shared" si="40"/>
        <v>2520477</v>
      </c>
      <c r="U843" s="7" t="str" cm="1">
        <f t="array" ref="U843">_xlfn.IFS(F843&lt;200,"&lt;200",F843&lt;=500,"200 – 500",F843&gt;500,"&gt;500")</f>
        <v>&gt;500</v>
      </c>
      <c r="V843" s="7" t="str">
        <f t="shared" si="41"/>
        <v>1000 &amp; Above</v>
      </c>
    </row>
    <row r="844" spans="1:22" x14ac:dyDescent="0.3">
      <c r="A844" s="5" t="s">
        <v>7004</v>
      </c>
      <c r="B844" s="6" t="s">
        <v>18148</v>
      </c>
      <c r="C844" s="6" t="s">
        <v>16589</v>
      </c>
      <c r="D844" s="6" t="s">
        <v>22422</v>
      </c>
      <c r="E844" s="7">
        <v>469</v>
      </c>
      <c r="F844" s="7">
        <v>1499</v>
      </c>
      <c r="G844" s="7">
        <v>0.69</v>
      </c>
      <c r="H844" s="7">
        <v>4.0999999999999996</v>
      </c>
      <c r="I844" s="7">
        <v>352</v>
      </c>
      <c r="J844" s="6" t="s">
        <v>18149</v>
      </c>
      <c r="K844" s="6" t="s">
        <v>7007</v>
      </c>
      <c r="L844" s="6" t="s">
        <v>18150</v>
      </c>
      <c r="M844" s="6" t="s">
        <v>7009</v>
      </c>
      <c r="N844" s="6" t="s">
        <v>18151</v>
      </c>
      <c r="O844" s="6" t="s">
        <v>18152</v>
      </c>
      <c r="P844" s="6" t="s">
        <v>18153</v>
      </c>
      <c r="Q844" s="6" t="s">
        <v>18154</v>
      </c>
      <c r="R844" s="6" t="str">
        <f t="shared" si="39"/>
        <v>50% &amp; Above</v>
      </c>
      <c r="S844" s="6" t="str" cm="1">
        <f t="array" ref="S844">_xlfn.IFS(H844&lt;=1,"1.0",H844&lt;=2,"2.0",H844&lt;=3,"3.0",H844&lt;=4,"4.0",H844&lt;=5,"5.0")</f>
        <v>5.0</v>
      </c>
      <c r="T844" s="6">
        <f t="shared" si="40"/>
        <v>527648</v>
      </c>
      <c r="U844" s="7" t="str" cm="1">
        <f t="array" ref="U844">_xlfn.IFS(F844&lt;200,"&lt;200",F844&lt;=500,"200 – 500",F844&gt;500,"&gt;500")</f>
        <v>&gt;500</v>
      </c>
      <c r="V844" s="7" t="str">
        <f t="shared" si="41"/>
        <v>&lt;1000</v>
      </c>
    </row>
    <row r="845" spans="1:22" x14ac:dyDescent="0.3">
      <c r="A845" s="5" t="s">
        <v>7014</v>
      </c>
      <c r="B845" s="6" t="s">
        <v>18155</v>
      </c>
      <c r="C845" s="6" t="s">
        <v>17501</v>
      </c>
      <c r="D845" s="6" t="s">
        <v>22422</v>
      </c>
      <c r="E845" s="7">
        <v>1187</v>
      </c>
      <c r="F845" s="7">
        <v>1929</v>
      </c>
      <c r="G845" s="7">
        <v>0.38</v>
      </c>
      <c r="H845" s="7">
        <v>4.0999999999999996</v>
      </c>
      <c r="I845" s="7">
        <v>1662</v>
      </c>
      <c r="J845" s="6" t="s">
        <v>18156</v>
      </c>
      <c r="K845" s="6" t="s">
        <v>7017</v>
      </c>
      <c r="L845" s="6" t="s">
        <v>18157</v>
      </c>
      <c r="M845" s="6" t="s">
        <v>7019</v>
      </c>
      <c r="N845" s="6" t="s">
        <v>18158</v>
      </c>
      <c r="O845" s="6" t="s">
        <v>18159</v>
      </c>
      <c r="P845" s="6" t="s">
        <v>18160</v>
      </c>
      <c r="Q845" s="6" t="s">
        <v>18161</v>
      </c>
      <c r="R845" s="6" t="str">
        <f t="shared" si="39"/>
        <v>Less than 50%</v>
      </c>
      <c r="S845" s="6" t="str" cm="1">
        <f t="array" ref="S845">_xlfn.IFS(H845&lt;=1,"1.0",H845&lt;=2,"2.0",H845&lt;=3,"3.0",H845&lt;=4,"4.0",H845&lt;=5,"5.0")</f>
        <v>5.0</v>
      </c>
      <c r="T845" s="6">
        <f t="shared" si="40"/>
        <v>3205998</v>
      </c>
      <c r="U845" s="7" t="str" cm="1">
        <f t="array" ref="U845">_xlfn.IFS(F845&lt;200,"&lt;200",F845&lt;=500,"200 – 500",F845&gt;500,"&gt;500")</f>
        <v>&gt;500</v>
      </c>
      <c r="V845" s="7" t="str">
        <f t="shared" si="41"/>
        <v>1000 &amp; Above</v>
      </c>
    </row>
    <row r="846" spans="1:22" x14ac:dyDescent="0.3">
      <c r="A846" s="5" t="s">
        <v>7024</v>
      </c>
      <c r="B846" s="6" t="s">
        <v>18162</v>
      </c>
      <c r="C846" s="6" t="s">
        <v>18163</v>
      </c>
      <c r="D846" s="6" t="s">
        <v>22422</v>
      </c>
      <c r="E846" s="7">
        <v>849</v>
      </c>
      <c r="F846" s="7">
        <v>1499</v>
      </c>
      <c r="G846" s="7">
        <v>0.43</v>
      </c>
      <c r="H846" s="7">
        <v>4</v>
      </c>
      <c r="I846" s="7">
        <v>7352</v>
      </c>
      <c r="J846" s="6" t="s">
        <v>18164</v>
      </c>
      <c r="K846" s="6" t="s">
        <v>7028</v>
      </c>
      <c r="L846" s="6" t="s">
        <v>18165</v>
      </c>
      <c r="M846" s="6" t="s">
        <v>7030</v>
      </c>
      <c r="N846" s="6" t="s">
        <v>18166</v>
      </c>
      <c r="O846" s="6" t="s">
        <v>18167</v>
      </c>
      <c r="P846" s="6" t="s">
        <v>18168</v>
      </c>
      <c r="Q846" s="6" t="s">
        <v>18169</v>
      </c>
      <c r="R846" s="6" t="str">
        <f t="shared" si="39"/>
        <v>Less than 50%</v>
      </c>
      <c r="S846" s="6" t="str" cm="1">
        <f t="array" ref="S846">_xlfn.IFS(H846&lt;=1,"1.0",H846&lt;=2,"2.0",H846&lt;=3,"3.0",H846&lt;=4,"4.0",H846&lt;=5,"5.0")</f>
        <v>4.0</v>
      </c>
      <c r="T846" s="6">
        <f t="shared" si="40"/>
        <v>11020648</v>
      </c>
      <c r="U846" s="7" t="str" cm="1">
        <f t="array" ref="U846">_xlfn.IFS(F846&lt;200,"&lt;200",F846&lt;=500,"200 – 500",F846&gt;500,"&gt;500")</f>
        <v>&gt;500</v>
      </c>
      <c r="V846" s="7" t="str">
        <f t="shared" si="41"/>
        <v>1000 &amp; Above</v>
      </c>
    </row>
    <row r="847" spans="1:22" x14ac:dyDescent="0.3">
      <c r="A847" s="5" t="s">
        <v>7035</v>
      </c>
      <c r="B847" s="6" t="s">
        <v>18170</v>
      </c>
      <c r="C847" s="6" t="s">
        <v>16581</v>
      </c>
      <c r="D847" s="6" t="s">
        <v>22422</v>
      </c>
      <c r="E847" s="7">
        <v>328</v>
      </c>
      <c r="F847" s="7">
        <v>399</v>
      </c>
      <c r="G847" s="7">
        <v>0.18</v>
      </c>
      <c r="H847" s="7">
        <v>4.0999999999999996</v>
      </c>
      <c r="I847" s="7">
        <v>3441</v>
      </c>
      <c r="J847" s="6" t="s">
        <v>18171</v>
      </c>
      <c r="K847" s="6" t="s">
        <v>7038</v>
      </c>
      <c r="L847" s="6" t="s">
        <v>18172</v>
      </c>
      <c r="M847" s="6" t="s">
        <v>7040</v>
      </c>
      <c r="N847" s="6" t="s">
        <v>18173</v>
      </c>
      <c r="O847" s="6" t="s">
        <v>18174</v>
      </c>
      <c r="P847" s="6" t="s">
        <v>18175</v>
      </c>
      <c r="Q847" s="6" t="s">
        <v>18176</v>
      </c>
      <c r="R847" s="6" t="str">
        <f t="shared" si="39"/>
        <v>Less than 50%</v>
      </c>
      <c r="S847" s="6" t="str" cm="1">
        <f t="array" ref="S847">_xlfn.IFS(H847&lt;=1,"1.0",H847&lt;=2,"2.0",H847&lt;=3,"3.0",H847&lt;=4,"4.0",H847&lt;=5,"5.0")</f>
        <v>5.0</v>
      </c>
      <c r="T847" s="6">
        <f t="shared" si="40"/>
        <v>1372959</v>
      </c>
      <c r="U847" s="7" t="str" cm="1">
        <f t="array" ref="U847">_xlfn.IFS(F847&lt;200,"&lt;200",F847&lt;=500,"200 – 500",F847&gt;500,"&gt;500")</f>
        <v>200 – 500</v>
      </c>
      <c r="V847" s="7" t="str">
        <f t="shared" si="41"/>
        <v>1000 &amp; Above</v>
      </c>
    </row>
    <row r="848" spans="1:22" x14ac:dyDescent="0.3">
      <c r="A848" s="5" t="s">
        <v>7045</v>
      </c>
      <c r="B848" s="6" t="s">
        <v>18177</v>
      </c>
      <c r="C848" s="6" t="s">
        <v>16604</v>
      </c>
      <c r="D848" s="6" t="s">
        <v>22422</v>
      </c>
      <c r="E848" s="7">
        <v>269</v>
      </c>
      <c r="F848" s="7">
        <v>699</v>
      </c>
      <c r="G848" s="7">
        <v>0.62</v>
      </c>
      <c r="H848" s="7">
        <v>4</v>
      </c>
      <c r="I848" s="7">
        <v>93</v>
      </c>
      <c r="J848" s="6" t="s">
        <v>18178</v>
      </c>
      <c r="K848" s="6" t="s">
        <v>7048</v>
      </c>
      <c r="L848" s="6" t="s">
        <v>18179</v>
      </c>
      <c r="M848" s="6" t="s">
        <v>7050</v>
      </c>
      <c r="N848" s="6" t="s">
        <v>18180</v>
      </c>
      <c r="O848" s="6" t="s">
        <v>18181</v>
      </c>
      <c r="P848" s="6" t="s">
        <v>18182</v>
      </c>
      <c r="Q848" s="6" t="s">
        <v>18183</v>
      </c>
      <c r="R848" s="6" t="str">
        <f t="shared" si="39"/>
        <v>50% &amp; Above</v>
      </c>
      <c r="S848" s="6" t="str" cm="1">
        <f t="array" ref="S848">_xlfn.IFS(H848&lt;=1,"1.0",H848&lt;=2,"2.0",H848&lt;=3,"3.0",H848&lt;=4,"4.0",H848&lt;=5,"5.0")</f>
        <v>4.0</v>
      </c>
      <c r="T848" s="6">
        <f t="shared" si="40"/>
        <v>65007</v>
      </c>
      <c r="U848" s="7" t="str" cm="1">
        <f t="array" ref="U848">_xlfn.IFS(F848&lt;200,"&lt;200",F848&lt;=500,"200 – 500",F848&gt;500,"&gt;500")</f>
        <v>&gt;500</v>
      </c>
      <c r="V848" s="7" t="str">
        <f t="shared" si="41"/>
        <v>&lt;1000</v>
      </c>
    </row>
    <row r="849" spans="1:22" x14ac:dyDescent="0.3">
      <c r="A849" s="5" t="s">
        <v>7055</v>
      </c>
      <c r="B849" s="6" t="s">
        <v>18184</v>
      </c>
      <c r="C849" s="6" t="s">
        <v>18185</v>
      </c>
      <c r="D849" s="6" t="s">
        <v>13184</v>
      </c>
      <c r="E849" s="7">
        <v>299</v>
      </c>
      <c r="F849" s="7">
        <v>400</v>
      </c>
      <c r="G849" s="7">
        <v>0.25</v>
      </c>
      <c r="H849" s="7">
        <v>3.8</v>
      </c>
      <c r="I849" s="7">
        <v>40895</v>
      </c>
      <c r="J849" s="6" t="s">
        <v>18186</v>
      </c>
      <c r="K849" s="6" t="s">
        <v>7059</v>
      </c>
      <c r="L849" s="6" t="s">
        <v>18187</v>
      </c>
      <c r="M849" s="6" t="s">
        <v>7061</v>
      </c>
      <c r="N849" s="6" t="s">
        <v>18188</v>
      </c>
      <c r="O849" s="6" t="s">
        <v>18189</v>
      </c>
      <c r="P849" s="6" t="s">
        <v>18190</v>
      </c>
      <c r="Q849" s="6" t="s">
        <v>18191</v>
      </c>
      <c r="R849" s="6" t="str">
        <f t="shared" si="39"/>
        <v>Less than 50%</v>
      </c>
      <c r="S849" s="6" t="str" cm="1">
        <f t="array" ref="S849">_xlfn.IFS(H849&lt;=1,"1.0",H849&lt;=2,"2.0",H849&lt;=3,"3.0",H849&lt;=4,"4.0",H849&lt;=5,"5.0")</f>
        <v>4.0</v>
      </c>
      <c r="T849" s="6">
        <f t="shared" si="40"/>
        <v>16358000</v>
      </c>
      <c r="U849" s="7" t="str" cm="1">
        <f t="array" ref="U849">_xlfn.IFS(F849&lt;200,"&lt;200",F849&lt;=500,"200 – 500",F849&gt;500,"&gt;500")</f>
        <v>200 – 500</v>
      </c>
      <c r="V849" s="7" t="str">
        <f t="shared" si="41"/>
        <v>1000 &amp; Above</v>
      </c>
    </row>
    <row r="850" spans="1:22" x14ac:dyDescent="0.3">
      <c r="A850" s="5" t="s">
        <v>7066</v>
      </c>
      <c r="B850" s="6" t="s">
        <v>18192</v>
      </c>
      <c r="C850" s="6" t="s">
        <v>18193</v>
      </c>
      <c r="D850" s="6" t="s">
        <v>22422</v>
      </c>
      <c r="E850" s="7">
        <v>549</v>
      </c>
      <c r="F850" s="7">
        <v>1499</v>
      </c>
      <c r="G850" s="7">
        <v>0.63</v>
      </c>
      <c r="H850" s="7">
        <v>4.3</v>
      </c>
      <c r="I850" s="7">
        <v>11006</v>
      </c>
      <c r="J850" s="6" t="s">
        <v>18194</v>
      </c>
      <c r="K850" s="6" t="s">
        <v>7070</v>
      </c>
      <c r="L850" s="6" t="s">
        <v>18195</v>
      </c>
      <c r="M850" s="6" t="s">
        <v>7072</v>
      </c>
      <c r="N850" s="6" t="s">
        <v>18196</v>
      </c>
      <c r="O850" s="6" t="s">
        <v>18197</v>
      </c>
      <c r="P850" s="6" t="s">
        <v>18198</v>
      </c>
      <c r="Q850" s="6" t="s">
        <v>18199</v>
      </c>
      <c r="R850" s="6" t="str">
        <f t="shared" si="39"/>
        <v>50% &amp; Above</v>
      </c>
      <c r="S850" s="6" t="str" cm="1">
        <f t="array" ref="S850">_xlfn.IFS(H850&lt;=1,"1.0",H850&lt;=2,"2.0",H850&lt;=3,"3.0",H850&lt;=4,"4.0",H850&lt;=5,"5.0")</f>
        <v>5.0</v>
      </c>
      <c r="T850" s="6">
        <f t="shared" si="40"/>
        <v>16497994</v>
      </c>
      <c r="U850" s="7" t="str" cm="1">
        <f t="array" ref="U850">_xlfn.IFS(F850&lt;200,"&lt;200",F850&lt;=500,"200 – 500",F850&gt;500,"&gt;500")</f>
        <v>&gt;500</v>
      </c>
      <c r="V850" s="7" t="str">
        <f t="shared" si="41"/>
        <v>1000 &amp; Above</v>
      </c>
    </row>
    <row r="851" spans="1:22" x14ac:dyDescent="0.3">
      <c r="A851" s="5" t="s">
        <v>7077</v>
      </c>
      <c r="B851" s="6" t="s">
        <v>18200</v>
      </c>
      <c r="C851" s="6" t="s">
        <v>17152</v>
      </c>
      <c r="D851" s="6" t="s">
        <v>22428</v>
      </c>
      <c r="E851" s="7">
        <v>114</v>
      </c>
      <c r="F851" s="7">
        <v>120</v>
      </c>
      <c r="G851" s="7">
        <v>0.05</v>
      </c>
      <c r="H851" s="7">
        <v>4.2</v>
      </c>
      <c r="I851" s="7">
        <v>8938</v>
      </c>
      <c r="J851" s="6" t="s">
        <v>18201</v>
      </c>
      <c r="K851" s="6" t="s">
        <v>7080</v>
      </c>
      <c r="L851" s="6" t="s">
        <v>18202</v>
      </c>
      <c r="M851" s="6" t="s">
        <v>7082</v>
      </c>
      <c r="N851" s="6" t="s">
        <v>18203</v>
      </c>
      <c r="O851" s="6" t="s">
        <v>18204</v>
      </c>
      <c r="P851" s="6" t="s">
        <v>18205</v>
      </c>
      <c r="Q851" s="6" t="s">
        <v>18206</v>
      </c>
      <c r="R851" s="6" t="str">
        <f t="shared" si="39"/>
        <v>Less than 50%</v>
      </c>
      <c r="S851" s="6" t="str" cm="1">
        <f t="array" ref="S851">_xlfn.IFS(H851&lt;=1,"1.0",H851&lt;=2,"2.0",H851&lt;=3,"3.0",H851&lt;=4,"4.0",H851&lt;=5,"5.0")</f>
        <v>5.0</v>
      </c>
      <c r="T851" s="6">
        <f t="shared" si="40"/>
        <v>1072560</v>
      </c>
      <c r="U851" s="7" t="str" cm="1">
        <f t="array" ref="U851">_xlfn.IFS(F851&lt;200,"&lt;200",F851&lt;=500,"200 – 500",F851&gt;500,"&gt;500")</f>
        <v>&lt;200</v>
      </c>
      <c r="V851" s="7" t="str">
        <f t="shared" si="41"/>
        <v>1000 &amp; Above</v>
      </c>
    </row>
    <row r="852" spans="1:22" x14ac:dyDescent="0.3">
      <c r="A852" s="5" t="s">
        <v>7087</v>
      </c>
      <c r="B852" s="6" t="s">
        <v>18207</v>
      </c>
      <c r="C852" s="6" t="s">
        <v>18208</v>
      </c>
      <c r="D852" s="6" t="s">
        <v>22428</v>
      </c>
      <c r="E852" s="7">
        <v>120</v>
      </c>
      <c r="F852" s="7">
        <v>120</v>
      </c>
      <c r="G852" s="7">
        <v>0</v>
      </c>
      <c r="H852" s="7">
        <v>4.0999999999999996</v>
      </c>
      <c r="I852" s="7">
        <v>4308</v>
      </c>
      <c r="J852" s="6" t="s">
        <v>18209</v>
      </c>
      <c r="K852" s="6" t="s">
        <v>7091</v>
      </c>
      <c r="L852" s="6" t="s">
        <v>18210</v>
      </c>
      <c r="M852" s="6" t="s">
        <v>7093</v>
      </c>
      <c r="N852" s="6" t="s">
        <v>18211</v>
      </c>
      <c r="O852" s="6" t="s">
        <v>18212</v>
      </c>
      <c r="P852" s="6" t="s">
        <v>18213</v>
      </c>
      <c r="Q852" s="6" t="s">
        <v>18214</v>
      </c>
      <c r="R852" s="6" t="str">
        <f t="shared" si="39"/>
        <v>Less than 50%</v>
      </c>
      <c r="S852" s="6" t="str" cm="1">
        <f t="array" ref="S852">_xlfn.IFS(H852&lt;=1,"1.0",H852&lt;=2,"2.0",H852&lt;=3,"3.0",H852&lt;=4,"4.0",H852&lt;=5,"5.0")</f>
        <v>5.0</v>
      </c>
      <c r="T852" s="6">
        <f t="shared" si="40"/>
        <v>516960</v>
      </c>
      <c r="U852" s="7" t="str" cm="1">
        <f t="array" ref="U852">_xlfn.IFS(F852&lt;200,"&lt;200",F852&lt;=500,"200 – 500",F852&gt;500,"&gt;500")</f>
        <v>&lt;200</v>
      </c>
      <c r="V852" s="7" t="str">
        <f t="shared" si="41"/>
        <v>1000 &amp; Above</v>
      </c>
    </row>
    <row r="853" spans="1:22" x14ac:dyDescent="0.3">
      <c r="A853" s="5" t="s">
        <v>386</v>
      </c>
      <c r="B853" s="6" t="s">
        <v>13368</v>
      </c>
      <c r="C853" s="6" t="s">
        <v>13103</v>
      </c>
      <c r="D853" s="6" t="s">
        <v>22422</v>
      </c>
      <c r="E853" s="7">
        <v>970</v>
      </c>
      <c r="F853" s="7">
        <v>1999</v>
      </c>
      <c r="G853" s="7">
        <v>0.51</v>
      </c>
      <c r="H853" s="7">
        <v>4.2</v>
      </c>
      <c r="I853" s="7">
        <v>462</v>
      </c>
      <c r="J853" s="6" t="s">
        <v>13369</v>
      </c>
      <c r="K853" s="6" t="s">
        <v>389</v>
      </c>
      <c r="L853" s="6" t="s">
        <v>13370</v>
      </c>
      <c r="M853" s="6" t="s">
        <v>391</v>
      </c>
      <c r="N853" s="6" t="s">
        <v>13371</v>
      </c>
      <c r="O853" s="6" t="s">
        <v>13372</v>
      </c>
      <c r="P853" s="6" t="s">
        <v>18215</v>
      </c>
      <c r="Q853" s="6" t="s">
        <v>18216</v>
      </c>
      <c r="R853" s="6" t="str">
        <f t="shared" si="39"/>
        <v>50% &amp; Above</v>
      </c>
      <c r="S853" s="6" t="str" cm="1">
        <f t="array" ref="S853">_xlfn.IFS(H853&lt;=1,"1.0",H853&lt;=2,"2.0",H853&lt;=3,"3.0",H853&lt;=4,"4.0",H853&lt;=5,"5.0")</f>
        <v>5.0</v>
      </c>
      <c r="T853" s="6">
        <f t="shared" si="40"/>
        <v>923538</v>
      </c>
      <c r="U853" s="7" t="str" cm="1">
        <f t="array" ref="U853">_xlfn.IFS(F853&lt;200,"&lt;200",F853&lt;=500,"200 – 500",F853&gt;500,"&gt;500")</f>
        <v>&gt;500</v>
      </c>
      <c r="V853" s="7" t="str">
        <f t="shared" si="41"/>
        <v>&lt;1000</v>
      </c>
    </row>
    <row r="854" spans="1:22" x14ac:dyDescent="0.3">
      <c r="A854" s="5" t="s">
        <v>396</v>
      </c>
      <c r="B854" s="6" t="s">
        <v>13375</v>
      </c>
      <c r="C854" s="6" t="s">
        <v>13103</v>
      </c>
      <c r="D854" s="6" t="s">
        <v>22422</v>
      </c>
      <c r="E854" s="7">
        <v>209</v>
      </c>
      <c r="F854" s="7">
        <v>695</v>
      </c>
      <c r="G854" s="7">
        <v>0.7</v>
      </c>
      <c r="H854" s="7">
        <v>4.5</v>
      </c>
      <c r="I854" s="7">
        <v>107686</v>
      </c>
      <c r="J854" s="6" t="s">
        <v>13376</v>
      </c>
      <c r="K854" s="6" t="s">
        <v>399</v>
      </c>
      <c r="L854" s="6" t="s">
        <v>13377</v>
      </c>
      <c r="M854" s="6" t="s">
        <v>401</v>
      </c>
      <c r="N854" s="6" t="s">
        <v>13378</v>
      </c>
      <c r="O854" s="6" t="s">
        <v>13379</v>
      </c>
      <c r="P854" s="6" t="s">
        <v>13380</v>
      </c>
      <c r="Q854" s="6" t="s">
        <v>18217</v>
      </c>
      <c r="R854" s="6" t="str">
        <f t="shared" si="39"/>
        <v>50% &amp; Above</v>
      </c>
      <c r="S854" s="6" t="str" cm="1">
        <f t="array" ref="S854">_xlfn.IFS(H854&lt;=1,"1.0",H854&lt;=2,"2.0",H854&lt;=3,"3.0",H854&lt;=4,"4.0",H854&lt;=5,"5.0")</f>
        <v>5.0</v>
      </c>
      <c r="T854" s="6">
        <f t="shared" si="40"/>
        <v>74841770</v>
      </c>
      <c r="U854" s="7" t="str" cm="1">
        <f t="array" ref="U854">_xlfn.IFS(F854&lt;200,"&lt;200",F854&lt;=500,"200 – 500",F854&gt;500,"&gt;500")</f>
        <v>&gt;500</v>
      </c>
      <c r="V854" s="7" t="str">
        <f t="shared" si="41"/>
        <v>1000 &amp; Above</v>
      </c>
    </row>
    <row r="855" spans="1:22" x14ac:dyDescent="0.3">
      <c r="A855" s="5" t="s">
        <v>7101</v>
      </c>
      <c r="B855" s="6" t="s">
        <v>18218</v>
      </c>
      <c r="C855" s="6" t="s">
        <v>16581</v>
      </c>
      <c r="D855" s="6" t="s">
        <v>22422</v>
      </c>
      <c r="E855" s="7">
        <v>1490</v>
      </c>
      <c r="F855" s="7">
        <v>2295</v>
      </c>
      <c r="G855" s="7">
        <v>0.35</v>
      </c>
      <c r="H855" s="7">
        <v>4.5999999999999996</v>
      </c>
      <c r="I855" s="7">
        <v>10652</v>
      </c>
      <c r="J855" s="6" t="s">
        <v>18219</v>
      </c>
      <c r="K855" s="6" t="s">
        <v>7104</v>
      </c>
      <c r="L855" s="6" t="s">
        <v>18220</v>
      </c>
      <c r="M855" s="6" t="s">
        <v>7106</v>
      </c>
      <c r="N855" s="6" t="s">
        <v>18221</v>
      </c>
      <c r="O855" s="6" t="s">
        <v>18222</v>
      </c>
      <c r="P855" s="6" t="s">
        <v>18223</v>
      </c>
      <c r="Q855" s="6" t="s">
        <v>18224</v>
      </c>
      <c r="R855" s="6" t="str">
        <f t="shared" si="39"/>
        <v>Less than 50%</v>
      </c>
      <c r="S855" s="6" t="str" cm="1">
        <f t="array" ref="S855">_xlfn.IFS(H855&lt;=1,"1.0",H855&lt;=2,"2.0",H855&lt;=3,"3.0",H855&lt;=4,"4.0",H855&lt;=5,"5.0")</f>
        <v>5.0</v>
      </c>
      <c r="T855" s="6">
        <f t="shared" si="40"/>
        <v>24446340</v>
      </c>
      <c r="U855" s="7" t="str" cm="1">
        <f t="array" ref="U855">_xlfn.IFS(F855&lt;200,"&lt;200",F855&lt;=500,"200 – 500",F855&gt;500,"&gt;500")</f>
        <v>&gt;500</v>
      </c>
      <c r="V855" s="7" t="str">
        <f t="shared" si="41"/>
        <v>1000 &amp; Above</v>
      </c>
    </row>
    <row r="856" spans="1:22" x14ac:dyDescent="0.3">
      <c r="A856" s="5" t="s">
        <v>7111</v>
      </c>
      <c r="B856" s="6" t="s">
        <v>18225</v>
      </c>
      <c r="C856" s="6" t="s">
        <v>18226</v>
      </c>
      <c r="D856" s="6" t="s">
        <v>22423</v>
      </c>
      <c r="E856" s="7">
        <v>99</v>
      </c>
      <c r="F856" s="7">
        <v>99</v>
      </c>
      <c r="G856" s="7">
        <v>0</v>
      </c>
      <c r="H856" s="7">
        <v>4.3</v>
      </c>
      <c r="I856" s="7">
        <v>5036</v>
      </c>
      <c r="J856" s="6" t="s">
        <v>18227</v>
      </c>
      <c r="K856" s="6" t="s">
        <v>7115</v>
      </c>
      <c r="L856" s="6" t="s">
        <v>18228</v>
      </c>
      <c r="M856" s="6" t="s">
        <v>7117</v>
      </c>
      <c r="N856" s="6" t="s">
        <v>18229</v>
      </c>
      <c r="O856" s="6" t="s">
        <v>18230</v>
      </c>
      <c r="P856" s="6" t="s">
        <v>18231</v>
      </c>
      <c r="Q856" s="6" t="s">
        <v>18232</v>
      </c>
      <c r="R856" s="6" t="str">
        <f t="shared" si="39"/>
        <v>Less than 50%</v>
      </c>
      <c r="S856" s="6" t="str" cm="1">
        <f t="array" ref="S856">_xlfn.IFS(H856&lt;=1,"1.0",H856&lt;=2,"2.0",H856&lt;=3,"3.0",H856&lt;=4,"4.0",H856&lt;=5,"5.0")</f>
        <v>5.0</v>
      </c>
      <c r="T856" s="6">
        <f t="shared" si="40"/>
        <v>498564</v>
      </c>
      <c r="U856" s="7" t="str" cm="1">
        <f t="array" ref="U856">_xlfn.IFS(F856&lt;200,"&lt;200",F856&lt;=500,"200 – 500",F856&gt;500,"&gt;500")</f>
        <v>&lt;200</v>
      </c>
      <c r="V856" s="7" t="str">
        <f t="shared" si="41"/>
        <v>1000 &amp; Above</v>
      </c>
    </row>
    <row r="857" spans="1:22" x14ac:dyDescent="0.3">
      <c r="A857" s="5" t="s">
        <v>7122</v>
      </c>
      <c r="B857" s="6" t="s">
        <v>18233</v>
      </c>
      <c r="C857" s="6" t="s">
        <v>16581</v>
      </c>
      <c r="D857" s="6" t="s">
        <v>22422</v>
      </c>
      <c r="E857" s="7">
        <v>149</v>
      </c>
      <c r="F857" s="7">
        <v>249</v>
      </c>
      <c r="G857" s="7">
        <v>0.4</v>
      </c>
      <c r="H857" s="7">
        <v>4</v>
      </c>
      <c r="I857" s="7">
        <v>5057</v>
      </c>
      <c r="J857" s="6" t="s">
        <v>18234</v>
      </c>
      <c r="K857" s="6" t="s">
        <v>7125</v>
      </c>
      <c r="L857" s="6" t="s">
        <v>18235</v>
      </c>
      <c r="M857" s="6" t="s">
        <v>7127</v>
      </c>
      <c r="N857" s="6" t="s">
        <v>18236</v>
      </c>
      <c r="O857" s="6" t="s">
        <v>18237</v>
      </c>
      <c r="P857" s="6" t="s">
        <v>18238</v>
      </c>
      <c r="Q857" s="6" t="s">
        <v>18239</v>
      </c>
      <c r="R857" s="6" t="str">
        <f t="shared" si="39"/>
        <v>Less than 50%</v>
      </c>
      <c r="S857" s="6" t="str" cm="1">
        <f t="array" ref="S857">_xlfn.IFS(H857&lt;=1,"1.0",H857&lt;=2,"2.0",H857&lt;=3,"3.0",H857&lt;=4,"4.0",H857&lt;=5,"5.0")</f>
        <v>4.0</v>
      </c>
      <c r="T857" s="6">
        <f t="shared" si="40"/>
        <v>1259193</v>
      </c>
      <c r="U857" s="7" t="str" cm="1">
        <f t="array" ref="U857">_xlfn.IFS(F857&lt;200,"&lt;200",F857&lt;=500,"200 – 500",F857&gt;500,"&gt;500")</f>
        <v>200 – 500</v>
      </c>
      <c r="V857" s="7" t="str">
        <f t="shared" si="41"/>
        <v>1000 &amp; Above</v>
      </c>
    </row>
    <row r="858" spans="1:22" x14ac:dyDescent="0.3">
      <c r="A858" s="5" t="s">
        <v>7132</v>
      </c>
      <c r="B858" s="6" t="s">
        <v>18240</v>
      </c>
      <c r="C858" s="6" t="s">
        <v>16941</v>
      </c>
      <c r="D858" s="6" t="s">
        <v>22422</v>
      </c>
      <c r="E858" s="7">
        <v>575</v>
      </c>
      <c r="F858" s="7">
        <v>2799</v>
      </c>
      <c r="G858" s="7">
        <v>0.79</v>
      </c>
      <c r="H858" s="7">
        <v>4.2</v>
      </c>
      <c r="I858" s="7">
        <v>8537</v>
      </c>
      <c r="J858" s="6" t="s">
        <v>18241</v>
      </c>
      <c r="K858" s="6" t="s">
        <v>7135</v>
      </c>
      <c r="L858" s="6" t="s">
        <v>18242</v>
      </c>
      <c r="M858" s="6" t="s">
        <v>7137</v>
      </c>
      <c r="N858" s="6" t="s">
        <v>18243</v>
      </c>
      <c r="O858" s="6" t="s">
        <v>18244</v>
      </c>
      <c r="P858" s="6" t="s">
        <v>18245</v>
      </c>
      <c r="Q858" s="6" t="s">
        <v>18246</v>
      </c>
      <c r="R858" s="6" t="str">
        <f t="shared" si="39"/>
        <v>50% &amp; Above</v>
      </c>
      <c r="S858" s="6" t="str" cm="1">
        <f t="array" ref="S858">_xlfn.IFS(H858&lt;=1,"1.0",H858&lt;=2,"2.0",H858&lt;=3,"3.0",H858&lt;=4,"4.0",H858&lt;=5,"5.0")</f>
        <v>5.0</v>
      </c>
      <c r="T858" s="6">
        <f t="shared" si="40"/>
        <v>23895063</v>
      </c>
      <c r="U858" s="7" t="str" cm="1">
        <f t="array" ref="U858">_xlfn.IFS(F858&lt;200,"&lt;200",F858&lt;=500,"200 – 500",F858&gt;500,"&gt;500")</f>
        <v>&gt;500</v>
      </c>
      <c r="V858" s="7" t="str">
        <f t="shared" si="41"/>
        <v>1000 &amp; Above</v>
      </c>
    </row>
    <row r="859" spans="1:22" x14ac:dyDescent="0.3">
      <c r="A859" s="5" t="s">
        <v>435</v>
      </c>
      <c r="B859" s="6" t="s">
        <v>13404</v>
      </c>
      <c r="C859" s="6" t="s">
        <v>13103</v>
      </c>
      <c r="D859" s="6" t="s">
        <v>22422</v>
      </c>
      <c r="E859" s="7">
        <v>333</v>
      </c>
      <c r="F859" s="7">
        <v>999</v>
      </c>
      <c r="G859" s="7">
        <v>0.67</v>
      </c>
      <c r="H859" s="7">
        <v>3.3</v>
      </c>
      <c r="I859" s="7">
        <v>9792</v>
      </c>
      <c r="J859" s="6" t="s">
        <v>13405</v>
      </c>
      <c r="K859" s="6" t="s">
        <v>438</v>
      </c>
      <c r="L859" s="6" t="s">
        <v>13406</v>
      </c>
      <c r="M859" s="6" t="s">
        <v>440</v>
      </c>
      <c r="N859" s="6" t="s">
        <v>13407</v>
      </c>
      <c r="O859" s="6" t="s">
        <v>13408</v>
      </c>
      <c r="P859" s="6" t="s">
        <v>13409</v>
      </c>
      <c r="Q859" s="6" t="s">
        <v>18247</v>
      </c>
      <c r="R859" s="6" t="str">
        <f t="shared" si="39"/>
        <v>50% &amp; Above</v>
      </c>
      <c r="S859" s="6" t="str" cm="1">
        <f t="array" ref="S859">_xlfn.IFS(H859&lt;=1,"1.0",H859&lt;=2,"2.0",H859&lt;=3,"3.0",H859&lt;=4,"4.0",H859&lt;=5,"5.0")</f>
        <v>4.0</v>
      </c>
      <c r="T859" s="6">
        <f t="shared" si="40"/>
        <v>9782208</v>
      </c>
      <c r="U859" s="7" t="str" cm="1">
        <f t="array" ref="U859">_xlfn.IFS(F859&lt;200,"&lt;200",F859&lt;=500,"200 – 500",F859&gt;500,"&gt;500")</f>
        <v>&gt;500</v>
      </c>
      <c r="V859" s="7" t="str">
        <f t="shared" si="41"/>
        <v>1000 &amp; Above</v>
      </c>
    </row>
    <row r="860" spans="1:22" x14ac:dyDescent="0.3">
      <c r="A860" s="5" t="s">
        <v>7142</v>
      </c>
      <c r="B860" s="6" t="s">
        <v>18248</v>
      </c>
      <c r="C860" s="6" t="s">
        <v>17652</v>
      </c>
      <c r="D860" s="6" t="s">
        <v>22428</v>
      </c>
      <c r="E860" s="7">
        <v>178</v>
      </c>
      <c r="F860" s="7">
        <v>210</v>
      </c>
      <c r="G860" s="7">
        <v>0.15</v>
      </c>
      <c r="H860" s="7">
        <v>4.3</v>
      </c>
      <c r="I860" s="7">
        <v>2450</v>
      </c>
      <c r="J860" s="6" t="s">
        <v>18249</v>
      </c>
      <c r="K860" s="6" t="s">
        <v>7145</v>
      </c>
      <c r="L860" s="6" t="s">
        <v>18250</v>
      </c>
      <c r="M860" s="6" t="s">
        <v>7147</v>
      </c>
      <c r="N860" s="6" t="s">
        <v>18251</v>
      </c>
      <c r="O860" s="6" t="s">
        <v>18252</v>
      </c>
      <c r="P860" s="6" t="s">
        <v>18253</v>
      </c>
      <c r="Q860" s="6" t="s">
        <v>18254</v>
      </c>
      <c r="R860" s="6" t="str">
        <f t="shared" si="39"/>
        <v>Less than 50%</v>
      </c>
      <c r="S860" s="6" t="str" cm="1">
        <f t="array" ref="S860">_xlfn.IFS(H860&lt;=1,"1.0",H860&lt;=2,"2.0",H860&lt;=3,"3.0",H860&lt;=4,"4.0",H860&lt;=5,"5.0")</f>
        <v>5.0</v>
      </c>
      <c r="T860" s="6">
        <f t="shared" si="40"/>
        <v>514500</v>
      </c>
      <c r="U860" s="7" t="str" cm="1">
        <f t="array" ref="U860">_xlfn.IFS(F860&lt;200,"&lt;200",F860&lt;=500,"200 – 500",F860&gt;500,"&gt;500")</f>
        <v>200 – 500</v>
      </c>
      <c r="V860" s="7" t="str">
        <f t="shared" si="41"/>
        <v>1000 &amp; Above</v>
      </c>
    </row>
    <row r="861" spans="1:22" x14ac:dyDescent="0.3">
      <c r="A861" s="5" t="s">
        <v>7152</v>
      </c>
      <c r="B861" s="6" t="s">
        <v>18255</v>
      </c>
      <c r="C861" s="6" t="s">
        <v>15289</v>
      </c>
      <c r="D861" s="6" t="s">
        <v>13184</v>
      </c>
      <c r="E861" s="7">
        <v>1599</v>
      </c>
      <c r="F861" s="7">
        <v>3490</v>
      </c>
      <c r="G861" s="7">
        <v>0.54</v>
      </c>
      <c r="H861" s="7">
        <v>3.7</v>
      </c>
      <c r="I861" s="7">
        <v>676</v>
      </c>
      <c r="J861" s="6" t="s">
        <v>18256</v>
      </c>
      <c r="K861" s="6" t="s">
        <v>7155</v>
      </c>
      <c r="L861" s="6" t="s">
        <v>18257</v>
      </c>
      <c r="M861" s="6" t="s">
        <v>7157</v>
      </c>
      <c r="N861" s="6" t="s">
        <v>18258</v>
      </c>
      <c r="O861" s="6" t="s">
        <v>18259</v>
      </c>
      <c r="P861" s="6" t="s">
        <v>18260</v>
      </c>
      <c r="Q861" s="6" t="s">
        <v>18261</v>
      </c>
      <c r="R861" s="6" t="str">
        <f t="shared" si="39"/>
        <v>50% &amp; Above</v>
      </c>
      <c r="S861" s="6" t="str" cm="1">
        <f t="array" ref="S861">_xlfn.IFS(H861&lt;=1,"1.0",H861&lt;=2,"2.0",H861&lt;=3,"3.0",H861&lt;=4,"4.0",H861&lt;=5,"5.0")</f>
        <v>4.0</v>
      </c>
      <c r="T861" s="6">
        <f t="shared" si="40"/>
        <v>2359240</v>
      </c>
      <c r="U861" s="7" t="str" cm="1">
        <f t="array" ref="U861">_xlfn.IFS(F861&lt;200,"&lt;200",F861&lt;=500,"200 – 500",F861&gt;500,"&gt;500")</f>
        <v>&gt;500</v>
      </c>
      <c r="V861" s="7" t="str">
        <f t="shared" si="41"/>
        <v>&lt;1000</v>
      </c>
    </row>
    <row r="862" spans="1:22" x14ac:dyDescent="0.3">
      <c r="A862" s="5" t="s">
        <v>7162</v>
      </c>
      <c r="B862" s="6" t="s">
        <v>18262</v>
      </c>
      <c r="C862" s="6" t="s">
        <v>15289</v>
      </c>
      <c r="D862" s="6" t="s">
        <v>13184</v>
      </c>
      <c r="E862" s="7">
        <v>499</v>
      </c>
      <c r="F862" s="7">
        <v>1299</v>
      </c>
      <c r="G862" s="7">
        <v>0.62</v>
      </c>
      <c r="H862" s="7">
        <v>3.9</v>
      </c>
      <c r="I862" s="7">
        <v>1173</v>
      </c>
      <c r="J862" s="6" t="s">
        <v>18263</v>
      </c>
      <c r="K862" s="6" t="s">
        <v>7165</v>
      </c>
      <c r="L862" s="6" t="s">
        <v>18264</v>
      </c>
      <c r="M862" s="6" t="s">
        <v>7167</v>
      </c>
      <c r="N862" s="6" t="s">
        <v>18265</v>
      </c>
      <c r="O862" s="6" t="s">
        <v>18266</v>
      </c>
      <c r="P862" s="6" t="s">
        <v>18267</v>
      </c>
      <c r="Q862" s="6" t="s">
        <v>18268</v>
      </c>
      <c r="R862" s="6" t="str">
        <f t="shared" si="39"/>
        <v>50% &amp; Above</v>
      </c>
      <c r="S862" s="6" t="str" cm="1">
        <f t="array" ref="S862">_xlfn.IFS(H862&lt;=1,"1.0",H862&lt;=2,"2.0",H862&lt;=3,"3.0",H862&lt;=4,"4.0",H862&lt;=5,"5.0")</f>
        <v>4.0</v>
      </c>
      <c r="T862" s="6">
        <f t="shared" si="40"/>
        <v>1523727</v>
      </c>
      <c r="U862" s="7" t="str" cm="1">
        <f t="array" ref="U862">_xlfn.IFS(F862&lt;200,"&lt;200",F862&lt;=500,"200 – 500",F862&gt;500,"&gt;500")</f>
        <v>&gt;500</v>
      </c>
      <c r="V862" s="7" t="str">
        <f t="shared" si="41"/>
        <v>1000 &amp; Above</v>
      </c>
    </row>
    <row r="863" spans="1:22" x14ac:dyDescent="0.3">
      <c r="A863" s="5" t="s">
        <v>7172</v>
      </c>
      <c r="B863" s="6" t="s">
        <v>18269</v>
      </c>
      <c r="C863" s="6" t="s">
        <v>16957</v>
      </c>
      <c r="D863" s="6" t="s">
        <v>22422</v>
      </c>
      <c r="E863" s="7">
        <v>199</v>
      </c>
      <c r="F863" s="7">
        <v>499</v>
      </c>
      <c r="G863" s="7">
        <v>0.6</v>
      </c>
      <c r="H863" s="7">
        <v>4.3</v>
      </c>
      <c r="I863" s="7">
        <v>9998</v>
      </c>
      <c r="J863" s="6" t="s">
        <v>18270</v>
      </c>
      <c r="K863" s="6" t="s">
        <v>7175</v>
      </c>
      <c r="L863" s="6" t="s">
        <v>18271</v>
      </c>
      <c r="M863" s="6" t="s">
        <v>7177</v>
      </c>
      <c r="N863" s="6" t="s">
        <v>18272</v>
      </c>
      <c r="O863" s="6" t="s">
        <v>18273</v>
      </c>
      <c r="P863" s="6" t="s">
        <v>18274</v>
      </c>
      <c r="Q863" s="6" t="s">
        <v>18275</v>
      </c>
      <c r="R863" s="6" t="str">
        <f t="shared" si="39"/>
        <v>50% &amp; Above</v>
      </c>
      <c r="S863" s="6" t="str" cm="1">
        <f t="array" ref="S863">_xlfn.IFS(H863&lt;=1,"1.0",H863&lt;=2,"2.0",H863&lt;=3,"3.0",H863&lt;=4,"4.0",H863&lt;=5,"5.0")</f>
        <v>5.0</v>
      </c>
      <c r="T863" s="6">
        <f t="shared" si="40"/>
        <v>4989002</v>
      </c>
      <c r="U863" s="7" t="str" cm="1">
        <f t="array" ref="U863">_xlfn.IFS(F863&lt;200,"&lt;200",F863&lt;=500,"200 – 500",F863&gt;500,"&gt;500")</f>
        <v>200 – 500</v>
      </c>
      <c r="V863" s="7" t="str">
        <f t="shared" si="41"/>
        <v>1000 &amp; Above</v>
      </c>
    </row>
    <row r="864" spans="1:22" x14ac:dyDescent="0.3">
      <c r="A864" s="5" t="s">
        <v>7182</v>
      </c>
      <c r="B864" s="6" t="s">
        <v>18276</v>
      </c>
      <c r="C864" s="6" t="s">
        <v>15204</v>
      </c>
      <c r="D864" s="6" t="s">
        <v>13184</v>
      </c>
      <c r="E864" s="7">
        <v>2499</v>
      </c>
      <c r="F864" s="7">
        <v>5999</v>
      </c>
      <c r="G864" s="7">
        <v>0.57999999999999996</v>
      </c>
      <c r="H864" s="7">
        <v>4.0999999999999996</v>
      </c>
      <c r="I864" s="7">
        <v>5852</v>
      </c>
      <c r="J864" s="6" t="s">
        <v>18277</v>
      </c>
      <c r="K864" s="6" t="s">
        <v>7185</v>
      </c>
      <c r="L864" s="6" t="s">
        <v>18278</v>
      </c>
      <c r="M864" s="6" t="s">
        <v>7187</v>
      </c>
      <c r="N864" s="6" t="s">
        <v>18279</v>
      </c>
      <c r="O864" s="6" t="s">
        <v>18280</v>
      </c>
      <c r="P864" s="6" t="s">
        <v>18281</v>
      </c>
      <c r="Q864" s="6" t="s">
        <v>18282</v>
      </c>
      <c r="R864" s="6" t="str">
        <f t="shared" si="39"/>
        <v>50% &amp; Above</v>
      </c>
      <c r="S864" s="6" t="str" cm="1">
        <f t="array" ref="S864">_xlfn.IFS(H864&lt;=1,"1.0",H864&lt;=2,"2.0",H864&lt;=3,"3.0",H864&lt;=4,"4.0",H864&lt;=5,"5.0")</f>
        <v>5.0</v>
      </c>
      <c r="T864" s="6">
        <f t="shared" si="40"/>
        <v>35106148</v>
      </c>
      <c r="U864" s="7" t="str" cm="1">
        <f t="array" ref="U864">_xlfn.IFS(F864&lt;200,"&lt;200",F864&lt;=500,"200 – 500",F864&gt;500,"&gt;500")</f>
        <v>&gt;500</v>
      </c>
      <c r="V864" s="7" t="str">
        <f t="shared" si="41"/>
        <v>1000 &amp; Above</v>
      </c>
    </row>
    <row r="865" spans="1:22" x14ac:dyDescent="0.3">
      <c r="A865" s="5" t="s">
        <v>7192</v>
      </c>
      <c r="B865" s="6" t="s">
        <v>18283</v>
      </c>
      <c r="C865" s="6" t="s">
        <v>18284</v>
      </c>
      <c r="D865" s="6" t="s">
        <v>22422</v>
      </c>
      <c r="E865" s="7">
        <v>199</v>
      </c>
      <c r="F865" s="7">
        <v>999</v>
      </c>
      <c r="G865" s="7">
        <v>0.8</v>
      </c>
      <c r="H865" s="7">
        <v>4.2</v>
      </c>
      <c r="I865" s="7">
        <v>362</v>
      </c>
      <c r="J865" s="6" t="s">
        <v>18285</v>
      </c>
      <c r="K865" s="6" t="s">
        <v>7196</v>
      </c>
      <c r="L865" s="6" t="s">
        <v>18286</v>
      </c>
      <c r="M865" s="6" t="s">
        <v>7198</v>
      </c>
      <c r="N865" s="6" t="s">
        <v>18287</v>
      </c>
      <c r="O865" s="6" t="s">
        <v>18288</v>
      </c>
      <c r="P865" s="6" t="s">
        <v>18289</v>
      </c>
      <c r="Q865" s="6" t="s">
        <v>18290</v>
      </c>
      <c r="R865" s="6" t="str">
        <f t="shared" si="39"/>
        <v>50% &amp; Above</v>
      </c>
      <c r="S865" s="6" t="str" cm="1">
        <f t="array" ref="S865">_xlfn.IFS(H865&lt;=1,"1.0",H865&lt;=2,"2.0",H865&lt;=3,"3.0",H865&lt;=4,"4.0",H865&lt;=5,"5.0")</f>
        <v>5.0</v>
      </c>
      <c r="T865" s="6">
        <f t="shared" si="40"/>
        <v>361638</v>
      </c>
      <c r="U865" s="7" t="str" cm="1">
        <f t="array" ref="U865">_xlfn.IFS(F865&lt;200,"&lt;200",F865&lt;=500,"200 – 500",F865&gt;500,"&gt;500")</f>
        <v>&gt;500</v>
      </c>
      <c r="V865" s="7" t="str">
        <f t="shared" si="41"/>
        <v>&lt;1000</v>
      </c>
    </row>
    <row r="866" spans="1:22" x14ac:dyDescent="0.3">
      <c r="A866" s="5" t="s">
        <v>7203</v>
      </c>
      <c r="B866" s="6" t="s">
        <v>18291</v>
      </c>
      <c r="C866" s="6" t="s">
        <v>15259</v>
      </c>
      <c r="D866" s="6" t="s">
        <v>13184</v>
      </c>
      <c r="E866" s="7">
        <v>939</v>
      </c>
      <c r="F866" s="7">
        <v>1800</v>
      </c>
      <c r="G866" s="7">
        <v>0.48</v>
      </c>
      <c r="H866" s="7">
        <v>4.5</v>
      </c>
      <c r="I866" s="7">
        <v>205052</v>
      </c>
      <c r="J866" s="6" t="s">
        <v>18292</v>
      </c>
      <c r="K866" s="6" t="s">
        <v>7206</v>
      </c>
      <c r="L866" s="6" t="s">
        <v>18293</v>
      </c>
      <c r="M866" s="6" t="s">
        <v>7208</v>
      </c>
      <c r="N866" s="6" t="s">
        <v>18294</v>
      </c>
      <c r="O866" s="6" t="s">
        <v>18295</v>
      </c>
      <c r="P866" s="6" t="s">
        <v>18296</v>
      </c>
      <c r="Q866" s="6" t="s">
        <v>18297</v>
      </c>
      <c r="R866" s="6" t="str">
        <f t="shared" si="39"/>
        <v>Less than 50%</v>
      </c>
      <c r="S866" s="6" t="str" cm="1">
        <f t="array" ref="S866">_xlfn.IFS(H866&lt;=1,"1.0",H866&lt;=2,"2.0",H866&lt;=3,"3.0",H866&lt;=4,"4.0",H866&lt;=5,"5.0")</f>
        <v>5.0</v>
      </c>
      <c r="T866" s="6">
        <f t="shared" si="40"/>
        <v>369093600</v>
      </c>
      <c r="U866" s="7" t="str" cm="1">
        <f t="array" ref="U866">_xlfn.IFS(F866&lt;200,"&lt;200",F866&lt;=500,"200 – 500",F866&gt;500,"&gt;500")</f>
        <v>&gt;500</v>
      </c>
      <c r="V866" s="7" t="str">
        <f t="shared" si="41"/>
        <v>1000 &amp; Above</v>
      </c>
    </row>
    <row r="867" spans="1:22" x14ac:dyDescent="0.3">
      <c r="A867" s="5" t="s">
        <v>7213</v>
      </c>
      <c r="B867" s="6" t="s">
        <v>18298</v>
      </c>
      <c r="C867" s="6" t="s">
        <v>15204</v>
      </c>
      <c r="D867" s="6" t="s">
        <v>13184</v>
      </c>
      <c r="E867" s="7">
        <v>2499</v>
      </c>
      <c r="F867" s="7">
        <v>9999</v>
      </c>
      <c r="G867" s="7">
        <v>0.75</v>
      </c>
      <c r="H867" s="7">
        <v>4</v>
      </c>
      <c r="I867" s="7">
        <v>9090</v>
      </c>
      <c r="J867" s="6" t="s">
        <v>18299</v>
      </c>
      <c r="K867" s="6" t="s">
        <v>7216</v>
      </c>
      <c r="L867" s="6" t="s">
        <v>18300</v>
      </c>
      <c r="M867" s="6" t="s">
        <v>7218</v>
      </c>
      <c r="N867" s="6" t="s">
        <v>18301</v>
      </c>
      <c r="O867" s="6" t="s">
        <v>18302</v>
      </c>
      <c r="P867" s="6" t="s">
        <v>18303</v>
      </c>
      <c r="Q867" s="6" t="s">
        <v>18304</v>
      </c>
      <c r="R867" s="6" t="str">
        <f t="shared" si="39"/>
        <v>50% &amp; Above</v>
      </c>
      <c r="S867" s="6" t="str" cm="1">
        <f t="array" ref="S867">_xlfn.IFS(H867&lt;=1,"1.0",H867&lt;=2,"2.0",H867&lt;=3,"3.0",H867&lt;=4,"4.0",H867&lt;=5,"5.0")</f>
        <v>4.0</v>
      </c>
      <c r="T867" s="6">
        <f t="shared" si="40"/>
        <v>90890910</v>
      </c>
      <c r="U867" s="7" t="str" cm="1">
        <f t="array" ref="U867">_xlfn.IFS(F867&lt;200,"&lt;200",F867&lt;=500,"200 – 500",F867&gt;500,"&gt;500")</f>
        <v>&gt;500</v>
      </c>
      <c r="V867" s="7" t="str">
        <f t="shared" si="41"/>
        <v>1000 &amp; Above</v>
      </c>
    </row>
    <row r="868" spans="1:22" x14ac:dyDescent="0.3">
      <c r="A868" s="5" t="s">
        <v>7223</v>
      </c>
      <c r="B868" s="6" t="s">
        <v>18305</v>
      </c>
      <c r="C868" s="6" t="s">
        <v>16581</v>
      </c>
      <c r="D868" s="6" t="s">
        <v>22422</v>
      </c>
      <c r="E868" s="7">
        <v>1439</v>
      </c>
      <c r="F868" s="7">
        <v>2890</v>
      </c>
      <c r="G868" s="7">
        <v>0.5</v>
      </c>
      <c r="H868" s="7">
        <v>4.5</v>
      </c>
      <c r="I868" s="7">
        <v>4099</v>
      </c>
      <c r="J868" s="6" t="s">
        <v>18306</v>
      </c>
      <c r="K868" s="6" t="s">
        <v>7226</v>
      </c>
      <c r="L868" s="6" t="s">
        <v>18307</v>
      </c>
      <c r="M868" s="6" t="s">
        <v>7228</v>
      </c>
      <c r="N868" s="6" t="s">
        <v>18308</v>
      </c>
      <c r="O868" s="6" t="s">
        <v>18309</v>
      </c>
      <c r="P868" s="6" t="s">
        <v>18310</v>
      </c>
      <c r="Q868" s="6" t="s">
        <v>18311</v>
      </c>
      <c r="R868" s="6" t="str">
        <f t="shared" si="39"/>
        <v>50% &amp; Above</v>
      </c>
      <c r="S868" s="6" t="str" cm="1">
        <f t="array" ref="S868">_xlfn.IFS(H868&lt;=1,"1.0",H868&lt;=2,"2.0",H868&lt;=3,"3.0",H868&lt;=4,"4.0",H868&lt;=5,"5.0")</f>
        <v>5.0</v>
      </c>
      <c r="T868" s="6">
        <f t="shared" si="40"/>
        <v>11846110</v>
      </c>
      <c r="U868" s="7" t="str" cm="1">
        <f t="array" ref="U868">_xlfn.IFS(F868&lt;200,"&lt;200",F868&lt;=500,"200 – 500",F868&gt;500,"&gt;500")</f>
        <v>&gt;500</v>
      </c>
      <c r="V868" s="7" t="str">
        <f t="shared" si="41"/>
        <v>1000 &amp; Above</v>
      </c>
    </row>
    <row r="869" spans="1:22" x14ac:dyDescent="0.3">
      <c r="A869" s="5" t="s">
        <v>7233</v>
      </c>
      <c r="B869" s="6" t="s">
        <v>18312</v>
      </c>
      <c r="C869" s="6" t="s">
        <v>15289</v>
      </c>
      <c r="D869" s="6" t="s">
        <v>13184</v>
      </c>
      <c r="E869" s="7">
        <v>1099</v>
      </c>
      <c r="F869" s="7">
        <v>5999</v>
      </c>
      <c r="G869" s="7">
        <v>0.82</v>
      </c>
      <c r="H869" s="7">
        <v>3.5</v>
      </c>
      <c r="I869" s="7">
        <v>12966</v>
      </c>
      <c r="J869" s="6" t="s">
        <v>16913</v>
      </c>
      <c r="K869" s="6" t="s">
        <v>7235</v>
      </c>
      <c r="L869" s="6" t="s">
        <v>18313</v>
      </c>
      <c r="M869" s="6" t="s">
        <v>7237</v>
      </c>
      <c r="N869" s="6" t="s">
        <v>18314</v>
      </c>
      <c r="O869" s="6" t="s">
        <v>18315</v>
      </c>
      <c r="P869" s="6" t="s">
        <v>18316</v>
      </c>
      <c r="Q869" s="6" t="s">
        <v>18317</v>
      </c>
      <c r="R869" s="6" t="str">
        <f t="shared" si="39"/>
        <v>50% &amp; Above</v>
      </c>
      <c r="S869" s="6" t="str" cm="1">
        <f t="array" ref="S869">_xlfn.IFS(H869&lt;=1,"1.0",H869&lt;=2,"2.0",H869&lt;=3,"3.0",H869&lt;=4,"4.0",H869&lt;=5,"5.0")</f>
        <v>4.0</v>
      </c>
      <c r="T869" s="6">
        <f t="shared" si="40"/>
        <v>77783034</v>
      </c>
      <c r="U869" s="7" t="str" cm="1">
        <f t="array" ref="U869">_xlfn.IFS(F869&lt;200,"&lt;200",F869&lt;=500,"200 – 500",F869&gt;500,"&gt;500")</f>
        <v>&gt;500</v>
      </c>
      <c r="V869" s="7" t="str">
        <f t="shared" si="41"/>
        <v>1000 &amp; Above</v>
      </c>
    </row>
    <row r="870" spans="1:22" x14ac:dyDescent="0.3">
      <c r="A870" s="5" t="s">
        <v>7242</v>
      </c>
      <c r="B870" s="6" t="s">
        <v>18318</v>
      </c>
      <c r="C870" s="6" t="s">
        <v>17152</v>
      </c>
      <c r="D870" s="6" t="s">
        <v>22428</v>
      </c>
      <c r="E870" s="7">
        <v>157</v>
      </c>
      <c r="F870" s="7">
        <v>160</v>
      </c>
      <c r="G870" s="7">
        <v>0.02</v>
      </c>
      <c r="H870" s="7">
        <v>4.5</v>
      </c>
      <c r="I870" s="7">
        <v>4428</v>
      </c>
      <c r="J870" s="6" t="s">
        <v>18319</v>
      </c>
      <c r="K870" s="6" t="s">
        <v>7245</v>
      </c>
      <c r="L870" s="6" t="s">
        <v>18320</v>
      </c>
      <c r="M870" s="6" t="s">
        <v>7247</v>
      </c>
      <c r="N870" s="6" t="s">
        <v>18321</v>
      </c>
      <c r="O870" s="6" t="s">
        <v>18322</v>
      </c>
      <c r="P870" s="6" t="s">
        <v>18323</v>
      </c>
      <c r="Q870" s="6" t="s">
        <v>18324</v>
      </c>
      <c r="R870" s="6" t="str">
        <f t="shared" si="39"/>
        <v>Less than 50%</v>
      </c>
      <c r="S870" s="6" t="str" cm="1">
        <f t="array" ref="S870">_xlfn.IFS(H870&lt;=1,"1.0",H870&lt;=2,"2.0",H870&lt;=3,"3.0",H870&lt;=4,"4.0",H870&lt;=5,"5.0")</f>
        <v>5.0</v>
      </c>
      <c r="T870" s="6">
        <f t="shared" si="40"/>
        <v>708480</v>
      </c>
      <c r="U870" s="7" t="str" cm="1">
        <f t="array" ref="U870">_xlfn.IFS(F870&lt;200,"&lt;200",F870&lt;=500,"200 – 500",F870&gt;500,"&gt;500")</f>
        <v>&lt;200</v>
      </c>
      <c r="V870" s="7" t="str">
        <f t="shared" si="41"/>
        <v>1000 &amp; Above</v>
      </c>
    </row>
    <row r="871" spans="1:22" x14ac:dyDescent="0.3">
      <c r="A871" s="5" t="s">
        <v>420</v>
      </c>
      <c r="B871" s="6" t="s">
        <v>13393</v>
      </c>
      <c r="C871" s="6" t="s">
        <v>13160</v>
      </c>
      <c r="D871" s="6" t="s">
        <v>22422</v>
      </c>
      <c r="E871" s="7">
        <v>999</v>
      </c>
      <c r="F871" s="7">
        <v>1599</v>
      </c>
      <c r="G871" s="7">
        <v>0.38</v>
      </c>
      <c r="H871" s="7">
        <v>4.3</v>
      </c>
      <c r="I871" s="7">
        <v>12093</v>
      </c>
      <c r="J871" s="6" t="s">
        <v>13394</v>
      </c>
      <c r="K871" s="6" t="s">
        <v>423</v>
      </c>
      <c r="L871" s="6" t="s">
        <v>13395</v>
      </c>
      <c r="M871" s="6" t="s">
        <v>425</v>
      </c>
      <c r="N871" s="6" t="s">
        <v>13396</v>
      </c>
      <c r="O871" s="6" t="s">
        <v>13397</v>
      </c>
      <c r="P871" s="6" t="s">
        <v>18325</v>
      </c>
      <c r="Q871" s="6" t="s">
        <v>18326</v>
      </c>
      <c r="R871" s="6" t="str">
        <f t="shared" si="39"/>
        <v>Less than 50%</v>
      </c>
      <c r="S871" s="6" t="str" cm="1">
        <f t="array" ref="S871">_xlfn.IFS(H871&lt;=1,"1.0",H871&lt;=2,"2.0",H871&lt;=3,"3.0",H871&lt;=4,"4.0",H871&lt;=5,"5.0")</f>
        <v>5.0</v>
      </c>
      <c r="T871" s="6">
        <f t="shared" si="40"/>
        <v>19336707</v>
      </c>
      <c r="U871" s="7" t="str" cm="1">
        <f t="array" ref="U871">_xlfn.IFS(F871&lt;200,"&lt;200",F871&lt;=500,"200 – 500",F871&gt;500,"&gt;500")</f>
        <v>&gt;500</v>
      </c>
      <c r="V871" s="7" t="str">
        <f t="shared" si="41"/>
        <v>1000 &amp; Above</v>
      </c>
    </row>
    <row r="872" spans="1:22" x14ac:dyDescent="0.3">
      <c r="A872" s="5" t="s">
        <v>7254</v>
      </c>
      <c r="B872" s="6" t="s">
        <v>18327</v>
      </c>
      <c r="C872" s="6" t="s">
        <v>16898</v>
      </c>
      <c r="D872" s="6" t="s">
        <v>22422</v>
      </c>
      <c r="E872" s="7">
        <v>115</v>
      </c>
      <c r="F872" s="7">
        <v>999</v>
      </c>
      <c r="G872" s="7">
        <v>0.88</v>
      </c>
      <c r="H872" s="7">
        <v>3.3</v>
      </c>
      <c r="I872" s="7">
        <v>5692</v>
      </c>
      <c r="J872" s="6" t="s">
        <v>18328</v>
      </c>
      <c r="K872" s="6" t="s">
        <v>7257</v>
      </c>
      <c r="L872" s="6" t="s">
        <v>18329</v>
      </c>
      <c r="M872" s="6" t="s">
        <v>7259</v>
      </c>
      <c r="N872" s="6" t="s">
        <v>18330</v>
      </c>
      <c r="O872" s="6" t="s">
        <v>18331</v>
      </c>
      <c r="P872" s="6" t="s">
        <v>18332</v>
      </c>
      <c r="Q872" s="6" t="s">
        <v>18333</v>
      </c>
      <c r="R872" s="6" t="str">
        <f t="shared" si="39"/>
        <v>50% &amp; Above</v>
      </c>
      <c r="S872" s="6" t="str" cm="1">
        <f t="array" ref="S872">_xlfn.IFS(H872&lt;=1,"1.0",H872&lt;=2,"2.0",H872&lt;=3,"3.0",H872&lt;=4,"4.0",H872&lt;=5,"5.0")</f>
        <v>4.0</v>
      </c>
      <c r="T872" s="6">
        <f t="shared" si="40"/>
        <v>5686308</v>
      </c>
      <c r="U872" s="7" t="str" cm="1">
        <f t="array" ref="U872">_xlfn.IFS(F872&lt;200,"&lt;200",F872&lt;=500,"200 – 500",F872&gt;500,"&gt;500")</f>
        <v>&gt;500</v>
      </c>
      <c r="V872" s="7" t="str">
        <f t="shared" si="41"/>
        <v>1000 &amp; Above</v>
      </c>
    </row>
    <row r="873" spans="1:22" x14ac:dyDescent="0.3">
      <c r="A873" s="5" t="s">
        <v>7264</v>
      </c>
      <c r="B873" s="6" t="s">
        <v>18334</v>
      </c>
      <c r="C873" s="6" t="s">
        <v>16589</v>
      </c>
      <c r="D873" s="6" t="s">
        <v>22422</v>
      </c>
      <c r="E873" s="7">
        <v>175</v>
      </c>
      <c r="F873" s="7">
        <v>499</v>
      </c>
      <c r="G873" s="7">
        <v>0.65</v>
      </c>
      <c r="H873" s="7">
        <v>4.0999999999999996</v>
      </c>
      <c r="I873" s="7">
        <v>21</v>
      </c>
      <c r="J873" s="6" t="s">
        <v>18335</v>
      </c>
      <c r="K873" s="6" t="s">
        <v>7267</v>
      </c>
      <c r="L873" s="6" t="s">
        <v>18336</v>
      </c>
      <c r="M873" s="6" t="s">
        <v>7269</v>
      </c>
      <c r="N873" s="6" t="s">
        <v>18337</v>
      </c>
      <c r="O873" s="6" t="s">
        <v>18338</v>
      </c>
      <c r="P873" s="6" t="s">
        <v>18339</v>
      </c>
      <c r="Q873" s="6" t="s">
        <v>18340</v>
      </c>
      <c r="R873" s="6" t="str">
        <f t="shared" si="39"/>
        <v>50% &amp; Above</v>
      </c>
      <c r="S873" s="6" t="str" cm="1">
        <f t="array" ref="S873">_xlfn.IFS(H873&lt;=1,"1.0",H873&lt;=2,"2.0",H873&lt;=3,"3.0",H873&lt;=4,"4.0",H873&lt;=5,"5.0")</f>
        <v>5.0</v>
      </c>
      <c r="T873" s="6">
        <f t="shared" si="40"/>
        <v>10479</v>
      </c>
      <c r="U873" s="7" t="str" cm="1">
        <f t="array" ref="U873">_xlfn.IFS(F873&lt;200,"&lt;200",F873&lt;=500,"200 – 500",F873&gt;500,"&gt;500")</f>
        <v>200 – 500</v>
      </c>
      <c r="V873" s="7" t="str">
        <f t="shared" si="41"/>
        <v>&lt;1000</v>
      </c>
    </row>
    <row r="874" spans="1:22" x14ac:dyDescent="0.3">
      <c r="A874" s="5" t="s">
        <v>7274</v>
      </c>
      <c r="B874" s="6" t="s">
        <v>18341</v>
      </c>
      <c r="C874" s="6" t="s">
        <v>17357</v>
      </c>
      <c r="D874" s="6" t="s">
        <v>13184</v>
      </c>
      <c r="E874" s="7">
        <v>1999</v>
      </c>
      <c r="F874" s="7">
        <v>4700</v>
      </c>
      <c r="G874" s="7">
        <v>0.56999999999999995</v>
      </c>
      <c r="H874" s="7">
        <v>3.8</v>
      </c>
      <c r="I874" s="7">
        <v>1880</v>
      </c>
      <c r="J874" s="6" t="s">
        <v>18342</v>
      </c>
      <c r="K874" s="6" t="s">
        <v>7277</v>
      </c>
      <c r="L874" s="6" t="s">
        <v>18343</v>
      </c>
      <c r="M874" s="6" t="s">
        <v>7279</v>
      </c>
      <c r="N874" s="6" t="s">
        <v>18344</v>
      </c>
      <c r="O874" s="6" t="s">
        <v>18345</v>
      </c>
      <c r="P874" s="6" t="s">
        <v>18346</v>
      </c>
      <c r="Q874" s="6" t="s">
        <v>18347</v>
      </c>
      <c r="R874" s="6" t="str">
        <f t="shared" si="39"/>
        <v>50% &amp; Above</v>
      </c>
      <c r="S874" s="6" t="str" cm="1">
        <f t="array" ref="S874">_xlfn.IFS(H874&lt;=1,"1.0",H874&lt;=2,"2.0",H874&lt;=3,"3.0",H874&lt;=4,"4.0",H874&lt;=5,"5.0")</f>
        <v>4.0</v>
      </c>
      <c r="T874" s="6">
        <f t="shared" si="40"/>
        <v>8836000</v>
      </c>
      <c r="U874" s="7" t="str" cm="1">
        <f t="array" ref="U874">_xlfn.IFS(F874&lt;200,"&lt;200",F874&lt;=500,"200 – 500",F874&gt;500,"&gt;500")</f>
        <v>&gt;500</v>
      </c>
      <c r="V874" s="7" t="str">
        <f t="shared" si="41"/>
        <v>1000 &amp; Above</v>
      </c>
    </row>
    <row r="875" spans="1:22" x14ac:dyDescent="0.3">
      <c r="A875" s="5" t="s">
        <v>7284</v>
      </c>
      <c r="B875" s="6" t="s">
        <v>18348</v>
      </c>
      <c r="C875" s="6" t="s">
        <v>18349</v>
      </c>
      <c r="D875" s="6" t="s">
        <v>22422</v>
      </c>
      <c r="E875" s="7">
        <v>3999</v>
      </c>
      <c r="F875" s="7">
        <v>4332.96</v>
      </c>
      <c r="G875" s="7">
        <v>0.08</v>
      </c>
      <c r="H875" s="7">
        <v>3.5</v>
      </c>
      <c r="I875" s="7">
        <v>21762</v>
      </c>
      <c r="J875" s="6" t="s">
        <v>18350</v>
      </c>
      <c r="K875" s="6" t="s">
        <v>7288</v>
      </c>
      <c r="L875" s="6" t="s">
        <v>18351</v>
      </c>
      <c r="M875" s="6" t="s">
        <v>7290</v>
      </c>
      <c r="N875" s="6" t="s">
        <v>18352</v>
      </c>
      <c r="O875" s="6" t="s">
        <v>18353</v>
      </c>
      <c r="P875" s="6" t="s">
        <v>18354</v>
      </c>
      <c r="Q875" s="6" t="s">
        <v>18355</v>
      </c>
      <c r="R875" s="6" t="str">
        <f t="shared" si="39"/>
        <v>Less than 50%</v>
      </c>
      <c r="S875" s="6" t="str" cm="1">
        <f t="array" ref="S875">_xlfn.IFS(H875&lt;=1,"1.0",H875&lt;=2,"2.0",H875&lt;=3,"3.0",H875&lt;=4,"4.0",H875&lt;=5,"5.0")</f>
        <v>4.0</v>
      </c>
      <c r="T875" s="6">
        <f t="shared" si="40"/>
        <v>94293875.519999996</v>
      </c>
      <c r="U875" s="7" t="str" cm="1">
        <f t="array" ref="U875">_xlfn.IFS(F875&lt;200,"&lt;200",F875&lt;=500,"200 – 500",F875&gt;500,"&gt;500")</f>
        <v>&gt;500</v>
      </c>
      <c r="V875" s="7" t="str">
        <f t="shared" si="41"/>
        <v>1000 &amp; Above</v>
      </c>
    </row>
    <row r="876" spans="1:22" x14ac:dyDescent="0.3">
      <c r="A876" s="5" t="s">
        <v>7295</v>
      </c>
      <c r="B876" s="6" t="s">
        <v>18356</v>
      </c>
      <c r="C876" s="6" t="s">
        <v>17020</v>
      </c>
      <c r="D876" s="6" t="s">
        <v>22422</v>
      </c>
      <c r="E876" s="7">
        <v>899</v>
      </c>
      <c r="F876" s="7">
        <v>1800</v>
      </c>
      <c r="G876" s="7">
        <v>0.5</v>
      </c>
      <c r="H876" s="7">
        <v>4.0999999999999996</v>
      </c>
      <c r="I876" s="7">
        <v>22375</v>
      </c>
      <c r="J876" s="6" t="s">
        <v>18357</v>
      </c>
      <c r="K876" s="6" t="s">
        <v>7298</v>
      </c>
      <c r="L876" s="6" t="s">
        <v>18358</v>
      </c>
      <c r="M876" s="6" t="s">
        <v>7300</v>
      </c>
      <c r="N876" s="6" t="s">
        <v>18359</v>
      </c>
      <c r="O876" s="6" t="s">
        <v>18360</v>
      </c>
      <c r="P876" s="6" t="s">
        <v>18361</v>
      </c>
      <c r="Q876" s="6" t="s">
        <v>18362</v>
      </c>
      <c r="R876" s="6" t="str">
        <f t="shared" si="39"/>
        <v>50% &amp; Above</v>
      </c>
      <c r="S876" s="6" t="str" cm="1">
        <f t="array" ref="S876">_xlfn.IFS(H876&lt;=1,"1.0",H876&lt;=2,"2.0",H876&lt;=3,"3.0",H876&lt;=4,"4.0",H876&lt;=5,"5.0")</f>
        <v>5.0</v>
      </c>
      <c r="T876" s="6">
        <f t="shared" si="40"/>
        <v>40275000</v>
      </c>
      <c r="U876" s="7" t="str" cm="1">
        <f t="array" ref="U876">_xlfn.IFS(F876&lt;200,"&lt;200",F876&lt;=500,"200 – 500",F876&gt;500,"&gt;500")</f>
        <v>&gt;500</v>
      </c>
      <c r="V876" s="7" t="str">
        <f t="shared" si="41"/>
        <v>1000 &amp; Above</v>
      </c>
    </row>
    <row r="877" spans="1:22" x14ac:dyDescent="0.3">
      <c r="A877" s="5" t="s">
        <v>7305</v>
      </c>
      <c r="B877" s="6" t="s">
        <v>18363</v>
      </c>
      <c r="C877" s="6" t="s">
        <v>16957</v>
      </c>
      <c r="D877" s="6" t="s">
        <v>22422</v>
      </c>
      <c r="E877" s="7">
        <v>299</v>
      </c>
      <c r="F877" s="7">
        <v>990</v>
      </c>
      <c r="G877" s="7">
        <v>0.7</v>
      </c>
      <c r="H877" s="7">
        <v>4.5</v>
      </c>
      <c r="I877" s="7">
        <v>2453</v>
      </c>
      <c r="J877" s="6" t="s">
        <v>18364</v>
      </c>
      <c r="K877" s="6" t="s">
        <v>7308</v>
      </c>
      <c r="L877" s="6" t="s">
        <v>18365</v>
      </c>
      <c r="M877" s="6" t="s">
        <v>7310</v>
      </c>
      <c r="N877" s="6" t="s">
        <v>18366</v>
      </c>
      <c r="O877" s="6" t="s">
        <v>18367</v>
      </c>
      <c r="P877" s="6" t="s">
        <v>18368</v>
      </c>
      <c r="Q877" s="6" t="s">
        <v>18369</v>
      </c>
      <c r="R877" s="6" t="str">
        <f t="shared" si="39"/>
        <v>50% &amp; Above</v>
      </c>
      <c r="S877" s="6" t="str" cm="1">
        <f t="array" ref="S877">_xlfn.IFS(H877&lt;=1,"1.0",H877&lt;=2,"2.0",H877&lt;=3,"3.0",H877&lt;=4,"4.0",H877&lt;=5,"5.0")</f>
        <v>5.0</v>
      </c>
      <c r="T877" s="6">
        <f t="shared" si="40"/>
        <v>2428470</v>
      </c>
      <c r="U877" s="7" t="str" cm="1">
        <f t="array" ref="U877">_xlfn.IFS(F877&lt;200,"&lt;200",F877&lt;=500,"200 – 500",F877&gt;500,"&gt;500")</f>
        <v>&gt;500</v>
      </c>
      <c r="V877" s="7" t="str">
        <f t="shared" si="41"/>
        <v>1000 &amp; Above</v>
      </c>
    </row>
    <row r="878" spans="1:22" x14ac:dyDescent="0.3">
      <c r="A878" s="5" t="s">
        <v>7315</v>
      </c>
      <c r="B878" s="6" t="s">
        <v>18370</v>
      </c>
      <c r="C878" s="6" t="s">
        <v>16589</v>
      </c>
      <c r="D878" s="6" t="s">
        <v>22422</v>
      </c>
      <c r="E878" s="7">
        <v>3303</v>
      </c>
      <c r="F878" s="7">
        <v>4699</v>
      </c>
      <c r="G878" s="7">
        <v>0.3</v>
      </c>
      <c r="H878" s="7">
        <v>4.4000000000000004</v>
      </c>
      <c r="I878" s="7">
        <v>13544</v>
      </c>
      <c r="J878" s="6" t="s">
        <v>18371</v>
      </c>
      <c r="K878" s="6" t="s">
        <v>7318</v>
      </c>
      <c r="L878" s="6" t="s">
        <v>18372</v>
      </c>
      <c r="M878" s="6" t="s">
        <v>7320</v>
      </c>
      <c r="N878" s="6" t="s">
        <v>18373</v>
      </c>
      <c r="O878" s="6" t="s">
        <v>18374</v>
      </c>
      <c r="P878" s="6" t="s">
        <v>18375</v>
      </c>
      <c r="Q878" s="6" t="s">
        <v>18376</v>
      </c>
      <c r="R878" s="6" t="str">
        <f t="shared" si="39"/>
        <v>Less than 50%</v>
      </c>
      <c r="S878" s="6" t="str" cm="1">
        <f t="array" ref="S878">_xlfn.IFS(H878&lt;=1,"1.0",H878&lt;=2,"2.0",H878&lt;=3,"3.0",H878&lt;=4,"4.0",H878&lt;=5,"5.0")</f>
        <v>5.0</v>
      </c>
      <c r="T878" s="6">
        <f t="shared" si="40"/>
        <v>63643256</v>
      </c>
      <c r="U878" s="7" t="str" cm="1">
        <f t="array" ref="U878">_xlfn.IFS(F878&lt;200,"&lt;200",F878&lt;=500,"200 – 500",F878&gt;500,"&gt;500")</f>
        <v>&gt;500</v>
      </c>
      <c r="V878" s="7" t="str">
        <f t="shared" si="41"/>
        <v>1000 &amp; Above</v>
      </c>
    </row>
    <row r="879" spans="1:22" x14ac:dyDescent="0.3">
      <c r="A879" s="5" t="s">
        <v>7325</v>
      </c>
      <c r="B879" s="6" t="s">
        <v>18377</v>
      </c>
      <c r="C879" s="6" t="s">
        <v>17840</v>
      </c>
      <c r="D879" s="6" t="s">
        <v>22422</v>
      </c>
      <c r="E879" s="7">
        <v>1890</v>
      </c>
      <c r="F879" s="7">
        <v>5490</v>
      </c>
      <c r="G879" s="7">
        <v>0.66</v>
      </c>
      <c r="H879" s="7">
        <v>4.0999999999999996</v>
      </c>
      <c r="I879" s="7">
        <v>10976</v>
      </c>
      <c r="J879" s="6" t="s">
        <v>18378</v>
      </c>
      <c r="K879" s="6" t="s">
        <v>7328</v>
      </c>
      <c r="L879" s="6" t="s">
        <v>18379</v>
      </c>
      <c r="M879" s="6" t="s">
        <v>7330</v>
      </c>
      <c r="N879" s="6" t="s">
        <v>18380</v>
      </c>
      <c r="O879" s="6" t="s">
        <v>18381</v>
      </c>
      <c r="P879" s="6" t="s">
        <v>18382</v>
      </c>
      <c r="Q879" s="6" t="s">
        <v>18383</v>
      </c>
      <c r="R879" s="6" t="str">
        <f t="shared" si="39"/>
        <v>50% &amp; Above</v>
      </c>
      <c r="S879" s="6" t="str" cm="1">
        <f t="array" ref="S879">_xlfn.IFS(H879&lt;=1,"1.0",H879&lt;=2,"2.0",H879&lt;=3,"3.0",H879&lt;=4,"4.0",H879&lt;=5,"5.0")</f>
        <v>5.0</v>
      </c>
      <c r="T879" s="6">
        <f t="shared" si="40"/>
        <v>60258240</v>
      </c>
      <c r="U879" s="7" t="str" cm="1">
        <f t="array" ref="U879">_xlfn.IFS(F879&lt;200,"&lt;200",F879&lt;=500,"200 – 500",F879&gt;500,"&gt;500")</f>
        <v>&gt;500</v>
      </c>
      <c r="V879" s="7" t="str">
        <f t="shared" si="41"/>
        <v>1000 &amp; Above</v>
      </c>
    </row>
    <row r="880" spans="1:22" x14ac:dyDescent="0.3">
      <c r="A880" s="5" t="s">
        <v>7335</v>
      </c>
      <c r="B880" s="6" t="s">
        <v>18384</v>
      </c>
      <c r="C880" s="6" t="s">
        <v>17594</v>
      </c>
      <c r="D880" s="6" t="s">
        <v>22428</v>
      </c>
      <c r="E880" s="7">
        <v>90</v>
      </c>
      <c r="F880" s="7">
        <v>100</v>
      </c>
      <c r="G880" s="7">
        <v>0.1</v>
      </c>
      <c r="H880" s="7">
        <v>4.3</v>
      </c>
      <c r="I880" s="7">
        <v>3061</v>
      </c>
      <c r="J880" s="6" t="s">
        <v>18385</v>
      </c>
      <c r="K880" s="6" t="s">
        <v>7338</v>
      </c>
      <c r="L880" s="6" t="s">
        <v>18386</v>
      </c>
      <c r="M880" s="6" t="s">
        <v>7340</v>
      </c>
      <c r="N880" s="6" t="s">
        <v>18387</v>
      </c>
      <c r="O880" s="6" t="s">
        <v>18388</v>
      </c>
      <c r="P880" s="6" t="s">
        <v>18389</v>
      </c>
      <c r="Q880" s="6" t="s">
        <v>18390</v>
      </c>
      <c r="R880" s="6" t="str">
        <f t="shared" si="39"/>
        <v>Less than 50%</v>
      </c>
      <c r="S880" s="6" t="str" cm="1">
        <f t="array" ref="S880">_xlfn.IFS(H880&lt;=1,"1.0",H880&lt;=2,"2.0",H880&lt;=3,"3.0",H880&lt;=4,"4.0",H880&lt;=5,"5.0")</f>
        <v>5.0</v>
      </c>
      <c r="T880" s="6">
        <f t="shared" si="40"/>
        <v>306100</v>
      </c>
      <c r="U880" s="7" t="str" cm="1">
        <f t="array" ref="U880">_xlfn.IFS(F880&lt;200,"&lt;200",F880&lt;=500,"200 – 500",F880&gt;500,"&gt;500")</f>
        <v>&lt;200</v>
      </c>
      <c r="V880" s="7" t="str">
        <f t="shared" si="41"/>
        <v>1000 &amp; Above</v>
      </c>
    </row>
    <row r="881" spans="1:22" x14ac:dyDescent="0.3">
      <c r="A881" s="5" t="s">
        <v>7345</v>
      </c>
      <c r="B881" s="6" t="s">
        <v>18391</v>
      </c>
      <c r="C881" s="6" t="s">
        <v>15289</v>
      </c>
      <c r="D881" s="6" t="s">
        <v>13184</v>
      </c>
      <c r="E881" s="7">
        <v>1599</v>
      </c>
      <c r="F881" s="7">
        <v>2790</v>
      </c>
      <c r="G881" s="7">
        <v>0.43</v>
      </c>
      <c r="H881" s="7">
        <v>3.6</v>
      </c>
      <c r="I881" s="7">
        <v>2272</v>
      </c>
      <c r="J881" s="6" t="s">
        <v>18392</v>
      </c>
      <c r="K881" s="6" t="s">
        <v>7348</v>
      </c>
      <c r="L881" s="6" t="s">
        <v>18393</v>
      </c>
      <c r="M881" s="6" t="s">
        <v>7350</v>
      </c>
      <c r="N881" s="6" t="s">
        <v>18394</v>
      </c>
      <c r="O881" s="6" t="s">
        <v>18395</v>
      </c>
      <c r="P881" s="6" t="s">
        <v>18396</v>
      </c>
      <c r="Q881" s="6" t="s">
        <v>18397</v>
      </c>
      <c r="R881" s="6" t="str">
        <f t="shared" si="39"/>
        <v>Less than 50%</v>
      </c>
      <c r="S881" s="6" t="str" cm="1">
        <f t="array" ref="S881">_xlfn.IFS(H881&lt;=1,"1.0",H881&lt;=2,"2.0",H881&lt;=3,"3.0",H881&lt;=4,"4.0",H881&lt;=5,"5.0")</f>
        <v>4.0</v>
      </c>
      <c r="T881" s="6">
        <f t="shared" si="40"/>
        <v>6338880</v>
      </c>
      <c r="U881" s="7" t="str" cm="1">
        <f t="array" ref="U881">_xlfn.IFS(F881&lt;200,"&lt;200",F881&lt;=500,"200 – 500",F881&gt;500,"&gt;500")</f>
        <v>&gt;500</v>
      </c>
      <c r="V881" s="7" t="str">
        <f t="shared" si="41"/>
        <v>1000 &amp; Above</v>
      </c>
    </row>
    <row r="882" spans="1:22" x14ac:dyDescent="0.3">
      <c r="A882" s="5" t="s">
        <v>7355</v>
      </c>
      <c r="B882" s="6" t="s">
        <v>18398</v>
      </c>
      <c r="C882" s="6" t="s">
        <v>17861</v>
      </c>
      <c r="D882" s="6" t="s">
        <v>22422</v>
      </c>
      <c r="E882" s="7">
        <v>599</v>
      </c>
      <c r="F882" s="7">
        <v>999</v>
      </c>
      <c r="G882" s="7">
        <v>0.4</v>
      </c>
      <c r="H882" s="7">
        <v>4</v>
      </c>
      <c r="I882" s="7">
        <v>7601</v>
      </c>
      <c r="J882" s="6" t="s">
        <v>18399</v>
      </c>
      <c r="K882" s="6" t="s">
        <v>7358</v>
      </c>
      <c r="L882" s="6" t="s">
        <v>18400</v>
      </c>
      <c r="M882" s="6" t="s">
        <v>7360</v>
      </c>
      <c r="N882" s="6" t="s">
        <v>18401</v>
      </c>
      <c r="O882" s="6" t="s">
        <v>18402</v>
      </c>
      <c r="P882" s="6" t="s">
        <v>18403</v>
      </c>
      <c r="Q882" s="6" t="s">
        <v>18404</v>
      </c>
      <c r="R882" s="6" t="str">
        <f t="shared" si="39"/>
        <v>Less than 50%</v>
      </c>
      <c r="S882" s="6" t="str" cm="1">
        <f t="array" ref="S882">_xlfn.IFS(H882&lt;=1,"1.0",H882&lt;=2,"2.0",H882&lt;=3,"3.0",H882&lt;=4,"4.0",H882&lt;=5,"5.0")</f>
        <v>4.0</v>
      </c>
      <c r="T882" s="6">
        <f t="shared" si="40"/>
        <v>7593399</v>
      </c>
      <c r="U882" s="7" t="str" cm="1">
        <f t="array" ref="U882">_xlfn.IFS(F882&lt;200,"&lt;200",F882&lt;=500,"200 – 500",F882&gt;500,"&gt;500")</f>
        <v>&gt;500</v>
      </c>
      <c r="V882" s="7" t="str">
        <f t="shared" si="41"/>
        <v>1000 &amp; Above</v>
      </c>
    </row>
    <row r="883" spans="1:22" x14ac:dyDescent="0.3">
      <c r="A883" s="5" t="s">
        <v>445</v>
      </c>
      <c r="B883" s="6" t="s">
        <v>13411</v>
      </c>
      <c r="C883" s="6" t="s">
        <v>13160</v>
      </c>
      <c r="D883" s="6" t="s">
        <v>22422</v>
      </c>
      <c r="E883" s="7">
        <v>507</v>
      </c>
      <c r="F883" s="7">
        <v>1208</v>
      </c>
      <c r="G883" s="7">
        <v>0.57999999999999996</v>
      </c>
      <c r="H883" s="7">
        <v>4.0999999999999996</v>
      </c>
      <c r="I883" s="7">
        <v>8131</v>
      </c>
      <c r="J883" s="6" t="s">
        <v>13412</v>
      </c>
      <c r="K883" s="6" t="s">
        <v>448</v>
      </c>
      <c r="L883" s="6" t="s">
        <v>13413</v>
      </c>
      <c r="M883" s="6" t="s">
        <v>450</v>
      </c>
      <c r="N883" s="6" t="s">
        <v>13414</v>
      </c>
      <c r="O883" s="6" t="s">
        <v>13415</v>
      </c>
      <c r="P883" s="6" t="s">
        <v>18405</v>
      </c>
      <c r="Q883" s="6" t="s">
        <v>18406</v>
      </c>
      <c r="R883" s="6" t="str">
        <f t="shared" si="39"/>
        <v>50% &amp; Above</v>
      </c>
      <c r="S883" s="6" t="str" cm="1">
        <f t="array" ref="S883">_xlfn.IFS(H883&lt;=1,"1.0",H883&lt;=2,"2.0",H883&lt;=3,"3.0",H883&lt;=4,"4.0",H883&lt;=5,"5.0")</f>
        <v>5.0</v>
      </c>
      <c r="T883" s="6">
        <f t="shared" si="40"/>
        <v>9822248</v>
      </c>
      <c r="U883" s="7" t="str" cm="1">
        <f t="array" ref="U883">_xlfn.IFS(F883&lt;200,"&lt;200",F883&lt;=500,"200 – 500",F883&gt;500,"&gt;500")</f>
        <v>&gt;500</v>
      </c>
      <c r="V883" s="7" t="str">
        <f t="shared" si="41"/>
        <v>1000 &amp; Above</v>
      </c>
    </row>
    <row r="884" spans="1:22" x14ac:dyDescent="0.3">
      <c r="A884" s="5" t="s">
        <v>7367</v>
      </c>
      <c r="B884" s="6" t="s">
        <v>18407</v>
      </c>
      <c r="C884" s="6" t="s">
        <v>16957</v>
      </c>
      <c r="D884" s="6" t="s">
        <v>22422</v>
      </c>
      <c r="E884" s="7">
        <v>425</v>
      </c>
      <c r="F884" s="7">
        <v>899</v>
      </c>
      <c r="G884" s="7">
        <v>0.53</v>
      </c>
      <c r="H884" s="7">
        <v>4.5</v>
      </c>
      <c r="I884" s="7">
        <v>4219</v>
      </c>
      <c r="J884" s="6" t="s">
        <v>18408</v>
      </c>
      <c r="K884" s="6" t="s">
        <v>7370</v>
      </c>
      <c r="L884" s="6" t="s">
        <v>18409</v>
      </c>
      <c r="M884" s="6" t="s">
        <v>7372</v>
      </c>
      <c r="N884" s="6" t="s">
        <v>18410</v>
      </c>
      <c r="O884" s="6" t="s">
        <v>18411</v>
      </c>
      <c r="P884" s="6" t="s">
        <v>18412</v>
      </c>
      <c r="Q884" s="6" t="s">
        <v>18413</v>
      </c>
      <c r="R884" s="6" t="str">
        <f t="shared" si="39"/>
        <v>50% &amp; Above</v>
      </c>
      <c r="S884" s="6" t="str" cm="1">
        <f t="array" ref="S884">_xlfn.IFS(H884&lt;=1,"1.0",H884&lt;=2,"2.0",H884&lt;=3,"3.0",H884&lt;=4,"4.0",H884&lt;=5,"5.0")</f>
        <v>5.0</v>
      </c>
      <c r="T884" s="6">
        <f t="shared" si="40"/>
        <v>3792881</v>
      </c>
      <c r="U884" s="7" t="str" cm="1">
        <f t="array" ref="U884">_xlfn.IFS(F884&lt;200,"&lt;200",F884&lt;=500,"200 – 500",F884&gt;500,"&gt;500")</f>
        <v>&gt;500</v>
      </c>
      <c r="V884" s="7" t="str">
        <f t="shared" si="41"/>
        <v>1000 &amp; Above</v>
      </c>
    </row>
    <row r="885" spans="1:22" x14ac:dyDescent="0.3">
      <c r="A885" s="5" t="s">
        <v>7377</v>
      </c>
      <c r="B885" s="6" t="s">
        <v>18414</v>
      </c>
      <c r="C885" s="6" t="s">
        <v>16277</v>
      </c>
      <c r="D885" s="6" t="s">
        <v>13184</v>
      </c>
      <c r="E885" s="7">
        <v>1499</v>
      </c>
      <c r="F885" s="7">
        <v>3999</v>
      </c>
      <c r="G885" s="7">
        <v>0.63</v>
      </c>
      <c r="H885" s="7">
        <v>4.2</v>
      </c>
      <c r="I885" s="7">
        <v>42775</v>
      </c>
      <c r="J885" s="6" t="s">
        <v>18415</v>
      </c>
      <c r="K885" s="6" t="s">
        <v>7380</v>
      </c>
      <c r="L885" s="6" t="s">
        <v>18416</v>
      </c>
      <c r="M885" s="6" t="s">
        <v>7382</v>
      </c>
      <c r="N885" s="6" t="s">
        <v>18417</v>
      </c>
      <c r="O885" s="6" t="s">
        <v>18418</v>
      </c>
      <c r="P885" s="6" t="s">
        <v>18419</v>
      </c>
      <c r="Q885" s="6" t="s">
        <v>18420</v>
      </c>
      <c r="R885" s="6" t="str">
        <f t="shared" si="39"/>
        <v>50% &amp; Above</v>
      </c>
      <c r="S885" s="6" t="str" cm="1">
        <f t="array" ref="S885">_xlfn.IFS(H885&lt;=1,"1.0",H885&lt;=2,"2.0",H885&lt;=3,"3.0",H885&lt;=4,"4.0",H885&lt;=5,"5.0")</f>
        <v>5.0</v>
      </c>
      <c r="T885" s="6">
        <f t="shared" si="40"/>
        <v>171057225</v>
      </c>
      <c r="U885" s="7" t="str" cm="1">
        <f t="array" ref="U885">_xlfn.IFS(F885&lt;200,"&lt;200",F885&lt;=500,"200 – 500",F885&gt;500,"&gt;500")</f>
        <v>&gt;500</v>
      </c>
      <c r="V885" s="7" t="str">
        <f t="shared" si="41"/>
        <v>1000 &amp; Above</v>
      </c>
    </row>
    <row r="886" spans="1:22" x14ac:dyDescent="0.3">
      <c r="A886" s="5" t="s">
        <v>7386</v>
      </c>
      <c r="B886" s="6" t="s">
        <v>18421</v>
      </c>
      <c r="C886" s="6" t="s">
        <v>18193</v>
      </c>
      <c r="D886" s="6" t="s">
        <v>22422</v>
      </c>
      <c r="E886" s="7">
        <v>549</v>
      </c>
      <c r="F886" s="7">
        <v>2499</v>
      </c>
      <c r="G886" s="7">
        <v>0.78</v>
      </c>
      <c r="H886" s="7">
        <v>4.3</v>
      </c>
      <c r="I886" s="7">
        <v>5556</v>
      </c>
      <c r="J886" s="6" t="s">
        <v>18422</v>
      </c>
      <c r="K886" s="6" t="s">
        <v>7389</v>
      </c>
      <c r="L886" s="6" t="s">
        <v>18423</v>
      </c>
      <c r="M886" s="6" t="s">
        <v>7391</v>
      </c>
      <c r="N886" s="6" t="s">
        <v>18424</v>
      </c>
      <c r="O886" s="6" t="s">
        <v>18425</v>
      </c>
      <c r="P886" s="6" t="s">
        <v>18426</v>
      </c>
      <c r="Q886" s="6" t="s">
        <v>18427</v>
      </c>
      <c r="R886" s="6" t="str">
        <f t="shared" si="39"/>
        <v>50% &amp; Above</v>
      </c>
      <c r="S886" s="6" t="str" cm="1">
        <f t="array" ref="S886">_xlfn.IFS(H886&lt;=1,"1.0",H886&lt;=2,"2.0",H886&lt;=3,"3.0",H886&lt;=4,"4.0",H886&lt;=5,"5.0")</f>
        <v>5.0</v>
      </c>
      <c r="T886" s="6">
        <f t="shared" si="40"/>
        <v>13884444</v>
      </c>
      <c r="U886" s="7" t="str" cm="1">
        <f t="array" ref="U886">_xlfn.IFS(F886&lt;200,"&lt;200",F886&lt;=500,"200 – 500",F886&gt;500,"&gt;500")</f>
        <v>&gt;500</v>
      </c>
      <c r="V886" s="7" t="str">
        <f t="shared" si="41"/>
        <v>1000 &amp; Above</v>
      </c>
    </row>
    <row r="887" spans="1:22" x14ac:dyDescent="0.3">
      <c r="A887" s="5" t="s">
        <v>471</v>
      </c>
      <c r="B887" s="6" t="s">
        <v>13430</v>
      </c>
      <c r="C887" s="6" t="s">
        <v>13103</v>
      </c>
      <c r="D887" s="6" t="s">
        <v>22422</v>
      </c>
      <c r="E887" s="7">
        <v>199</v>
      </c>
      <c r="F887" s="7">
        <v>395</v>
      </c>
      <c r="G887" s="7">
        <v>0.5</v>
      </c>
      <c r="H887" s="7">
        <v>4.2</v>
      </c>
      <c r="I887" s="7">
        <v>92595</v>
      </c>
      <c r="J887" s="6" t="s">
        <v>13431</v>
      </c>
      <c r="K887" s="6" t="s">
        <v>474</v>
      </c>
      <c r="L887" s="6" t="s">
        <v>13432</v>
      </c>
      <c r="M887" s="6" t="s">
        <v>476</v>
      </c>
      <c r="N887" s="6" t="s">
        <v>13433</v>
      </c>
      <c r="O887" s="6" t="s">
        <v>13434</v>
      </c>
      <c r="P887" s="6" t="s">
        <v>13435</v>
      </c>
      <c r="Q887" s="6" t="s">
        <v>18428</v>
      </c>
      <c r="R887" s="6" t="str">
        <f t="shared" si="39"/>
        <v>50% &amp; Above</v>
      </c>
      <c r="S887" s="6" t="str" cm="1">
        <f t="array" ref="S887">_xlfn.IFS(H887&lt;=1,"1.0",H887&lt;=2,"2.0",H887&lt;=3,"3.0",H887&lt;=4,"4.0",H887&lt;=5,"5.0")</f>
        <v>5.0</v>
      </c>
      <c r="T887" s="6">
        <f t="shared" si="40"/>
        <v>36575025</v>
      </c>
      <c r="U887" s="7" t="str" cm="1">
        <f t="array" ref="U887">_xlfn.IFS(F887&lt;200,"&lt;200",F887&lt;=500,"200 – 500",F887&gt;500,"&gt;500")</f>
        <v>200 – 500</v>
      </c>
      <c r="V887" s="7" t="str">
        <f t="shared" si="41"/>
        <v>1000 &amp; Above</v>
      </c>
    </row>
    <row r="888" spans="1:22" x14ac:dyDescent="0.3">
      <c r="A888" s="5" t="s">
        <v>7397</v>
      </c>
      <c r="B888" s="6" t="s">
        <v>18429</v>
      </c>
      <c r="C888" s="6" t="s">
        <v>16581</v>
      </c>
      <c r="D888" s="6" t="s">
        <v>22422</v>
      </c>
      <c r="E888" s="7">
        <v>1295</v>
      </c>
      <c r="F888" s="7">
        <v>1645</v>
      </c>
      <c r="G888" s="7">
        <v>0.21</v>
      </c>
      <c r="H888" s="7">
        <v>4.5999999999999996</v>
      </c>
      <c r="I888" s="7">
        <v>12375</v>
      </c>
      <c r="J888" s="6" t="s">
        <v>18430</v>
      </c>
      <c r="K888" s="6" t="s">
        <v>7400</v>
      </c>
      <c r="L888" s="6" t="s">
        <v>18431</v>
      </c>
      <c r="M888" s="6" t="s">
        <v>7402</v>
      </c>
      <c r="N888" s="6" t="s">
        <v>18432</v>
      </c>
      <c r="O888" s="6" t="s">
        <v>18433</v>
      </c>
      <c r="P888" s="6" t="s">
        <v>18434</v>
      </c>
      <c r="Q888" s="6" t="s">
        <v>18435</v>
      </c>
      <c r="R888" s="6" t="str">
        <f t="shared" si="39"/>
        <v>Less than 50%</v>
      </c>
      <c r="S888" s="6" t="str" cm="1">
        <f t="array" ref="S888">_xlfn.IFS(H888&lt;=1,"1.0",H888&lt;=2,"2.0",H888&lt;=3,"3.0",H888&lt;=4,"4.0",H888&lt;=5,"5.0")</f>
        <v>5.0</v>
      </c>
      <c r="T888" s="6">
        <f t="shared" si="40"/>
        <v>20356875</v>
      </c>
      <c r="U888" s="7" t="str" cm="1">
        <f t="array" ref="U888">_xlfn.IFS(F888&lt;200,"&lt;200",F888&lt;=500,"200 – 500",F888&gt;500,"&gt;500")</f>
        <v>&gt;500</v>
      </c>
      <c r="V888" s="7" t="str">
        <f t="shared" si="41"/>
        <v>1000 &amp; Above</v>
      </c>
    </row>
    <row r="889" spans="1:22" x14ac:dyDescent="0.3">
      <c r="A889" s="5" t="s">
        <v>7407</v>
      </c>
      <c r="B889" s="6" t="s">
        <v>18436</v>
      </c>
      <c r="C889" s="6" t="s">
        <v>16949</v>
      </c>
      <c r="D889" s="6" t="s">
        <v>22423</v>
      </c>
      <c r="E889" s="7">
        <v>310</v>
      </c>
      <c r="F889" s="7">
        <v>310</v>
      </c>
      <c r="G889" s="7">
        <v>0</v>
      </c>
      <c r="H889" s="7">
        <v>4.5</v>
      </c>
      <c r="I889" s="7">
        <v>5882</v>
      </c>
      <c r="J889" s="6" t="s">
        <v>18437</v>
      </c>
      <c r="K889" s="6" t="s">
        <v>7410</v>
      </c>
      <c r="L889" s="6" t="s">
        <v>18438</v>
      </c>
      <c r="M889" s="6" t="s">
        <v>7412</v>
      </c>
      <c r="N889" s="6" t="s">
        <v>18439</v>
      </c>
      <c r="O889" s="6" t="s">
        <v>18440</v>
      </c>
      <c r="P889" s="6" t="s">
        <v>18441</v>
      </c>
      <c r="Q889" s="6" t="s">
        <v>18442</v>
      </c>
      <c r="R889" s="6" t="str">
        <f t="shared" si="39"/>
        <v>Less than 50%</v>
      </c>
      <c r="S889" s="6" t="str" cm="1">
        <f t="array" ref="S889">_xlfn.IFS(H889&lt;=1,"1.0",H889&lt;=2,"2.0",H889&lt;=3,"3.0",H889&lt;=4,"4.0",H889&lt;=5,"5.0")</f>
        <v>5.0</v>
      </c>
      <c r="T889" s="6">
        <f t="shared" si="40"/>
        <v>1823420</v>
      </c>
      <c r="U889" s="7" t="str" cm="1">
        <f t="array" ref="U889">_xlfn.IFS(F889&lt;200,"&lt;200",F889&lt;=500,"200 – 500",F889&gt;500,"&gt;500")</f>
        <v>200 – 500</v>
      </c>
      <c r="V889" s="7" t="str">
        <f t="shared" si="41"/>
        <v>1000 &amp; Above</v>
      </c>
    </row>
    <row r="890" spans="1:22" x14ac:dyDescent="0.3">
      <c r="A890" s="5" t="s">
        <v>4448</v>
      </c>
      <c r="B890" s="6" t="s">
        <v>16294</v>
      </c>
      <c r="C890" s="6" t="s">
        <v>16295</v>
      </c>
      <c r="D890" s="6" t="s">
        <v>22422</v>
      </c>
      <c r="E890" s="7">
        <v>149</v>
      </c>
      <c r="F890" s="7">
        <v>149</v>
      </c>
      <c r="G890" s="7">
        <v>0</v>
      </c>
      <c r="H890" s="7">
        <v>4.3</v>
      </c>
      <c r="I890" s="7">
        <v>10833</v>
      </c>
      <c r="J890" s="6" t="s">
        <v>16296</v>
      </c>
      <c r="K890" s="6" t="s">
        <v>4452</v>
      </c>
      <c r="L890" s="6" t="s">
        <v>16297</v>
      </c>
      <c r="M890" s="6" t="s">
        <v>4454</v>
      </c>
      <c r="N890" s="6" t="s">
        <v>16298</v>
      </c>
      <c r="O890" s="6" t="s">
        <v>16299</v>
      </c>
      <c r="P890" s="6" t="s">
        <v>18443</v>
      </c>
      <c r="Q890" s="6" t="s">
        <v>18444</v>
      </c>
      <c r="R890" s="6" t="str">
        <f t="shared" si="39"/>
        <v>Less than 50%</v>
      </c>
      <c r="S890" s="6" t="str" cm="1">
        <f t="array" ref="S890">_xlfn.IFS(H890&lt;=1,"1.0",H890&lt;=2,"2.0",H890&lt;=3,"3.0",H890&lt;=4,"4.0",H890&lt;=5,"5.0")</f>
        <v>5.0</v>
      </c>
      <c r="T890" s="6">
        <f t="shared" si="40"/>
        <v>1614117</v>
      </c>
      <c r="U890" s="7" t="str" cm="1">
        <f t="array" ref="U890">_xlfn.IFS(F890&lt;200,"&lt;200",F890&lt;=500,"200 – 500",F890&gt;500,"&gt;500")</f>
        <v>&lt;200</v>
      </c>
      <c r="V890" s="7" t="str">
        <f t="shared" si="41"/>
        <v>1000 &amp; Above</v>
      </c>
    </row>
    <row r="891" spans="1:22" x14ac:dyDescent="0.3">
      <c r="A891" s="5" t="s">
        <v>7419</v>
      </c>
      <c r="B891" s="6" t="s">
        <v>18445</v>
      </c>
      <c r="C891" s="6" t="s">
        <v>16769</v>
      </c>
      <c r="D891" s="6" t="s">
        <v>22422</v>
      </c>
      <c r="E891" s="7">
        <v>1149</v>
      </c>
      <c r="F891" s="7">
        <v>1499</v>
      </c>
      <c r="G891" s="7">
        <v>0.23</v>
      </c>
      <c r="H891" s="7">
        <v>4.0999999999999996</v>
      </c>
      <c r="I891" s="7">
        <v>10443</v>
      </c>
      <c r="J891" s="6" t="s">
        <v>18446</v>
      </c>
      <c r="K891" s="6" t="s">
        <v>7422</v>
      </c>
      <c r="L891" s="6" t="s">
        <v>18447</v>
      </c>
      <c r="M891" s="6" t="s">
        <v>7424</v>
      </c>
      <c r="N891" s="6" t="s">
        <v>18448</v>
      </c>
      <c r="O891" s="6" t="s">
        <v>18449</v>
      </c>
      <c r="P891" s="6" t="s">
        <v>18450</v>
      </c>
      <c r="Q891" s="6" t="s">
        <v>18451</v>
      </c>
      <c r="R891" s="6" t="str">
        <f t="shared" si="39"/>
        <v>Less than 50%</v>
      </c>
      <c r="S891" s="6" t="str" cm="1">
        <f t="array" ref="S891">_xlfn.IFS(H891&lt;=1,"1.0",H891&lt;=2,"2.0",H891&lt;=3,"3.0",H891&lt;=4,"4.0",H891&lt;=5,"5.0")</f>
        <v>5.0</v>
      </c>
      <c r="T891" s="6">
        <f t="shared" si="40"/>
        <v>15654057</v>
      </c>
      <c r="U891" s="7" t="str" cm="1">
        <f t="array" ref="U891">_xlfn.IFS(F891&lt;200,"&lt;200",F891&lt;=500,"200 – 500",F891&gt;500,"&gt;500")</f>
        <v>&gt;500</v>
      </c>
      <c r="V891" s="7" t="str">
        <f t="shared" si="41"/>
        <v>1000 &amp; Above</v>
      </c>
    </row>
    <row r="892" spans="1:22" x14ac:dyDescent="0.3">
      <c r="A892" s="5" t="s">
        <v>7429</v>
      </c>
      <c r="B892" s="6" t="s">
        <v>18452</v>
      </c>
      <c r="C892" s="6" t="s">
        <v>16604</v>
      </c>
      <c r="D892" s="6" t="s">
        <v>22422</v>
      </c>
      <c r="E892" s="7">
        <v>499</v>
      </c>
      <c r="F892" s="7">
        <v>1299</v>
      </c>
      <c r="G892" s="7">
        <v>0.62</v>
      </c>
      <c r="H892" s="7">
        <v>4.5</v>
      </c>
      <c r="I892" s="7">
        <v>434</v>
      </c>
      <c r="J892" s="6" t="s">
        <v>18453</v>
      </c>
      <c r="K892" s="6" t="s">
        <v>7432</v>
      </c>
      <c r="L892" s="6" t="s">
        <v>18454</v>
      </c>
      <c r="M892" s="6" t="s">
        <v>7434</v>
      </c>
      <c r="N892" s="6" t="s">
        <v>18455</v>
      </c>
      <c r="O892" s="6" t="s">
        <v>18456</v>
      </c>
      <c r="P892" s="6" t="s">
        <v>18457</v>
      </c>
      <c r="Q892" s="6" t="s">
        <v>18458</v>
      </c>
      <c r="R892" s="6" t="str">
        <f t="shared" si="39"/>
        <v>50% &amp; Above</v>
      </c>
      <c r="S892" s="6" t="str" cm="1">
        <f t="array" ref="S892">_xlfn.IFS(H892&lt;=1,"1.0",H892&lt;=2,"2.0",H892&lt;=3,"3.0",H892&lt;=4,"4.0",H892&lt;=5,"5.0")</f>
        <v>5.0</v>
      </c>
      <c r="T892" s="6">
        <f t="shared" si="40"/>
        <v>563766</v>
      </c>
      <c r="U892" s="7" t="str" cm="1">
        <f t="array" ref="U892">_xlfn.IFS(F892&lt;200,"&lt;200",F892&lt;=500,"200 – 500",F892&gt;500,"&gt;500")</f>
        <v>&gt;500</v>
      </c>
      <c r="V892" s="7" t="str">
        <f t="shared" si="41"/>
        <v>&lt;1000</v>
      </c>
    </row>
    <row r="893" spans="1:22" x14ac:dyDescent="0.3">
      <c r="A893" s="5" t="s">
        <v>7439</v>
      </c>
      <c r="B893" s="6" t="s">
        <v>18459</v>
      </c>
      <c r="C893" s="6" t="s">
        <v>15289</v>
      </c>
      <c r="D893" s="6" t="s">
        <v>13184</v>
      </c>
      <c r="E893" s="7">
        <v>999</v>
      </c>
      <c r="F893" s="7">
        <v>4199</v>
      </c>
      <c r="G893" s="7">
        <v>0.76</v>
      </c>
      <c r="H893" s="7">
        <v>3.5</v>
      </c>
      <c r="I893" s="7">
        <v>1913</v>
      </c>
      <c r="J893" s="6" t="s">
        <v>18460</v>
      </c>
      <c r="K893" s="6" t="s">
        <v>7442</v>
      </c>
      <c r="L893" s="6" t="s">
        <v>18461</v>
      </c>
      <c r="M893" s="6" t="s">
        <v>7444</v>
      </c>
      <c r="N893" s="6" t="s">
        <v>18462</v>
      </c>
      <c r="O893" s="6" t="s">
        <v>18463</v>
      </c>
      <c r="P893" s="6" t="s">
        <v>18464</v>
      </c>
      <c r="Q893" s="6" t="s">
        <v>18465</v>
      </c>
      <c r="R893" s="6" t="str">
        <f t="shared" si="39"/>
        <v>50% &amp; Above</v>
      </c>
      <c r="S893" s="6" t="str" cm="1">
        <f t="array" ref="S893">_xlfn.IFS(H893&lt;=1,"1.0",H893&lt;=2,"2.0",H893&lt;=3,"3.0",H893&lt;=4,"4.0",H893&lt;=5,"5.0")</f>
        <v>4.0</v>
      </c>
      <c r="T893" s="6">
        <f t="shared" si="40"/>
        <v>8032687</v>
      </c>
      <c r="U893" s="7" t="str" cm="1">
        <f t="array" ref="U893">_xlfn.IFS(F893&lt;200,"&lt;200",F893&lt;=500,"200 – 500",F893&gt;500,"&gt;500")</f>
        <v>&gt;500</v>
      </c>
      <c r="V893" s="7" t="str">
        <f t="shared" si="41"/>
        <v>1000 &amp; Above</v>
      </c>
    </row>
    <row r="894" spans="1:22" x14ac:dyDescent="0.3">
      <c r="A894" s="5" t="s">
        <v>7449</v>
      </c>
      <c r="B894" s="6" t="s">
        <v>18466</v>
      </c>
      <c r="C894" s="6" t="s">
        <v>17952</v>
      </c>
      <c r="D894" s="6" t="s">
        <v>22422</v>
      </c>
      <c r="E894" s="7">
        <v>1709</v>
      </c>
      <c r="F894" s="7">
        <v>4000</v>
      </c>
      <c r="G894" s="7">
        <v>0.56999999999999995</v>
      </c>
      <c r="H894" s="7">
        <v>4.4000000000000004</v>
      </c>
      <c r="I894" s="7">
        <v>3029</v>
      </c>
      <c r="J894" s="6" t="s">
        <v>18467</v>
      </c>
      <c r="K894" s="6" t="s">
        <v>7452</v>
      </c>
      <c r="L894" s="6" t="s">
        <v>18468</v>
      </c>
      <c r="M894" s="6" t="s">
        <v>7454</v>
      </c>
      <c r="N894" s="6" t="s">
        <v>18469</v>
      </c>
      <c r="O894" s="6" t="s">
        <v>18470</v>
      </c>
      <c r="P894" s="6" t="s">
        <v>18471</v>
      </c>
      <c r="Q894" s="6" t="s">
        <v>18472</v>
      </c>
      <c r="R894" s="6" t="str">
        <f t="shared" si="39"/>
        <v>50% &amp; Above</v>
      </c>
      <c r="S894" s="6" t="str" cm="1">
        <f t="array" ref="S894">_xlfn.IFS(H894&lt;=1,"1.0",H894&lt;=2,"2.0",H894&lt;=3,"3.0",H894&lt;=4,"4.0",H894&lt;=5,"5.0")</f>
        <v>5.0</v>
      </c>
      <c r="T894" s="6">
        <f t="shared" si="40"/>
        <v>12116000</v>
      </c>
      <c r="U894" s="7" t="str" cm="1">
        <f t="array" ref="U894">_xlfn.IFS(F894&lt;200,"&lt;200",F894&lt;=500,"200 – 500",F894&gt;500,"&gt;500")</f>
        <v>&gt;500</v>
      </c>
      <c r="V894" s="7" t="str">
        <f t="shared" si="41"/>
        <v>1000 &amp; Above</v>
      </c>
    </row>
    <row r="895" spans="1:22" x14ac:dyDescent="0.3">
      <c r="A895" s="5" t="s">
        <v>7459</v>
      </c>
      <c r="B895" s="6" t="s">
        <v>18473</v>
      </c>
      <c r="C895" s="6" t="s">
        <v>16737</v>
      </c>
      <c r="D895" s="6" t="s">
        <v>22428</v>
      </c>
      <c r="E895" s="7">
        <v>250</v>
      </c>
      <c r="F895" s="7">
        <v>250</v>
      </c>
      <c r="G895" s="7">
        <v>0</v>
      </c>
      <c r="H895" s="7">
        <v>4.2</v>
      </c>
      <c r="I895" s="7">
        <v>2628</v>
      </c>
      <c r="J895" s="6" t="s">
        <v>18474</v>
      </c>
      <c r="K895" s="6" t="s">
        <v>7462</v>
      </c>
      <c r="L895" s="6" t="s">
        <v>18475</v>
      </c>
      <c r="M895" s="6" t="s">
        <v>7464</v>
      </c>
      <c r="N895" s="6" t="s">
        <v>18476</v>
      </c>
      <c r="O895" s="6" t="s">
        <v>18477</v>
      </c>
      <c r="P895" s="6" t="s">
        <v>18478</v>
      </c>
      <c r="Q895" s="6" t="s">
        <v>18479</v>
      </c>
      <c r="R895" s="6" t="str">
        <f t="shared" si="39"/>
        <v>Less than 50%</v>
      </c>
      <c r="S895" s="6" t="str" cm="1">
        <f t="array" ref="S895">_xlfn.IFS(H895&lt;=1,"1.0",H895&lt;=2,"2.0",H895&lt;=3,"3.0",H895&lt;=4,"4.0",H895&lt;=5,"5.0")</f>
        <v>5.0</v>
      </c>
      <c r="T895" s="6">
        <f t="shared" si="40"/>
        <v>657000</v>
      </c>
      <c r="U895" s="7" t="str" cm="1">
        <f t="array" ref="U895">_xlfn.IFS(F895&lt;200,"&lt;200",F895&lt;=500,"200 – 500",F895&gt;500,"&gt;500")</f>
        <v>200 – 500</v>
      </c>
      <c r="V895" s="7" t="str">
        <f t="shared" si="41"/>
        <v>1000 &amp; Above</v>
      </c>
    </row>
    <row r="896" spans="1:22" x14ac:dyDescent="0.3">
      <c r="A896" s="5" t="s">
        <v>481</v>
      </c>
      <c r="B896" s="6" t="s">
        <v>13437</v>
      </c>
      <c r="C896" s="6" t="s">
        <v>13160</v>
      </c>
      <c r="D896" s="6" t="s">
        <v>22422</v>
      </c>
      <c r="E896" s="7">
        <v>1199</v>
      </c>
      <c r="F896" s="7">
        <v>2199</v>
      </c>
      <c r="G896" s="7">
        <v>0.45</v>
      </c>
      <c r="H896" s="7">
        <v>4.4000000000000004</v>
      </c>
      <c r="I896" s="7">
        <v>24780</v>
      </c>
      <c r="J896" s="6" t="s">
        <v>13438</v>
      </c>
      <c r="K896" s="6" t="s">
        <v>484</v>
      </c>
      <c r="L896" s="6" t="s">
        <v>13439</v>
      </c>
      <c r="M896" s="6" t="s">
        <v>486</v>
      </c>
      <c r="N896" s="6" t="s">
        <v>13440</v>
      </c>
      <c r="O896" s="6" t="s">
        <v>13441</v>
      </c>
      <c r="P896" s="6" t="s">
        <v>13442</v>
      </c>
      <c r="Q896" s="6" t="s">
        <v>18480</v>
      </c>
      <c r="R896" s="6" t="str">
        <f t="shared" si="39"/>
        <v>Less than 50%</v>
      </c>
      <c r="S896" s="6" t="str" cm="1">
        <f t="array" ref="S896">_xlfn.IFS(H896&lt;=1,"1.0",H896&lt;=2,"2.0",H896&lt;=3,"3.0",H896&lt;=4,"4.0",H896&lt;=5,"5.0")</f>
        <v>5.0</v>
      </c>
      <c r="T896" s="6">
        <f t="shared" si="40"/>
        <v>54491220</v>
      </c>
      <c r="U896" s="7" t="str" cm="1">
        <f t="array" ref="U896">_xlfn.IFS(F896&lt;200,"&lt;200",F896&lt;=500,"200 – 500",F896&gt;500,"&gt;500")</f>
        <v>&gt;500</v>
      </c>
      <c r="V896" s="7" t="str">
        <f t="shared" si="41"/>
        <v>1000 &amp; Above</v>
      </c>
    </row>
    <row r="897" spans="1:22" x14ac:dyDescent="0.3">
      <c r="A897" s="5" t="s">
        <v>7470</v>
      </c>
      <c r="B897" s="6" t="s">
        <v>18481</v>
      </c>
      <c r="C897" s="6" t="s">
        <v>18482</v>
      </c>
      <c r="D897" s="6" t="s">
        <v>22423</v>
      </c>
      <c r="E897" s="7">
        <v>90</v>
      </c>
      <c r="F897" s="7">
        <v>100</v>
      </c>
      <c r="G897" s="7">
        <v>0.1</v>
      </c>
      <c r="H897" s="7">
        <v>4.4000000000000004</v>
      </c>
      <c r="I897" s="7">
        <v>10718</v>
      </c>
      <c r="J897" s="6" t="s">
        <v>18483</v>
      </c>
      <c r="K897" s="6" t="s">
        <v>7474</v>
      </c>
      <c r="L897" s="6" t="s">
        <v>18484</v>
      </c>
      <c r="M897" s="6" t="s">
        <v>7476</v>
      </c>
      <c r="N897" s="6" t="s">
        <v>18485</v>
      </c>
      <c r="O897" s="6" t="s">
        <v>18486</v>
      </c>
      <c r="P897" s="6" t="s">
        <v>18487</v>
      </c>
      <c r="Q897" s="6" t="s">
        <v>18488</v>
      </c>
      <c r="R897" s="6" t="str">
        <f t="shared" si="39"/>
        <v>Less than 50%</v>
      </c>
      <c r="S897" s="6" t="str" cm="1">
        <f t="array" ref="S897">_xlfn.IFS(H897&lt;=1,"1.0",H897&lt;=2,"2.0",H897&lt;=3,"3.0",H897&lt;=4,"4.0",H897&lt;=5,"5.0")</f>
        <v>5.0</v>
      </c>
      <c r="T897" s="6">
        <f t="shared" si="40"/>
        <v>1071800</v>
      </c>
      <c r="U897" s="7" t="str" cm="1">
        <f t="array" ref="U897">_xlfn.IFS(F897&lt;200,"&lt;200",F897&lt;=500,"200 – 500",F897&gt;500,"&gt;500")</f>
        <v>&lt;200</v>
      </c>
      <c r="V897" s="7" t="str">
        <f t="shared" si="41"/>
        <v>1000 &amp; Above</v>
      </c>
    </row>
    <row r="898" spans="1:22" x14ac:dyDescent="0.3">
      <c r="A898" s="5" t="s">
        <v>7481</v>
      </c>
      <c r="B898" s="6" t="s">
        <v>18489</v>
      </c>
      <c r="C898" s="6" t="s">
        <v>15872</v>
      </c>
      <c r="D898" s="6" t="s">
        <v>13184</v>
      </c>
      <c r="E898" s="7">
        <v>2025</v>
      </c>
      <c r="F898" s="7">
        <v>5999</v>
      </c>
      <c r="G898" s="7">
        <v>0.66</v>
      </c>
      <c r="H898" s="7">
        <v>4.2</v>
      </c>
      <c r="I898" s="7">
        <v>6233</v>
      </c>
      <c r="J898" s="6" t="s">
        <v>18490</v>
      </c>
      <c r="K898" s="6" t="s">
        <v>7484</v>
      </c>
      <c r="L898" s="6" t="s">
        <v>18491</v>
      </c>
      <c r="M898" s="6" t="s">
        <v>7486</v>
      </c>
      <c r="N898" s="6" t="s">
        <v>18492</v>
      </c>
      <c r="O898" s="6" t="s">
        <v>18493</v>
      </c>
      <c r="P898" s="6" t="s">
        <v>18494</v>
      </c>
      <c r="Q898" s="6" t="s">
        <v>18495</v>
      </c>
      <c r="R898" s="6" t="str">
        <f t="shared" ref="R898:R961" si="42">IF(G898&lt;0.5,"Less than 50%","50% &amp; Above")</f>
        <v>50% &amp; Above</v>
      </c>
      <c r="S898" s="6" t="str" cm="1">
        <f t="array" ref="S898">_xlfn.IFS(H898&lt;=1,"1.0",H898&lt;=2,"2.0",H898&lt;=3,"3.0",H898&lt;=4,"4.0",H898&lt;=5,"5.0")</f>
        <v>5.0</v>
      </c>
      <c r="T898" s="6">
        <f t="shared" ref="T898:T961" si="43">I898*F898</f>
        <v>37391767</v>
      </c>
      <c r="U898" s="7" t="str" cm="1">
        <f t="array" ref="U898">_xlfn.IFS(F898&lt;200,"&lt;200",F898&lt;=500,"200 – 500",F898&gt;500,"&gt;500")</f>
        <v>&gt;500</v>
      </c>
      <c r="V898" s="7" t="str">
        <f t="shared" ref="V898:V961" si="44">IF(I898&lt;1000,"&lt;1000","1000 &amp; Above")</f>
        <v>1000 &amp; Above</v>
      </c>
    </row>
    <row r="899" spans="1:22" x14ac:dyDescent="0.3">
      <c r="A899" s="5" t="s">
        <v>7491</v>
      </c>
      <c r="B899" s="6" t="s">
        <v>18496</v>
      </c>
      <c r="C899" s="6" t="s">
        <v>16941</v>
      </c>
      <c r="D899" s="6" t="s">
        <v>22422</v>
      </c>
      <c r="E899" s="7">
        <v>1495</v>
      </c>
      <c r="F899" s="7">
        <v>1995</v>
      </c>
      <c r="G899" s="7">
        <v>0.25</v>
      </c>
      <c r="H899" s="7">
        <v>4.5</v>
      </c>
      <c r="I899" s="7">
        <v>10541</v>
      </c>
      <c r="J899" s="6" t="s">
        <v>18497</v>
      </c>
      <c r="K899" s="6" t="s">
        <v>7494</v>
      </c>
      <c r="L899" s="6" t="s">
        <v>18498</v>
      </c>
      <c r="M899" s="6" t="s">
        <v>7496</v>
      </c>
      <c r="N899" s="6" t="s">
        <v>18499</v>
      </c>
      <c r="O899" s="6" t="s">
        <v>18500</v>
      </c>
      <c r="P899" s="6" t="s">
        <v>18501</v>
      </c>
      <c r="Q899" s="6" t="s">
        <v>18502</v>
      </c>
      <c r="R899" s="6" t="str">
        <f t="shared" si="42"/>
        <v>Less than 50%</v>
      </c>
      <c r="S899" s="6" t="str" cm="1">
        <f t="array" ref="S899">_xlfn.IFS(H899&lt;=1,"1.0",H899&lt;=2,"2.0",H899&lt;=3,"3.0",H899&lt;=4,"4.0",H899&lt;=5,"5.0")</f>
        <v>5.0</v>
      </c>
      <c r="T899" s="6">
        <f t="shared" si="43"/>
        <v>21029295</v>
      </c>
      <c r="U899" s="7" t="str" cm="1">
        <f t="array" ref="U899">_xlfn.IFS(F899&lt;200,"&lt;200",F899&lt;=500,"200 – 500",F899&gt;500,"&gt;500")</f>
        <v>&gt;500</v>
      </c>
      <c r="V899" s="7" t="str">
        <f t="shared" si="44"/>
        <v>1000 &amp; Above</v>
      </c>
    </row>
    <row r="900" spans="1:22" x14ac:dyDescent="0.3">
      <c r="A900" s="5" t="s">
        <v>496</v>
      </c>
      <c r="B900" s="6" t="s">
        <v>13448</v>
      </c>
      <c r="C900" s="6" t="s">
        <v>13103</v>
      </c>
      <c r="D900" s="6" t="s">
        <v>22422</v>
      </c>
      <c r="E900" s="7">
        <v>799</v>
      </c>
      <c r="F900" s="7">
        <v>2100</v>
      </c>
      <c r="G900" s="7">
        <v>0.62</v>
      </c>
      <c r="H900" s="7">
        <v>4.3</v>
      </c>
      <c r="I900" s="7">
        <v>8188</v>
      </c>
      <c r="J900" s="6" t="s">
        <v>13449</v>
      </c>
      <c r="K900" s="6" t="s">
        <v>499</v>
      </c>
      <c r="L900" s="6" t="s">
        <v>13450</v>
      </c>
      <c r="M900" s="6" t="s">
        <v>501</v>
      </c>
      <c r="N900" s="6" t="s">
        <v>13451</v>
      </c>
      <c r="O900" s="6" t="s">
        <v>13452</v>
      </c>
      <c r="P900" s="6" t="s">
        <v>18503</v>
      </c>
      <c r="Q900" s="6" t="s">
        <v>18504</v>
      </c>
      <c r="R900" s="6" t="str">
        <f t="shared" si="42"/>
        <v>50% &amp; Above</v>
      </c>
      <c r="S900" s="6" t="str" cm="1">
        <f t="array" ref="S900">_xlfn.IFS(H900&lt;=1,"1.0",H900&lt;=2,"2.0",H900&lt;=3,"3.0",H900&lt;=4,"4.0",H900&lt;=5,"5.0")</f>
        <v>5.0</v>
      </c>
      <c r="T900" s="6">
        <f t="shared" si="43"/>
        <v>17194800</v>
      </c>
      <c r="U900" s="7" t="str" cm="1">
        <f t="array" ref="U900">_xlfn.IFS(F900&lt;200,"&lt;200",F900&lt;=500,"200 – 500",F900&gt;500,"&gt;500")</f>
        <v>&gt;500</v>
      </c>
      <c r="V900" s="7" t="str">
        <f t="shared" si="44"/>
        <v>1000 &amp; Above</v>
      </c>
    </row>
    <row r="901" spans="1:22" x14ac:dyDescent="0.3">
      <c r="A901" s="5" t="s">
        <v>7503</v>
      </c>
      <c r="B901" s="6" t="s">
        <v>18505</v>
      </c>
      <c r="C901" s="6" t="s">
        <v>17072</v>
      </c>
      <c r="D901" s="6" t="s">
        <v>13184</v>
      </c>
      <c r="E901" s="7">
        <v>899</v>
      </c>
      <c r="F901" s="7">
        <v>1199</v>
      </c>
      <c r="G901" s="7">
        <v>0.25</v>
      </c>
      <c r="H901" s="7">
        <v>3.8</v>
      </c>
      <c r="I901" s="7">
        <v>10751</v>
      </c>
      <c r="J901" s="6" t="s">
        <v>18506</v>
      </c>
      <c r="K901" s="6" t="s">
        <v>7506</v>
      </c>
      <c r="L901" s="6" t="s">
        <v>18507</v>
      </c>
      <c r="M901" s="6" t="s">
        <v>7508</v>
      </c>
      <c r="N901" s="6" t="s">
        <v>18508</v>
      </c>
      <c r="O901" s="6" t="s">
        <v>18509</v>
      </c>
      <c r="P901" s="6" t="s">
        <v>18510</v>
      </c>
      <c r="Q901" s="6" t="s">
        <v>18511</v>
      </c>
      <c r="R901" s="6" t="str">
        <f t="shared" si="42"/>
        <v>Less than 50%</v>
      </c>
      <c r="S901" s="6" t="str" cm="1">
        <f t="array" ref="S901">_xlfn.IFS(H901&lt;=1,"1.0",H901&lt;=2,"2.0",H901&lt;=3,"3.0",H901&lt;=4,"4.0",H901&lt;=5,"5.0")</f>
        <v>4.0</v>
      </c>
      <c r="T901" s="6">
        <f t="shared" si="43"/>
        <v>12890449</v>
      </c>
      <c r="U901" s="7" t="str" cm="1">
        <f t="array" ref="U901">_xlfn.IFS(F901&lt;200,"&lt;200",F901&lt;=500,"200 – 500",F901&gt;500,"&gt;500")</f>
        <v>&gt;500</v>
      </c>
      <c r="V901" s="7" t="str">
        <f t="shared" si="44"/>
        <v>1000 &amp; Above</v>
      </c>
    </row>
    <row r="902" spans="1:22" x14ac:dyDescent="0.3">
      <c r="A902" s="5" t="s">
        <v>7513</v>
      </c>
      <c r="B902" s="6" t="s">
        <v>18512</v>
      </c>
      <c r="C902" s="6" t="s">
        <v>18513</v>
      </c>
      <c r="D902" s="6" t="s">
        <v>22422</v>
      </c>
      <c r="E902" s="7">
        <v>349</v>
      </c>
      <c r="F902" s="7">
        <v>999</v>
      </c>
      <c r="G902" s="7">
        <v>0.65</v>
      </c>
      <c r="H902" s="7">
        <v>3.9</v>
      </c>
      <c r="I902" s="7">
        <v>817</v>
      </c>
      <c r="J902" s="6" t="s">
        <v>18514</v>
      </c>
      <c r="K902" s="6" t="s">
        <v>7517</v>
      </c>
      <c r="L902" s="6" t="s">
        <v>18515</v>
      </c>
      <c r="M902" s="6" t="s">
        <v>7519</v>
      </c>
      <c r="N902" s="6" t="s">
        <v>18516</v>
      </c>
      <c r="O902" s="6" t="s">
        <v>18517</v>
      </c>
      <c r="P902" s="6" t="s">
        <v>18518</v>
      </c>
      <c r="Q902" s="6" t="s">
        <v>18519</v>
      </c>
      <c r="R902" s="6" t="str">
        <f t="shared" si="42"/>
        <v>50% &amp; Above</v>
      </c>
      <c r="S902" s="6" t="str" cm="1">
        <f t="array" ref="S902">_xlfn.IFS(H902&lt;=1,"1.0",H902&lt;=2,"2.0",H902&lt;=3,"3.0",H902&lt;=4,"4.0",H902&lt;=5,"5.0")</f>
        <v>4.0</v>
      </c>
      <c r="T902" s="6">
        <f t="shared" si="43"/>
        <v>816183</v>
      </c>
      <c r="U902" s="7" t="str" cm="1">
        <f t="array" ref="U902">_xlfn.IFS(F902&lt;200,"&lt;200",F902&lt;=500,"200 – 500",F902&gt;500,"&gt;500")</f>
        <v>&gt;500</v>
      </c>
      <c r="V902" s="7" t="str">
        <f t="shared" si="44"/>
        <v>&lt;1000</v>
      </c>
    </row>
    <row r="903" spans="1:22" x14ac:dyDescent="0.3">
      <c r="A903" s="5" t="s">
        <v>7524</v>
      </c>
      <c r="B903" s="6" t="s">
        <v>18520</v>
      </c>
      <c r="C903" s="6" t="s">
        <v>15226</v>
      </c>
      <c r="D903" s="6" t="s">
        <v>13184</v>
      </c>
      <c r="E903" s="7">
        <v>900</v>
      </c>
      <c r="F903" s="7">
        <v>2499</v>
      </c>
      <c r="G903" s="7">
        <v>0.64</v>
      </c>
      <c r="H903" s="7">
        <v>4</v>
      </c>
      <c r="I903" s="7">
        <v>36384</v>
      </c>
      <c r="J903" s="6" t="s">
        <v>18521</v>
      </c>
      <c r="K903" s="6" t="s">
        <v>4564</v>
      </c>
      <c r="L903" s="6" t="s">
        <v>16376</v>
      </c>
      <c r="M903" s="6" t="s">
        <v>4566</v>
      </c>
      <c r="N903" s="6" t="s">
        <v>16377</v>
      </c>
      <c r="O903" s="6" t="s">
        <v>16378</v>
      </c>
      <c r="P903" s="6" t="s">
        <v>18522</v>
      </c>
      <c r="Q903" s="6" t="s">
        <v>18523</v>
      </c>
      <c r="R903" s="6" t="str">
        <f t="shared" si="42"/>
        <v>50% &amp; Above</v>
      </c>
      <c r="S903" s="6" t="str" cm="1">
        <f t="array" ref="S903">_xlfn.IFS(H903&lt;=1,"1.0",H903&lt;=2,"2.0",H903&lt;=3,"3.0",H903&lt;=4,"4.0",H903&lt;=5,"5.0")</f>
        <v>4.0</v>
      </c>
      <c r="T903" s="6">
        <f t="shared" si="43"/>
        <v>90923616</v>
      </c>
      <c r="U903" s="7" t="str" cm="1">
        <f t="array" ref="U903">_xlfn.IFS(F903&lt;200,"&lt;200",F903&lt;=500,"200 – 500",F903&gt;500,"&gt;500")</f>
        <v>&gt;500</v>
      </c>
      <c r="V903" s="7" t="str">
        <f t="shared" si="44"/>
        <v>1000 &amp; Above</v>
      </c>
    </row>
    <row r="904" spans="1:22" x14ac:dyDescent="0.3">
      <c r="A904" s="5" t="s">
        <v>7529</v>
      </c>
      <c r="B904" s="6" t="s">
        <v>18524</v>
      </c>
      <c r="C904" s="6" t="s">
        <v>17357</v>
      </c>
      <c r="D904" s="6" t="s">
        <v>13184</v>
      </c>
      <c r="E904" s="7">
        <v>2490</v>
      </c>
      <c r="F904" s="7">
        <v>3990</v>
      </c>
      <c r="G904" s="7">
        <v>0.38</v>
      </c>
      <c r="H904" s="7">
        <v>4.0999999999999996</v>
      </c>
      <c r="I904" s="7">
        <v>3606</v>
      </c>
      <c r="J904" s="6" t="s">
        <v>18525</v>
      </c>
      <c r="K904" s="6" t="s">
        <v>7532</v>
      </c>
      <c r="L904" s="6" t="s">
        <v>18526</v>
      </c>
      <c r="M904" s="6" t="s">
        <v>7534</v>
      </c>
      <c r="N904" s="6" t="s">
        <v>18527</v>
      </c>
      <c r="O904" s="6" t="s">
        <v>18528</v>
      </c>
      <c r="P904" s="6" t="s">
        <v>18529</v>
      </c>
      <c r="Q904" s="6" t="s">
        <v>18530</v>
      </c>
      <c r="R904" s="6" t="str">
        <f t="shared" si="42"/>
        <v>Less than 50%</v>
      </c>
      <c r="S904" s="6" t="str" cm="1">
        <f t="array" ref="S904">_xlfn.IFS(H904&lt;=1,"1.0",H904&lt;=2,"2.0",H904&lt;=3,"3.0",H904&lt;=4,"4.0",H904&lt;=5,"5.0")</f>
        <v>5.0</v>
      </c>
      <c r="T904" s="6">
        <f t="shared" si="43"/>
        <v>14387940</v>
      </c>
      <c r="U904" s="7" t="str" cm="1">
        <f t="array" ref="U904">_xlfn.IFS(F904&lt;200,"&lt;200",F904&lt;=500,"200 – 500",F904&gt;500,"&gt;500")</f>
        <v>&gt;500</v>
      </c>
      <c r="V904" s="7" t="str">
        <f t="shared" si="44"/>
        <v>1000 &amp; Above</v>
      </c>
    </row>
    <row r="905" spans="1:22" x14ac:dyDescent="0.3">
      <c r="A905" s="5" t="s">
        <v>7539</v>
      </c>
      <c r="B905" s="6" t="s">
        <v>18531</v>
      </c>
      <c r="C905" s="6" t="s">
        <v>17085</v>
      </c>
      <c r="D905" s="6" t="s">
        <v>13184</v>
      </c>
      <c r="E905" s="7">
        <v>116</v>
      </c>
      <c r="F905" s="7">
        <v>200</v>
      </c>
      <c r="G905" s="7">
        <v>0.42</v>
      </c>
      <c r="H905" s="7">
        <v>4.4000000000000004</v>
      </c>
      <c r="I905" s="7">
        <v>357</v>
      </c>
      <c r="J905" s="6" t="s">
        <v>18532</v>
      </c>
      <c r="K905" s="6" t="s">
        <v>7542</v>
      </c>
      <c r="L905" s="6" t="s">
        <v>18533</v>
      </c>
      <c r="M905" s="6" t="s">
        <v>7544</v>
      </c>
      <c r="N905" s="6" t="s">
        <v>18534</v>
      </c>
      <c r="O905" s="6" t="s">
        <v>18535</v>
      </c>
      <c r="P905" s="6" t="s">
        <v>18536</v>
      </c>
      <c r="Q905" s="6" t="s">
        <v>18537</v>
      </c>
      <c r="R905" s="6" t="str">
        <f t="shared" si="42"/>
        <v>Less than 50%</v>
      </c>
      <c r="S905" s="6" t="str" cm="1">
        <f t="array" ref="S905">_xlfn.IFS(H905&lt;=1,"1.0",H905&lt;=2,"2.0",H905&lt;=3,"3.0",H905&lt;=4,"4.0",H905&lt;=5,"5.0")</f>
        <v>5.0</v>
      </c>
      <c r="T905" s="6">
        <f t="shared" si="43"/>
        <v>71400</v>
      </c>
      <c r="U905" s="7" t="str" cm="1">
        <f t="array" ref="U905">_xlfn.IFS(F905&lt;200,"&lt;200",F905&lt;=500,"200 – 500",F905&gt;500,"&gt;500")</f>
        <v>200 – 500</v>
      </c>
      <c r="V905" s="7" t="str">
        <f t="shared" si="44"/>
        <v>&lt;1000</v>
      </c>
    </row>
    <row r="906" spans="1:22" x14ac:dyDescent="0.3">
      <c r="A906" s="5" t="s">
        <v>7549</v>
      </c>
      <c r="B906" s="6" t="s">
        <v>18538</v>
      </c>
      <c r="C906" s="6" t="s">
        <v>16949</v>
      </c>
      <c r="D906" s="6" t="s">
        <v>22423</v>
      </c>
      <c r="E906" s="7">
        <v>200</v>
      </c>
      <c r="F906" s="7">
        <v>230</v>
      </c>
      <c r="G906" s="7">
        <v>0.13</v>
      </c>
      <c r="H906" s="7">
        <v>4.4000000000000004</v>
      </c>
      <c r="I906" s="7">
        <v>10170</v>
      </c>
      <c r="J906" s="6" t="s">
        <v>18539</v>
      </c>
      <c r="K906" s="6" t="s">
        <v>7552</v>
      </c>
      <c r="L906" s="6" t="s">
        <v>18540</v>
      </c>
      <c r="M906" s="6" t="s">
        <v>7554</v>
      </c>
      <c r="N906" s="6" t="s">
        <v>18541</v>
      </c>
      <c r="O906" s="6" t="s">
        <v>18542</v>
      </c>
      <c r="P906" s="6" t="s">
        <v>18543</v>
      </c>
      <c r="Q906" s="6" t="s">
        <v>18544</v>
      </c>
      <c r="R906" s="6" t="str">
        <f t="shared" si="42"/>
        <v>Less than 50%</v>
      </c>
      <c r="S906" s="6" t="str" cm="1">
        <f t="array" ref="S906">_xlfn.IFS(H906&lt;=1,"1.0",H906&lt;=2,"2.0",H906&lt;=3,"3.0",H906&lt;=4,"4.0",H906&lt;=5,"5.0")</f>
        <v>5.0</v>
      </c>
      <c r="T906" s="6">
        <f t="shared" si="43"/>
        <v>2339100</v>
      </c>
      <c r="U906" s="7" t="str" cm="1">
        <f t="array" ref="U906">_xlfn.IFS(F906&lt;200,"&lt;200",F906&lt;=500,"200 – 500",F906&gt;500,"&gt;500")</f>
        <v>200 – 500</v>
      </c>
      <c r="V906" s="7" t="str">
        <f t="shared" si="44"/>
        <v>1000 &amp; Above</v>
      </c>
    </row>
    <row r="907" spans="1:22" x14ac:dyDescent="0.3">
      <c r="A907" s="5" t="s">
        <v>7559</v>
      </c>
      <c r="B907" s="6" t="s">
        <v>18545</v>
      </c>
      <c r="C907" s="6" t="s">
        <v>18077</v>
      </c>
      <c r="D907" s="6" t="s">
        <v>22422</v>
      </c>
      <c r="E907" s="7">
        <v>1249</v>
      </c>
      <c r="F907" s="7">
        <v>2796</v>
      </c>
      <c r="G907" s="7">
        <v>0.55000000000000004</v>
      </c>
      <c r="H907" s="7">
        <v>4.4000000000000004</v>
      </c>
      <c r="I907" s="7">
        <v>4598</v>
      </c>
      <c r="J907" s="6" t="s">
        <v>18546</v>
      </c>
      <c r="K907" s="6" t="s">
        <v>7562</v>
      </c>
      <c r="L907" s="6" t="s">
        <v>18547</v>
      </c>
      <c r="M907" s="6" t="s">
        <v>7564</v>
      </c>
      <c r="N907" s="6" t="s">
        <v>18548</v>
      </c>
      <c r="O907" s="6" t="s">
        <v>18549</v>
      </c>
      <c r="P907" s="6" t="s">
        <v>18550</v>
      </c>
      <c r="Q907" s="6" t="s">
        <v>18551</v>
      </c>
      <c r="R907" s="6" t="str">
        <f t="shared" si="42"/>
        <v>50% &amp; Above</v>
      </c>
      <c r="S907" s="6" t="str" cm="1">
        <f t="array" ref="S907">_xlfn.IFS(H907&lt;=1,"1.0",H907&lt;=2,"2.0",H907&lt;=3,"3.0",H907&lt;=4,"4.0",H907&lt;=5,"5.0")</f>
        <v>5.0</v>
      </c>
      <c r="T907" s="6">
        <f t="shared" si="43"/>
        <v>12856008</v>
      </c>
      <c r="U907" s="7" t="str" cm="1">
        <f t="array" ref="U907">_xlfn.IFS(F907&lt;200,"&lt;200",F907&lt;=500,"200 – 500",F907&gt;500,"&gt;500")</f>
        <v>&gt;500</v>
      </c>
      <c r="V907" s="7" t="str">
        <f t="shared" si="44"/>
        <v>1000 &amp; Above</v>
      </c>
    </row>
    <row r="908" spans="1:22" x14ac:dyDescent="0.3">
      <c r="A908" s="5" t="s">
        <v>7569</v>
      </c>
      <c r="B908" s="6" t="s">
        <v>18552</v>
      </c>
      <c r="C908" s="6" t="s">
        <v>18553</v>
      </c>
      <c r="D908" s="6" t="s">
        <v>22422</v>
      </c>
      <c r="E908" s="7">
        <v>649</v>
      </c>
      <c r="F908" s="7">
        <v>999</v>
      </c>
      <c r="G908" s="7">
        <v>0.35</v>
      </c>
      <c r="H908" s="7">
        <v>3.5</v>
      </c>
      <c r="I908" s="7">
        <v>7222</v>
      </c>
      <c r="J908" s="6" t="s">
        <v>18554</v>
      </c>
      <c r="K908" s="6" t="s">
        <v>7573</v>
      </c>
      <c r="L908" s="6" t="s">
        <v>18555</v>
      </c>
      <c r="M908" s="6" t="s">
        <v>7575</v>
      </c>
      <c r="N908" s="6" t="s">
        <v>18556</v>
      </c>
      <c r="O908" s="6" t="s">
        <v>18557</v>
      </c>
      <c r="P908" s="6" t="s">
        <v>18558</v>
      </c>
      <c r="Q908" s="6" t="s">
        <v>18559</v>
      </c>
      <c r="R908" s="6" t="str">
        <f t="shared" si="42"/>
        <v>Less than 50%</v>
      </c>
      <c r="S908" s="6" t="str" cm="1">
        <f t="array" ref="S908">_xlfn.IFS(H908&lt;=1,"1.0",H908&lt;=2,"2.0",H908&lt;=3,"3.0",H908&lt;=4,"4.0",H908&lt;=5,"5.0")</f>
        <v>4.0</v>
      </c>
      <c r="T908" s="6">
        <f t="shared" si="43"/>
        <v>7214778</v>
      </c>
      <c r="U908" s="7" t="str" cm="1">
        <f t="array" ref="U908">_xlfn.IFS(F908&lt;200,"&lt;200",F908&lt;=500,"200 – 500",F908&gt;500,"&gt;500")</f>
        <v>&gt;500</v>
      </c>
      <c r="V908" s="7" t="str">
        <f t="shared" si="44"/>
        <v>1000 &amp; Above</v>
      </c>
    </row>
    <row r="909" spans="1:22" x14ac:dyDescent="0.3">
      <c r="A909" s="5" t="s">
        <v>7580</v>
      </c>
      <c r="B909" s="6" t="s">
        <v>18560</v>
      </c>
      <c r="C909" s="6" t="s">
        <v>18561</v>
      </c>
      <c r="D909" s="6" t="s">
        <v>22422</v>
      </c>
      <c r="E909" s="7">
        <v>2649</v>
      </c>
      <c r="F909" s="7">
        <v>3499</v>
      </c>
      <c r="G909" s="7">
        <v>0.24</v>
      </c>
      <c r="H909" s="7">
        <v>4.5</v>
      </c>
      <c r="I909" s="7">
        <v>1271</v>
      </c>
      <c r="J909" s="6" t="s">
        <v>18562</v>
      </c>
      <c r="K909" s="6" t="s">
        <v>7584</v>
      </c>
      <c r="L909" s="6" t="s">
        <v>18563</v>
      </c>
      <c r="M909" s="6" t="s">
        <v>7586</v>
      </c>
      <c r="N909" s="6" t="s">
        <v>18564</v>
      </c>
      <c r="O909" s="6" t="s">
        <v>18565</v>
      </c>
      <c r="P909" s="6" t="s">
        <v>18566</v>
      </c>
      <c r="Q909" s="6" t="s">
        <v>18567</v>
      </c>
      <c r="R909" s="6" t="str">
        <f t="shared" si="42"/>
        <v>Less than 50%</v>
      </c>
      <c r="S909" s="6" t="str" cm="1">
        <f t="array" ref="S909">_xlfn.IFS(H909&lt;=1,"1.0",H909&lt;=2,"2.0",H909&lt;=3,"3.0",H909&lt;=4,"4.0",H909&lt;=5,"5.0")</f>
        <v>5.0</v>
      </c>
      <c r="T909" s="6">
        <f t="shared" si="43"/>
        <v>4447229</v>
      </c>
      <c r="U909" s="7" t="str" cm="1">
        <f t="array" ref="U909">_xlfn.IFS(F909&lt;200,"&lt;200",F909&lt;=500,"200 – 500",F909&gt;500,"&gt;500")</f>
        <v>&gt;500</v>
      </c>
      <c r="V909" s="7" t="str">
        <f t="shared" si="44"/>
        <v>1000 &amp; Above</v>
      </c>
    </row>
    <row r="910" spans="1:22" x14ac:dyDescent="0.3">
      <c r="A910" s="5" t="s">
        <v>516</v>
      </c>
      <c r="B910" s="6" t="s">
        <v>13463</v>
      </c>
      <c r="C910" s="6" t="s">
        <v>13103</v>
      </c>
      <c r="D910" s="6" t="s">
        <v>22422</v>
      </c>
      <c r="E910" s="7">
        <v>199</v>
      </c>
      <c r="F910" s="7">
        <v>349</v>
      </c>
      <c r="G910" s="7">
        <v>0.43</v>
      </c>
      <c r="H910" s="7">
        <v>4.0999999999999996</v>
      </c>
      <c r="I910" s="7">
        <v>314</v>
      </c>
      <c r="J910" s="6" t="s">
        <v>13464</v>
      </c>
      <c r="K910" s="6" t="s">
        <v>519</v>
      </c>
      <c r="L910" s="6" t="s">
        <v>13465</v>
      </c>
      <c r="M910" s="6" t="s">
        <v>521</v>
      </c>
      <c r="N910" s="6" t="s">
        <v>13466</v>
      </c>
      <c r="O910" s="6" t="s">
        <v>13467</v>
      </c>
      <c r="P910" s="6" t="s">
        <v>18568</v>
      </c>
      <c r="Q910" s="6" t="s">
        <v>18569</v>
      </c>
      <c r="R910" s="6" t="str">
        <f t="shared" si="42"/>
        <v>Less than 50%</v>
      </c>
      <c r="S910" s="6" t="str" cm="1">
        <f t="array" ref="S910">_xlfn.IFS(H910&lt;=1,"1.0",H910&lt;=2,"2.0",H910&lt;=3,"3.0",H910&lt;=4,"4.0",H910&lt;=5,"5.0")</f>
        <v>5.0</v>
      </c>
      <c r="T910" s="6">
        <f t="shared" si="43"/>
        <v>109586</v>
      </c>
      <c r="U910" s="7" t="str" cm="1">
        <f t="array" ref="U910">_xlfn.IFS(F910&lt;200,"&lt;200",F910&lt;=500,"200 – 500",F910&gt;500,"&gt;500")</f>
        <v>200 – 500</v>
      </c>
      <c r="V910" s="7" t="str">
        <f t="shared" si="44"/>
        <v>&lt;1000</v>
      </c>
    </row>
    <row r="911" spans="1:22" x14ac:dyDescent="0.3">
      <c r="A911" s="5" t="s">
        <v>7593</v>
      </c>
      <c r="B911" s="6" t="s">
        <v>18570</v>
      </c>
      <c r="C911" s="6" t="s">
        <v>16888</v>
      </c>
      <c r="D911" s="6" t="s">
        <v>22422</v>
      </c>
      <c r="E911" s="7">
        <v>596</v>
      </c>
      <c r="F911" s="7">
        <v>723</v>
      </c>
      <c r="G911" s="7">
        <v>0.18</v>
      </c>
      <c r="H911" s="7">
        <v>4.4000000000000004</v>
      </c>
      <c r="I911" s="7">
        <v>3219</v>
      </c>
      <c r="J911" s="6" t="s">
        <v>18571</v>
      </c>
      <c r="K911" s="6" t="s">
        <v>7596</v>
      </c>
      <c r="L911" s="6" t="s">
        <v>18572</v>
      </c>
      <c r="M911" s="6" t="s">
        <v>7598</v>
      </c>
      <c r="N911" s="6" t="s">
        <v>18573</v>
      </c>
      <c r="O911" s="6" t="s">
        <v>18574</v>
      </c>
      <c r="P911" s="6" t="s">
        <v>18575</v>
      </c>
      <c r="Q911" s="6" t="s">
        <v>18576</v>
      </c>
      <c r="R911" s="6" t="str">
        <f t="shared" si="42"/>
        <v>Less than 50%</v>
      </c>
      <c r="S911" s="6" t="str" cm="1">
        <f t="array" ref="S911">_xlfn.IFS(H911&lt;=1,"1.0",H911&lt;=2,"2.0",H911&lt;=3,"3.0",H911&lt;=4,"4.0",H911&lt;=5,"5.0")</f>
        <v>5.0</v>
      </c>
      <c r="T911" s="6">
        <f t="shared" si="43"/>
        <v>2327337</v>
      </c>
      <c r="U911" s="7" t="str" cm="1">
        <f t="array" ref="U911">_xlfn.IFS(F911&lt;200,"&lt;200",F911&lt;=500,"200 – 500",F911&gt;500,"&gt;500")</f>
        <v>&gt;500</v>
      </c>
      <c r="V911" s="7" t="str">
        <f t="shared" si="44"/>
        <v>1000 &amp; Above</v>
      </c>
    </row>
    <row r="912" spans="1:22" x14ac:dyDescent="0.3">
      <c r="A912" s="5" t="s">
        <v>7603</v>
      </c>
      <c r="B912" s="6" t="s">
        <v>18577</v>
      </c>
      <c r="C912" s="6" t="s">
        <v>15204</v>
      </c>
      <c r="D912" s="6" t="s">
        <v>13184</v>
      </c>
      <c r="E912" s="7">
        <v>2499</v>
      </c>
      <c r="F912" s="7">
        <v>5999</v>
      </c>
      <c r="G912" s="7">
        <v>0.57999999999999996</v>
      </c>
      <c r="H912" s="7">
        <v>4.0999999999999996</v>
      </c>
      <c r="I912" s="7">
        <v>38879</v>
      </c>
      <c r="J912" s="6" t="s">
        <v>18578</v>
      </c>
      <c r="K912" s="6" t="s">
        <v>4416</v>
      </c>
      <c r="L912" s="6" t="s">
        <v>16271</v>
      </c>
      <c r="M912" s="6" t="s">
        <v>4418</v>
      </c>
      <c r="N912" s="6" t="s">
        <v>16272</v>
      </c>
      <c r="O912" s="6" t="s">
        <v>16273</v>
      </c>
      <c r="P912" s="6" t="s">
        <v>18579</v>
      </c>
      <c r="Q912" s="6" t="s">
        <v>18580</v>
      </c>
      <c r="R912" s="6" t="str">
        <f t="shared" si="42"/>
        <v>50% &amp; Above</v>
      </c>
      <c r="S912" s="6" t="str" cm="1">
        <f t="array" ref="S912">_xlfn.IFS(H912&lt;=1,"1.0",H912&lt;=2,"2.0",H912&lt;=3,"3.0",H912&lt;=4,"4.0",H912&lt;=5,"5.0")</f>
        <v>5.0</v>
      </c>
      <c r="T912" s="6">
        <f t="shared" si="43"/>
        <v>233235121</v>
      </c>
      <c r="U912" s="7" t="str" cm="1">
        <f t="array" ref="U912">_xlfn.IFS(F912&lt;200,"&lt;200",F912&lt;=500,"200 – 500",F912&gt;500,"&gt;500")</f>
        <v>&gt;500</v>
      </c>
      <c r="V912" s="7" t="str">
        <f t="shared" si="44"/>
        <v>1000 &amp; Above</v>
      </c>
    </row>
    <row r="913" spans="1:22" x14ac:dyDescent="0.3">
      <c r="A913" s="5" t="s">
        <v>7608</v>
      </c>
      <c r="B913" s="6" t="s">
        <v>18581</v>
      </c>
      <c r="C913" s="6" t="s">
        <v>18582</v>
      </c>
      <c r="D913" s="6" t="s">
        <v>13184</v>
      </c>
      <c r="E913" s="7">
        <v>4999</v>
      </c>
      <c r="F913" s="7">
        <v>12499</v>
      </c>
      <c r="G913" s="7">
        <v>0.6</v>
      </c>
      <c r="H913" s="7">
        <v>4.2</v>
      </c>
      <c r="I913" s="7">
        <v>4541</v>
      </c>
      <c r="J913" s="6" t="s">
        <v>18583</v>
      </c>
      <c r="K913" s="6" t="s">
        <v>7612</v>
      </c>
      <c r="L913" s="6" t="s">
        <v>18584</v>
      </c>
      <c r="M913" s="6" t="s">
        <v>7614</v>
      </c>
      <c r="N913" s="6" t="s">
        <v>18585</v>
      </c>
      <c r="O913" s="6" t="s">
        <v>18586</v>
      </c>
      <c r="P913" s="6" t="s">
        <v>18587</v>
      </c>
      <c r="Q913" s="6" t="s">
        <v>18588</v>
      </c>
      <c r="R913" s="6" t="str">
        <f t="shared" si="42"/>
        <v>50% &amp; Above</v>
      </c>
      <c r="S913" s="6" t="str" cm="1">
        <f t="array" ref="S913">_xlfn.IFS(H913&lt;=1,"1.0",H913&lt;=2,"2.0",H913&lt;=3,"3.0",H913&lt;=4,"4.0",H913&lt;=5,"5.0")</f>
        <v>5.0</v>
      </c>
      <c r="T913" s="6">
        <f t="shared" si="43"/>
        <v>56757959</v>
      </c>
      <c r="U913" s="7" t="str" cm="1">
        <f t="array" ref="U913">_xlfn.IFS(F913&lt;200,"&lt;200",F913&lt;=500,"200 – 500",F913&gt;500,"&gt;500")</f>
        <v>&gt;500</v>
      </c>
      <c r="V913" s="7" t="str">
        <f t="shared" si="44"/>
        <v>1000 &amp; Above</v>
      </c>
    </row>
    <row r="914" spans="1:22" x14ac:dyDescent="0.3">
      <c r="A914" s="5" t="s">
        <v>7619</v>
      </c>
      <c r="B914" s="6" t="s">
        <v>18589</v>
      </c>
      <c r="C914" s="6" t="s">
        <v>15289</v>
      </c>
      <c r="D914" s="6" t="s">
        <v>13184</v>
      </c>
      <c r="E914" s="7">
        <v>399</v>
      </c>
      <c r="F914" s="7">
        <v>1290</v>
      </c>
      <c r="G914" s="7">
        <v>0.69</v>
      </c>
      <c r="H914" s="7">
        <v>4.2</v>
      </c>
      <c r="I914" s="7">
        <v>76042</v>
      </c>
      <c r="J914" s="6" t="s">
        <v>18590</v>
      </c>
      <c r="K914" s="6" t="s">
        <v>7622</v>
      </c>
      <c r="L914" s="6" t="s">
        <v>18591</v>
      </c>
      <c r="M914" s="6" t="s">
        <v>7624</v>
      </c>
      <c r="N914" s="6" t="s">
        <v>18592</v>
      </c>
      <c r="O914" s="6" t="s">
        <v>18593</v>
      </c>
      <c r="P914" s="6" t="s">
        <v>18594</v>
      </c>
      <c r="Q914" s="6" t="s">
        <v>18595</v>
      </c>
      <c r="R914" s="6" t="str">
        <f t="shared" si="42"/>
        <v>50% &amp; Above</v>
      </c>
      <c r="S914" s="6" t="str" cm="1">
        <f t="array" ref="S914">_xlfn.IFS(H914&lt;=1,"1.0",H914&lt;=2,"2.0",H914&lt;=3,"3.0",H914&lt;=4,"4.0",H914&lt;=5,"5.0")</f>
        <v>5.0</v>
      </c>
      <c r="T914" s="6">
        <f t="shared" si="43"/>
        <v>98094180</v>
      </c>
      <c r="U914" s="7" t="str" cm="1">
        <f t="array" ref="U914">_xlfn.IFS(F914&lt;200,"&lt;200",F914&lt;=500,"200 – 500",F914&gt;500,"&gt;500")</f>
        <v>&gt;500</v>
      </c>
      <c r="V914" s="7" t="str">
        <f t="shared" si="44"/>
        <v>1000 &amp; Above</v>
      </c>
    </row>
    <row r="915" spans="1:22" x14ac:dyDescent="0.3">
      <c r="A915" s="5" t="s">
        <v>7629</v>
      </c>
      <c r="B915" s="6" t="s">
        <v>18596</v>
      </c>
      <c r="C915" s="6" t="s">
        <v>17085</v>
      </c>
      <c r="D915" s="6" t="s">
        <v>13184</v>
      </c>
      <c r="E915" s="7">
        <v>116</v>
      </c>
      <c r="F915" s="7">
        <v>200</v>
      </c>
      <c r="G915" s="7">
        <v>0.42</v>
      </c>
      <c r="H915" s="7">
        <v>4.3</v>
      </c>
      <c r="I915" s="7">
        <v>485</v>
      </c>
      <c r="J915" s="6" t="s">
        <v>18597</v>
      </c>
      <c r="K915" s="6" t="s">
        <v>7632</v>
      </c>
      <c r="L915" s="6" t="s">
        <v>18598</v>
      </c>
      <c r="M915" s="6" t="s">
        <v>7634</v>
      </c>
      <c r="N915" s="6" t="s">
        <v>18599</v>
      </c>
      <c r="O915" s="6" t="s">
        <v>18600</v>
      </c>
      <c r="P915" s="6" t="s">
        <v>18601</v>
      </c>
      <c r="Q915" s="6" t="s">
        <v>18602</v>
      </c>
      <c r="R915" s="6" t="str">
        <f t="shared" si="42"/>
        <v>Less than 50%</v>
      </c>
      <c r="S915" s="6" t="str" cm="1">
        <f t="array" ref="S915">_xlfn.IFS(H915&lt;=1,"1.0",H915&lt;=2,"2.0",H915&lt;=3,"3.0",H915&lt;=4,"4.0",H915&lt;=5,"5.0")</f>
        <v>5.0</v>
      </c>
      <c r="T915" s="6">
        <f t="shared" si="43"/>
        <v>97000</v>
      </c>
      <c r="U915" s="7" t="str" cm="1">
        <f t="array" ref="U915">_xlfn.IFS(F915&lt;200,"&lt;200",F915&lt;=500,"200 – 500",F915&gt;500,"&gt;500")</f>
        <v>200 – 500</v>
      </c>
      <c r="V915" s="7" t="str">
        <f t="shared" si="44"/>
        <v>&lt;1000</v>
      </c>
    </row>
    <row r="916" spans="1:22" x14ac:dyDescent="0.3">
      <c r="A916" s="5" t="s">
        <v>7639</v>
      </c>
      <c r="B916" s="6" t="s">
        <v>18603</v>
      </c>
      <c r="C916" s="6" t="s">
        <v>17357</v>
      </c>
      <c r="D916" s="6" t="s">
        <v>13184</v>
      </c>
      <c r="E916" s="7">
        <v>4499</v>
      </c>
      <c r="F916" s="7">
        <v>5999</v>
      </c>
      <c r="G916" s="7">
        <v>0.25</v>
      </c>
      <c r="H916" s="7">
        <v>4.3</v>
      </c>
      <c r="I916" s="7">
        <v>44696</v>
      </c>
      <c r="J916" s="6" t="s">
        <v>18604</v>
      </c>
      <c r="K916" s="6" t="s">
        <v>7642</v>
      </c>
      <c r="L916" s="6" t="s">
        <v>18605</v>
      </c>
      <c r="M916" s="6" t="s">
        <v>7644</v>
      </c>
      <c r="N916" s="6" t="s">
        <v>18606</v>
      </c>
      <c r="O916" s="6" t="s">
        <v>18607</v>
      </c>
      <c r="P916" s="6" t="s">
        <v>18608</v>
      </c>
      <c r="Q916" s="6" t="s">
        <v>18609</v>
      </c>
      <c r="R916" s="6" t="str">
        <f t="shared" si="42"/>
        <v>Less than 50%</v>
      </c>
      <c r="S916" s="6" t="str" cm="1">
        <f t="array" ref="S916">_xlfn.IFS(H916&lt;=1,"1.0",H916&lt;=2,"2.0",H916&lt;=3,"3.0",H916&lt;=4,"4.0",H916&lt;=5,"5.0")</f>
        <v>5.0</v>
      </c>
      <c r="T916" s="6">
        <f t="shared" si="43"/>
        <v>268131304</v>
      </c>
      <c r="U916" s="7" t="str" cm="1">
        <f t="array" ref="U916">_xlfn.IFS(F916&lt;200,"&lt;200",F916&lt;=500,"200 – 500",F916&gt;500,"&gt;500")</f>
        <v>&gt;500</v>
      </c>
      <c r="V916" s="7" t="str">
        <f t="shared" si="44"/>
        <v>1000 &amp; Above</v>
      </c>
    </row>
    <row r="917" spans="1:22" x14ac:dyDescent="0.3">
      <c r="A917" s="5" t="s">
        <v>7649</v>
      </c>
      <c r="B917" s="6" t="s">
        <v>18610</v>
      </c>
      <c r="C917" s="6" t="s">
        <v>17501</v>
      </c>
      <c r="D917" s="6" t="s">
        <v>22422</v>
      </c>
      <c r="E917" s="7">
        <v>330</v>
      </c>
      <c r="F917" s="7">
        <v>499</v>
      </c>
      <c r="G917" s="7">
        <v>0.34</v>
      </c>
      <c r="H917" s="7">
        <v>3.7</v>
      </c>
      <c r="I917" s="7">
        <v>8566</v>
      </c>
      <c r="J917" s="6" t="s">
        <v>18611</v>
      </c>
      <c r="K917" s="6" t="s">
        <v>7652</v>
      </c>
      <c r="L917" s="6" t="s">
        <v>18612</v>
      </c>
      <c r="M917" s="6" t="s">
        <v>7654</v>
      </c>
      <c r="N917" s="6" t="s">
        <v>18613</v>
      </c>
      <c r="O917" s="6" t="s">
        <v>18614</v>
      </c>
      <c r="P917" s="6" t="s">
        <v>18615</v>
      </c>
      <c r="Q917" s="6" t="s">
        <v>18616</v>
      </c>
      <c r="R917" s="6" t="str">
        <f t="shared" si="42"/>
        <v>Less than 50%</v>
      </c>
      <c r="S917" s="6" t="str" cm="1">
        <f t="array" ref="S917">_xlfn.IFS(H917&lt;=1,"1.0",H917&lt;=2,"2.0",H917&lt;=3,"3.0",H917&lt;=4,"4.0",H917&lt;=5,"5.0")</f>
        <v>4.0</v>
      </c>
      <c r="T917" s="6">
        <f t="shared" si="43"/>
        <v>4274434</v>
      </c>
      <c r="U917" s="7" t="str" cm="1">
        <f t="array" ref="U917">_xlfn.IFS(F917&lt;200,"&lt;200",F917&lt;=500,"200 – 500",F917&gt;500,"&gt;500")</f>
        <v>200 – 500</v>
      </c>
      <c r="V917" s="7" t="str">
        <f t="shared" si="44"/>
        <v>1000 &amp; Above</v>
      </c>
    </row>
    <row r="918" spans="1:22" x14ac:dyDescent="0.3">
      <c r="A918" s="5" t="s">
        <v>7659</v>
      </c>
      <c r="B918" s="6" t="s">
        <v>18617</v>
      </c>
      <c r="C918" s="6" t="s">
        <v>17028</v>
      </c>
      <c r="D918" s="6" t="s">
        <v>13184</v>
      </c>
      <c r="E918" s="7">
        <v>649</v>
      </c>
      <c r="F918" s="7">
        <v>2499</v>
      </c>
      <c r="G918" s="7">
        <v>0.74</v>
      </c>
      <c r="H918" s="7">
        <v>3.9</v>
      </c>
      <c r="I918" s="7">
        <v>13049</v>
      </c>
      <c r="J918" s="6" t="s">
        <v>18618</v>
      </c>
      <c r="K918" s="6" t="s">
        <v>7662</v>
      </c>
      <c r="L918" s="6" t="s">
        <v>18619</v>
      </c>
      <c r="M918" s="6" t="s">
        <v>7664</v>
      </c>
      <c r="N918" s="6" t="s">
        <v>18620</v>
      </c>
      <c r="O918" s="6" t="s">
        <v>18621</v>
      </c>
      <c r="P918" s="6" t="s">
        <v>18622</v>
      </c>
      <c r="Q918" s="6" t="s">
        <v>18623</v>
      </c>
      <c r="R918" s="6" t="str">
        <f t="shared" si="42"/>
        <v>50% &amp; Above</v>
      </c>
      <c r="S918" s="6" t="str" cm="1">
        <f t="array" ref="S918">_xlfn.IFS(H918&lt;=1,"1.0",H918&lt;=2,"2.0",H918&lt;=3,"3.0",H918&lt;=4,"4.0",H918&lt;=5,"5.0")</f>
        <v>4.0</v>
      </c>
      <c r="T918" s="6">
        <f t="shared" si="43"/>
        <v>32609451</v>
      </c>
      <c r="U918" s="7" t="str" cm="1">
        <f t="array" ref="U918">_xlfn.IFS(F918&lt;200,"&lt;200",F918&lt;=500,"200 – 500",F918&gt;500,"&gt;500")</f>
        <v>&gt;500</v>
      </c>
      <c r="V918" s="7" t="str">
        <f t="shared" si="44"/>
        <v>1000 &amp; Above</v>
      </c>
    </row>
    <row r="919" spans="1:22" x14ac:dyDescent="0.3">
      <c r="A919" s="5" t="s">
        <v>7668</v>
      </c>
      <c r="B919" s="6" t="s">
        <v>18624</v>
      </c>
      <c r="C919" s="6" t="s">
        <v>17424</v>
      </c>
      <c r="D919" s="6" t="s">
        <v>22422</v>
      </c>
      <c r="E919" s="7">
        <v>1234</v>
      </c>
      <c r="F919" s="7">
        <v>1599</v>
      </c>
      <c r="G919" s="7">
        <v>0.23</v>
      </c>
      <c r="H919" s="7">
        <v>4.5</v>
      </c>
      <c r="I919" s="7">
        <v>16680</v>
      </c>
      <c r="J919" s="6" t="s">
        <v>18625</v>
      </c>
      <c r="K919" s="6" t="s">
        <v>7671</v>
      </c>
      <c r="L919" s="6" t="s">
        <v>18626</v>
      </c>
      <c r="M919" s="6" t="s">
        <v>7673</v>
      </c>
      <c r="N919" s="6" t="s">
        <v>18627</v>
      </c>
      <c r="O919" s="6" t="s">
        <v>18628</v>
      </c>
      <c r="P919" s="6" t="s">
        <v>18629</v>
      </c>
      <c r="Q919" s="6" t="s">
        <v>18630</v>
      </c>
      <c r="R919" s="6" t="str">
        <f t="shared" si="42"/>
        <v>Less than 50%</v>
      </c>
      <c r="S919" s="6" t="str" cm="1">
        <f t="array" ref="S919">_xlfn.IFS(H919&lt;=1,"1.0",H919&lt;=2,"2.0",H919&lt;=3,"3.0",H919&lt;=4,"4.0",H919&lt;=5,"5.0")</f>
        <v>5.0</v>
      </c>
      <c r="T919" s="6">
        <f t="shared" si="43"/>
        <v>26671320</v>
      </c>
      <c r="U919" s="7" t="str" cm="1">
        <f t="array" ref="U919">_xlfn.IFS(F919&lt;200,"&lt;200",F919&lt;=500,"200 – 500",F919&gt;500,"&gt;500")</f>
        <v>&gt;500</v>
      </c>
      <c r="V919" s="7" t="str">
        <f t="shared" si="44"/>
        <v>1000 &amp; Above</v>
      </c>
    </row>
    <row r="920" spans="1:22" x14ac:dyDescent="0.3">
      <c r="A920" s="5" t="s">
        <v>4423</v>
      </c>
      <c r="B920" s="6" t="s">
        <v>16276</v>
      </c>
      <c r="C920" s="6" t="s">
        <v>16277</v>
      </c>
      <c r="D920" s="6" t="s">
        <v>13184</v>
      </c>
      <c r="E920" s="7">
        <v>1399</v>
      </c>
      <c r="F920" s="7">
        <v>2990</v>
      </c>
      <c r="G920" s="7">
        <v>0.53</v>
      </c>
      <c r="H920" s="7">
        <v>4.0999999999999996</v>
      </c>
      <c r="I920" s="7">
        <v>97174</v>
      </c>
      <c r="J920" s="6" t="s">
        <v>16278</v>
      </c>
      <c r="K920" s="6" t="s">
        <v>4427</v>
      </c>
      <c r="L920" s="6" t="s">
        <v>16279</v>
      </c>
      <c r="M920" s="6" t="s">
        <v>4429</v>
      </c>
      <c r="N920" s="6" t="s">
        <v>16280</v>
      </c>
      <c r="O920" s="6" t="s">
        <v>16281</v>
      </c>
      <c r="P920" s="6" t="s">
        <v>18631</v>
      </c>
      <c r="Q920" s="6" t="s">
        <v>18632</v>
      </c>
      <c r="R920" s="6" t="str">
        <f t="shared" si="42"/>
        <v>50% &amp; Above</v>
      </c>
      <c r="S920" s="6" t="str" cm="1">
        <f t="array" ref="S920">_xlfn.IFS(H920&lt;=1,"1.0",H920&lt;=2,"2.0",H920&lt;=3,"3.0",H920&lt;=4,"4.0",H920&lt;=5,"5.0")</f>
        <v>5.0</v>
      </c>
      <c r="T920" s="6">
        <f t="shared" si="43"/>
        <v>290550260</v>
      </c>
      <c r="U920" s="7" t="str" cm="1">
        <f t="array" ref="U920">_xlfn.IFS(F920&lt;200,"&lt;200",F920&lt;=500,"200 – 500",F920&gt;500,"&gt;500")</f>
        <v>&gt;500</v>
      </c>
      <c r="V920" s="7" t="str">
        <f t="shared" si="44"/>
        <v>1000 &amp; Above</v>
      </c>
    </row>
    <row r="921" spans="1:22" x14ac:dyDescent="0.3">
      <c r="A921" s="5" t="s">
        <v>7680</v>
      </c>
      <c r="B921" s="6" t="s">
        <v>18633</v>
      </c>
      <c r="C921" s="6" t="s">
        <v>18208</v>
      </c>
      <c r="D921" s="6" t="s">
        <v>22428</v>
      </c>
      <c r="E921" s="7">
        <v>272</v>
      </c>
      <c r="F921" s="7">
        <v>320</v>
      </c>
      <c r="G921" s="7">
        <v>0.15</v>
      </c>
      <c r="H921" s="7">
        <v>4</v>
      </c>
      <c r="I921" s="7">
        <v>3686</v>
      </c>
      <c r="J921" s="6" t="s">
        <v>18634</v>
      </c>
      <c r="K921" s="6" t="s">
        <v>7683</v>
      </c>
      <c r="L921" s="6" t="s">
        <v>18635</v>
      </c>
      <c r="M921" s="6" t="s">
        <v>7685</v>
      </c>
      <c r="N921" s="6" t="s">
        <v>18636</v>
      </c>
      <c r="O921" s="6" t="s">
        <v>18637</v>
      </c>
      <c r="P921" s="6" t="s">
        <v>18638</v>
      </c>
      <c r="Q921" s="6" t="s">
        <v>18639</v>
      </c>
      <c r="R921" s="6" t="str">
        <f t="shared" si="42"/>
        <v>Less than 50%</v>
      </c>
      <c r="S921" s="6" t="str" cm="1">
        <f t="array" ref="S921">_xlfn.IFS(H921&lt;=1,"1.0",H921&lt;=2,"2.0",H921&lt;=3,"3.0",H921&lt;=4,"4.0",H921&lt;=5,"5.0")</f>
        <v>4.0</v>
      </c>
      <c r="T921" s="6">
        <f t="shared" si="43"/>
        <v>1179520</v>
      </c>
      <c r="U921" s="7" t="str" cm="1">
        <f t="array" ref="U921">_xlfn.IFS(F921&lt;200,"&lt;200",F921&lt;=500,"200 – 500",F921&gt;500,"&gt;500")</f>
        <v>200 – 500</v>
      </c>
      <c r="V921" s="7" t="str">
        <f t="shared" si="44"/>
        <v>1000 &amp; Above</v>
      </c>
    </row>
    <row r="922" spans="1:22" x14ac:dyDescent="0.3">
      <c r="A922" s="5" t="s">
        <v>7690</v>
      </c>
      <c r="B922" s="6" t="s">
        <v>18640</v>
      </c>
      <c r="C922" s="6" t="s">
        <v>18641</v>
      </c>
      <c r="D922" s="6" t="s">
        <v>13184</v>
      </c>
      <c r="E922" s="7">
        <v>99</v>
      </c>
      <c r="F922" s="7">
        <v>999</v>
      </c>
      <c r="G922" s="7">
        <v>0.9</v>
      </c>
      <c r="H922" s="7">
        <v>3.8</v>
      </c>
      <c r="I922" s="7">
        <v>594</v>
      </c>
      <c r="J922" s="6" t="s">
        <v>18642</v>
      </c>
      <c r="K922" s="6" t="s">
        <v>7694</v>
      </c>
      <c r="L922" s="6" t="s">
        <v>18643</v>
      </c>
      <c r="M922" s="6" t="s">
        <v>7696</v>
      </c>
      <c r="N922" s="6" t="s">
        <v>18644</v>
      </c>
      <c r="O922" s="6" t="s">
        <v>18645</v>
      </c>
      <c r="P922" s="6" t="s">
        <v>18646</v>
      </c>
      <c r="Q922" s="6" t="s">
        <v>18647</v>
      </c>
      <c r="R922" s="6" t="str">
        <f t="shared" si="42"/>
        <v>50% &amp; Above</v>
      </c>
      <c r="S922" s="6" t="str" cm="1">
        <f t="array" ref="S922">_xlfn.IFS(H922&lt;=1,"1.0",H922&lt;=2,"2.0",H922&lt;=3,"3.0",H922&lt;=4,"4.0",H922&lt;=5,"5.0")</f>
        <v>4.0</v>
      </c>
      <c r="T922" s="6">
        <f t="shared" si="43"/>
        <v>593406</v>
      </c>
      <c r="U922" s="7" t="str" cm="1">
        <f t="array" ref="U922">_xlfn.IFS(F922&lt;200,"&lt;200",F922&lt;=500,"200 – 500",F922&gt;500,"&gt;500")</f>
        <v>&gt;500</v>
      </c>
      <c r="V922" s="7" t="str">
        <f t="shared" si="44"/>
        <v>&lt;1000</v>
      </c>
    </row>
    <row r="923" spans="1:22" x14ac:dyDescent="0.3">
      <c r="A923" s="5" t="s">
        <v>7701</v>
      </c>
      <c r="B923" s="6" t="s">
        <v>18648</v>
      </c>
      <c r="C923" s="6" t="s">
        <v>18649</v>
      </c>
      <c r="D923" s="6" t="s">
        <v>22422</v>
      </c>
      <c r="E923" s="7">
        <v>3498</v>
      </c>
      <c r="F923" s="7">
        <v>3875</v>
      </c>
      <c r="G923" s="7">
        <v>0.1</v>
      </c>
      <c r="H923" s="7">
        <v>3.4</v>
      </c>
      <c r="I923" s="7">
        <v>12185</v>
      </c>
      <c r="J923" s="6" t="s">
        <v>18650</v>
      </c>
      <c r="K923" s="6" t="s">
        <v>7705</v>
      </c>
      <c r="L923" s="6" t="s">
        <v>18651</v>
      </c>
      <c r="M923" s="6" t="s">
        <v>7707</v>
      </c>
      <c r="N923" s="6" t="s">
        <v>18652</v>
      </c>
      <c r="O923" s="6" t="s">
        <v>18653</v>
      </c>
      <c r="P923" s="6" t="s">
        <v>18654</v>
      </c>
      <c r="Q923" s="6" t="s">
        <v>18655</v>
      </c>
      <c r="R923" s="6" t="str">
        <f t="shared" si="42"/>
        <v>Less than 50%</v>
      </c>
      <c r="S923" s="6" t="str" cm="1">
        <f t="array" ref="S923">_xlfn.IFS(H923&lt;=1,"1.0",H923&lt;=2,"2.0",H923&lt;=3,"3.0",H923&lt;=4,"4.0",H923&lt;=5,"5.0")</f>
        <v>4.0</v>
      </c>
      <c r="T923" s="6">
        <f t="shared" si="43"/>
        <v>47216875</v>
      </c>
      <c r="U923" s="7" t="str" cm="1">
        <f t="array" ref="U923">_xlfn.IFS(F923&lt;200,"&lt;200",F923&lt;=500,"200 – 500",F923&gt;500,"&gt;500")</f>
        <v>&gt;500</v>
      </c>
      <c r="V923" s="7" t="str">
        <f t="shared" si="44"/>
        <v>1000 &amp; Above</v>
      </c>
    </row>
    <row r="924" spans="1:22" x14ac:dyDescent="0.3">
      <c r="A924" s="5" t="s">
        <v>7712</v>
      </c>
      <c r="B924" s="6" t="s">
        <v>18656</v>
      </c>
      <c r="C924" s="6" t="s">
        <v>17295</v>
      </c>
      <c r="D924" s="6" t="s">
        <v>22422</v>
      </c>
      <c r="E924" s="7">
        <v>10099</v>
      </c>
      <c r="F924" s="7">
        <v>19110</v>
      </c>
      <c r="G924" s="7">
        <v>0.47</v>
      </c>
      <c r="H924" s="7">
        <v>4.3</v>
      </c>
      <c r="I924" s="7">
        <v>2623</v>
      </c>
      <c r="J924" s="6" t="s">
        <v>18657</v>
      </c>
      <c r="K924" s="6" t="s">
        <v>7715</v>
      </c>
      <c r="L924" s="6" t="s">
        <v>18658</v>
      </c>
      <c r="M924" s="6" t="s">
        <v>7717</v>
      </c>
      <c r="N924" s="6" t="s">
        <v>18659</v>
      </c>
      <c r="O924" s="6" t="s">
        <v>18660</v>
      </c>
      <c r="P924" s="6" t="s">
        <v>18661</v>
      </c>
      <c r="Q924" s="6" t="s">
        <v>18662</v>
      </c>
      <c r="R924" s="6" t="str">
        <f t="shared" si="42"/>
        <v>Less than 50%</v>
      </c>
      <c r="S924" s="6" t="str" cm="1">
        <f t="array" ref="S924">_xlfn.IFS(H924&lt;=1,"1.0",H924&lt;=2,"2.0",H924&lt;=3,"3.0",H924&lt;=4,"4.0",H924&lt;=5,"5.0")</f>
        <v>5.0</v>
      </c>
      <c r="T924" s="6">
        <f t="shared" si="43"/>
        <v>50125530</v>
      </c>
      <c r="U924" s="7" t="str" cm="1">
        <f t="array" ref="U924">_xlfn.IFS(F924&lt;200,"&lt;200",F924&lt;=500,"200 – 500",F924&gt;500,"&gt;500")</f>
        <v>&gt;500</v>
      </c>
      <c r="V924" s="7" t="str">
        <f t="shared" si="44"/>
        <v>1000 &amp; Above</v>
      </c>
    </row>
    <row r="925" spans="1:22" x14ac:dyDescent="0.3">
      <c r="A925" s="5" t="s">
        <v>7722</v>
      </c>
      <c r="B925" s="6" t="s">
        <v>18663</v>
      </c>
      <c r="C925" s="6" t="s">
        <v>17571</v>
      </c>
      <c r="D925" s="6" t="s">
        <v>22422</v>
      </c>
      <c r="E925" s="7">
        <v>449</v>
      </c>
      <c r="F925" s="7">
        <v>999</v>
      </c>
      <c r="G925" s="7">
        <v>0.55000000000000004</v>
      </c>
      <c r="H925" s="7">
        <v>4.3</v>
      </c>
      <c r="I925" s="7">
        <v>9701</v>
      </c>
      <c r="J925" s="6" t="s">
        <v>18664</v>
      </c>
      <c r="K925" s="6" t="s">
        <v>7725</v>
      </c>
      <c r="L925" s="6" t="s">
        <v>18665</v>
      </c>
      <c r="M925" s="6" t="s">
        <v>7727</v>
      </c>
      <c r="N925" s="6" t="s">
        <v>18666</v>
      </c>
      <c r="O925" s="6" t="s">
        <v>18667</v>
      </c>
      <c r="P925" s="6" t="s">
        <v>18668</v>
      </c>
      <c r="Q925" s="6" t="s">
        <v>18669</v>
      </c>
      <c r="R925" s="6" t="str">
        <f t="shared" si="42"/>
        <v>50% &amp; Above</v>
      </c>
      <c r="S925" s="6" t="str" cm="1">
        <f t="array" ref="S925">_xlfn.IFS(H925&lt;=1,"1.0",H925&lt;=2,"2.0",H925&lt;=3,"3.0",H925&lt;=4,"4.0",H925&lt;=5,"5.0")</f>
        <v>5.0</v>
      </c>
      <c r="T925" s="6">
        <f t="shared" si="43"/>
        <v>9691299</v>
      </c>
      <c r="U925" s="7" t="str" cm="1">
        <f t="array" ref="U925">_xlfn.IFS(F925&lt;200,"&lt;200",F925&lt;=500,"200 – 500",F925&gt;500,"&gt;500")</f>
        <v>&gt;500</v>
      </c>
      <c r="V925" s="7" t="str">
        <f t="shared" si="44"/>
        <v>1000 &amp; Above</v>
      </c>
    </row>
    <row r="926" spans="1:22" x14ac:dyDescent="0.3">
      <c r="A926" s="5" t="s">
        <v>7732</v>
      </c>
      <c r="B926" s="6" t="s">
        <v>18670</v>
      </c>
      <c r="C926" s="6" t="s">
        <v>18671</v>
      </c>
      <c r="D926" s="6" t="s">
        <v>22424</v>
      </c>
      <c r="E926" s="7">
        <v>150</v>
      </c>
      <c r="F926" s="7">
        <v>150</v>
      </c>
      <c r="G926" s="7">
        <v>0</v>
      </c>
      <c r="H926" s="7">
        <v>4.3</v>
      </c>
      <c r="I926" s="7">
        <v>15867</v>
      </c>
      <c r="J926" s="6" t="s">
        <v>18672</v>
      </c>
      <c r="K926" s="6" t="s">
        <v>7736</v>
      </c>
      <c r="L926" s="6" t="s">
        <v>18673</v>
      </c>
      <c r="M926" s="6" t="s">
        <v>7738</v>
      </c>
      <c r="N926" s="6" t="s">
        <v>18674</v>
      </c>
      <c r="O926" s="6" t="s">
        <v>18675</v>
      </c>
      <c r="P926" s="6" t="s">
        <v>18676</v>
      </c>
      <c r="Q926" s="6" t="s">
        <v>18677</v>
      </c>
      <c r="R926" s="6" t="str">
        <f t="shared" si="42"/>
        <v>Less than 50%</v>
      </c>
      <c r="S926" s="6" t="str" cm="1">
        <f t="array" ref="S926">_xlfn.IFS(H926&lt;=1,"1.0",H926&lt;=2,"2.0",H926&lt;=3,"3.0",H926&lt;=4,"4.0",H926&lt;=5,"5.0")</f>
        <v>5.0</v>
      </c>
      <c r="T926" s="6">
        <f t="shared" si="43"/>
        <v>2380050</v>
      </c>
      <c r="U926" s="7" t="str" cm="1">
        <f t="array" ref="U926">_xlfn.IFS(F926&lt;200,"&lt;200",F926&lt;=500,"200 – 500",F926&gt;500,"&gt;500")</f>
        <v>&lt;200</v>
      </c>
      <c r="V926" s="7" t="str">
        <f t="shared" si="44"/>
        <v>1000 &amp; Above</v>
      </c>
    </row>
    <row r="927" spans="1:22" x14ac:dyDescent="0.3">
      <c r="A927" s="5" t="s">
        <v>546</v>
      </c>
      <c r="B927" s="6" t="s">
        <v>13485</v>
      </c>
      <c r="C927" s="6" t="s">
        <v>13103</v>
      </c>
      <c r="D927" s="6" t="s">
        <v>22422</v>
      </c>
      <c r="E927" s="7">
        <v>348</v>
      </c>
      <c r="F927" s="7">
        <v>1499</v>
      </c>
      <c r="G927" s="7">
        <v>0.77</v>
      </c>
      <c r="H927" s="7">
        <v>4.2</v>
      </c>
      <c r="I927" s="7">
        <v>656</v>
      </c>
      <c r="J927" s="6" t="s">
        <v>13486</v>
      </c>
      <c r="K927" s="6" t="s">
        <v>549</v>
      </c>
      <c r="L927" s="6" t="s">
        <v>13487</v>
      </c>
      <c r="M927" s="6" t="s">
        <v>551</v>
      </c>
      <c r="N927" s="6" t="s">
        <v>13488</v>
      </c>
      <c r="O927" s="6" t="s">
        <v>13489</v>
      </c>
      <c r="P927" s="6" t="s">
        <v>13490</v>
      </c>
      <c r="Q927" s="6" t="s">
        <v>18678</v>
      </c>
      <c r="R927" s="6" t="str">
        <f t="shared" si="42"/>
        <v>50% &amp; Above</v>
      </c>
      <c r="S927" s="6" t="str" cm="1">
        <f t="array" ref="S927">_xlfn.IFS(H927&lt;=1,"1.0",H927&lt;=2,"2.0",H927&lt;=3,"3.0",H927&lt;=4,"4.0",H927&lt;=5,"5.0")</f>
        <v>5.0</v>
      </c>
      <c r="T927" s="6">
        <f t="shared" si="43"/>
        <v>983344</v>
      </c>
      <c r="U927" s="7" t="str" cm="1">
        <f t="array" ref="U927">_xlfn.IFS(F927&lt;200,"&lt;200",F927&lt;=500,"200 – 500",F927&gt;500,"&gt;500")</f>
        <v>&gt;500</v>
      </c>
      <c r="V927" s="7" t="str">
        <f t="shared" si="44"/>
        <v>&lt;1000</v>
      </c>
    </row>
    <row r="928" spans="1:22" x14ac:dyDescent="0.3">
      <c r="A928" s="5" t="s">
        <v>7744</v>
      </c>
      <c r="B928" s="6" t="s">
        <v>18679</v>
      </c>
      <c r="C928" s="6" t="s">
        <v>17020</v>
      </c>
      <c r="D928" s="6" t="s">
        <v>22422</v>
      </c>
      <c r="E928" s="7">
        <v>1199</v>
      </c>
      <c r="F928" s="7">
        <v>2999</v>
      </c>
      <c r="G928" s="7">
        <v>0.6</v>
      </c>
      <c r="H928" s="7">
        <v>4.0999999999999996</v>
      </c>
      <c r="I928" s="7">
        <v>10725</v>
      </c>
      <c r="J928" s="6" t="s">
        <v>18680</v>
      </c>
      <c r="K928" s="6" t="s">
        <v>7747</v>
      </c>
      <c r="L928" s="6" t="s">
        <v>18681</v>
      </c>
      <c r="M928" s="6" t="s">
        <v>7749</v>
      </c>
      <c r="N928" s="6" t="s">
        <v>18682</v>
      </c>
      <c r="O928" s="6" t="s">
        <v>18683</v>
      </c>
      <c r="P928" s="6" t="s">
        <v>18684</v>
      </c>
      <c r="Q928" s="6" t="s">
        <v>18685</v>
      </c>
      <c r="R928" s="6" t="str">
        <f t="shared" si="42"/>
        <v>50% &amp; Above</v>
      </c>
      <c r="S928" s="6" t="str" cm="1">
        <f t="array" ref="S928">_xlfn.IFS(H928&lt;=1,"1.0",H928&lt;=2,"2.0",H928&lt;=3,"3.0",H928&lt;=4,"4.0",H928&lt;=5,"5.0")</f>
        <v>5.0</v>
      </c>
      <c r="T928" s="6">
        <f t="shared" si="43"/>
        <v>32164275</v>
      </c>
      <c r="U928" s="7" t="str" cm="1">
        <f t="array" ref="U928">_xlfn.IFS(F928&lt;200,"&lt;200",F928&lt;=500,"200 – 500",F928&gt;500,"&gt;500")</f>
        <v>&gt;500</v>
      </c>
      <c r="V928" s="7" t="str">
        <f t="shared" si="44"/>
        <v>1000 &amp; Above</v>
      </c>
    </row>
    <row r="929" spans="1:22" x14ac:dyDescent="0.3">
      <c r="A929" s="5" t="s">
        <v>7753</v>
      </c>
      <c r="B929" s="6" t="s">
        <v>18686</v>
      </c>
      <c r="C929" s="6" t="s">
        <v>16965</v>
      </c>
      <c r="D929" s="6" t="s">
        <v>22422</v>
      </c>
      <c r="E929" s="7">
        <v>397</v>
      </c>
      <c r="F929" s="7">
        <v>899</v>
      </c>
      <c r="G929" s="7">
        <v>0.56000000000000005</v>
      </c>
      <c r="H929" s="7">
        <v>4</v>
      </c>
      <c r="I929" s="7">
        <v>3025</v>
      </c>
      <c r="J929" s="6" t="s">
        <v>18687</v>
      </c>
      <c r="K929" s="6" t="s">
        <v>7756</v>
      </c>
      <c r="L929" s="6" t="s">
        <v>18688</v>
      </c>
      <c r="M929" s="6" t="s">
        <v>7758</v>
      </c>
      <c r="N929" s="6" t="s">
        <v>18689</v>
      </c>
      <c r="O929" s="6" t="s">
        <v>18690</v>
      </c>
      <c r="P929" s="6" t="s">
        <v>18691</v>
      </c>
      <c r="Q929" s="6" t="s">
        <v>18692</v>
      </c>
      <c r="R929" s="6" t="str">
        <f t="shared" si="42"/>
        <v>50% &amp; Above</v>
      </c>
      <c r="S929" s="6" t="str" cm="1">
        <f t="array" ref="S929">_xlfn.IFS(H929&lt;=1,"1.0",H929&lt;=2,"2.0",H929&lt;=3,"3.0",H929&lt;=4,"4.0",H929&lt;=5,"5.0")</f>
        <v>4.0</v>
      </c>
      <c r="T929" s="6">
        <f t="shared" si="43"/>
        <v>2719475</v>
      </c>
      <c r="U929" s="7" t="str" cm="1">
        <f t="array" ref="U929">_xlfn.IFS(F929&lt;200,"&lt;200",F929&lt;=500,"200 – 500",F929&gt;500,"&gt;500")</f>
        <v>&gt;500</v>
      </c>
      <c r="V929" s="7" t="str">
        <f t="shared" si="44"/>
        <v>1000 &amp; Above</v>
      </c>
    </row>
    <row r="930" spans="1:22" x14ac:dyDescent="0.3">
      <c r="A930" s="5" t="s">
        <v>556</v>
      </c>
      <c r="B930" s="6" t="s">
        <v>13492</v>
      </c>
      <c r="C930" s="6" t="s">
        <v>13103</v>
      </c>
      <c r="D930" s="6" t="s">
        <v>22422</v>
      </c>
      <c r="E930" s="7">
        <v>154</v>
      </c>
      <c r="F930" s="7">
        <v>349</v>
      </c>
      <c r="G930" s="7">
        <v>0.56000000000000005</v>
      </c>
      <c r="H930" s="7">
        <v>4.3</v>
      </c>
      <c r="I930" s="7">
        <v>7064</v>
      </c>
      <c r="J930" s="6" t="s">
        <v>13493</v>
      </c>
      <c r="K930" s="6" t="s">
        <v>559</v>
      </c>
      <c r="L930" s="6" t="s">
        <v>13494</v>
      </c>
      <c r="M930" s="6" t="s">
        <v>561</v>
      </c>
      <c r="N930" s="6" t="s">
        <v>13495</v>
      </c>
      <c r="O930" s="6" t="s">
        <v>13496</v>
      </c>
      <c r="P930" s="6" t="s">
        <v>18693</v>
      </c>
      <c r="Q930" s="6" t="s">
        <v>18694</v>
      </c>
      <c r="R930" s="6" t="str">
        <f t="shared" si="42"/>
        <v>50% &amp; Above</v>
      </c>
      <c r="S930" s="6" t="str" cm="1">
        <f t="array" ref="S930">_xlfn.IFS(H930&lt;=1,"1.0",H930&lt;=2,"2.0",H930&lt;=3,"3.0",H930&lt;=4,"4.0",H930&lt;=5,"5.0")</f>
        <v>5.0</v>
      </c>
      <c r="T930" s="6">
        <f t="shared" si="43"/>
        <v>2465336</v>
      </c>
      <c r="U930" s="7" t="str" cm="1">
        <f t="array" ref="U930">_xlfn.IFS(F930&lt;200,"&lt;200",F930&lt;=500,"200 – 500",F930&gt;500,"&gt;500")</f>
        <v>200 – 500</v>
      </c>
      <c r="V930" s="7" t="str">
        <f t="shared" si="44"/>
        <v>1000 &amp; Above</v>
      </c>
    </row>
    <row r="931" spans="1:22" x14ac:dyDescent="0.3">
      <c r="A931" s="5" t="s">
        <v>7764</v>
      </c>
      <c r="B931" s="6" t="s">
        <v>18695</v>
      </c>
      <c r="C931" s="6" t="s">
        <v>17432</v>
      </c>
      <c r="D931" s="6" t="s">
        <v>22422</v>
      </c>
      <c r="E931" s="7">
        <v>699</v>
      </c>
      <c r="F931" s="7">
        <v>1490</v>
      </c>
      <c r="G931" s="7">
        <v>0.53</v>
      </c>
      <c r="H931" s="7">
        <v>4</v>
      </c>
      <c r="I931" s="7">
        <v>5736</v>
      </c>
      <c r="J931" s="6" t="s">
        <v>18696</v>
      </c>
      <c r="K931" s="6" t="s">
        <v>7767</v>
      </c>
      <c r="L931" s="6" t="s">
        <v>18697</v>
      </c>
      <c r="M931" s="6" t="s">
        <v>7769</v>
      </c>
      <c r="N931" s="6" t="s">
        <v>18698</v>
      </c>
      <c r="O931" s="6" t="s">
        <v>18699</v>
      </c>
      <c r="P931" s="6" t="s">
        <v>18700</v>
      </c>
      <c r="Q931" s="6" t="s">
        <v>18701</v>
      </c>
      <c r="R931" s="6" t="str">
        <f t="shared" si="42"/>
        <v>50% &amp; Above</v>
      </c>
      <c r="S931" s="6" t="str" cm="1">
        <f t="array" ref="S931">_xlfn.IFS(H931&lt;=1,"1.0",H931&lt;=2,"2.0",H931&lt;=3,"3.0",H931&lt;=4,"4.0",H931&lt;=5,"5.0")</f>
        <v>4.0</v>
      </c>
      <c r="T931" s="6">
        <f t="shared" si="43"/>
        <v>8546640</v>
      </c>
      <c r="U931" s="7" t="str" cm="1">
        <f t="array" ref="U931">_xlfn.IFS(F931&lt;200,"&lt;200",F931&lt;=500,"200 – 500",F931&gt;500,"&gt;500")</f>
        <v>&gt;500</v>
      </c>
      <c r="V931" s="7" t="str">
        <f t="shared" si="44"/>
        <v>1000 &amp; Above</v>
      </c>
    </row>
    <row r="932" spans="1:22" x14ac:dyDescent="0.3">
      <c r="A932" s="5" t="s">
        <v>7774</v>
      </c>
      <c r="B932" s="6" t="s">
        <v>18702</v>
      </c>
      <c r="C932" s="6" t="s">
        <v>15289</v>
      </c>
      <c r="D932" s="6" t="s">
        <v>13184</v>
      </c>
      <c r="E932" s="7">
        <v>1679</v>
      </c>
      <c r="F932" s="7">
        <v>1999</v>
      </c>
      <c r="G932" s="7">
        <v>0.16</v>
      </c>
      <c r="H932" s="7">
        <v>4.0999999999999996</v>
      </c>
      <c r="I932" s="7">
        <v>72563</v>
      </c>
      <c r="J932" s="6" t="s">
        <v>18703</v>
      </c>
      <c r="K932" s="6" t="s">
        <v>7777</v>
      </c>
      <c r="L932" s="6" t="s">
        <v>18704</v>
      </c>
      <c r="M932" s="6" t="s">
        <v>7779</v>
      </c>
      <c r="N932" s="6" t="s">
        <v>18705</v>
      </c>
      <c r="O932" s="6" t="s">
        <v>18706</v>
      </c>
      <c r="P932" s="6" t="s">
        <v>18707</v>
      </c>
      <c r="Q932" s="6" t="s">
        <v>18708</v>
      </c>
      <c r="R932" s="6" t="str">
        <f t="shared" si="42"/>
        <v>Less than 50%</v>
      </c>
      <c r="S932" s="6" t="str" cm="1">
        <f t="array" ref="S932">_xlfn.IFS(H932&lt;=1,"1.0",H932&lt;=2,"2.0",H932&lt;=3,"3.0",H932&lt;=4,"4.0",H932&lt;=5,"5.0")</f>
        <v>5.0</v>
      </c>
      <c r="T932" s="6">
        <f t="shared" si="43"/>
        <v>145053437</v>
      </c>
      <c r="U932" s="7" t="str" cm="1">
        <f t="array" ref="U932">_xlfn.IFS(F932&lt;200,"&lt;200",F932&lt;=500,"200 – 500",F932&gt;500,"&gt;500")</f>
        <v>&gt;500</v>
      </c>
      <c r="V932" s="7" t="str">
        <f t="shared" si="44"/>
        <v>1000 &amp; Above</v>
      </c>
    </row>
    <row r="933" spans="1:22" x14ac:dyDescent="0.3">
      <c r="A933" s="5" t="s">
        <v>7784</v>
      </c>
      <c r="B933" s="6" t="s">
        <v>18709</v>
      </c>
      <c r="C933" s="6" t="s">
        <v>16589</v>
      </c>
      <c r="D933" s="6" t="s">
        <v>22422</v>
      </c>
      <c r="E933" s="7">
        <v>354</v>
      </c>
      <c r="F933" s="7">
        <v>1500</v>
      </c>
      <c r="G933" s="7">
        <v>0.76</v>
      </c>
      <c r="H933" s="7">
        <v>4</v>
      </c>
      <c r="I933" s="7">
        <v>1026</v>
      </c>
      <c r="J933" s="6" t="s">
        <v>18710</v>
      </c>
      <c r="K933" s="6" t="s">
        <v>7787</v>
      </c>
      <c r="L933" s="6" t="s">
        <v>18711</v>
      </c>
      <c r="M933" s="6" t="s">
        <v>7789</v>
      </c>
      <c r="N933" s="6" t="s">
        <v>18712</v>
      </c>
      <c r="O933" s="6" t="s">
        <v>18713</v>
      </c>
      <c r="P933" s="6" t="s">
        <v>18714</v>
      </c>
      <c r="Q933" s="6" t="s">
        <v>18715</v>
      </c>
      <c r="R933" s="6" t="str">
        <f t="shared" si="42"/>
        <v>50% &amp; Above</v>
      </c>
      <c r="S933" s="6" t="str" cm="1">
        <f t="array" ref="S933">_xlfn.IFS(H933&lt;=1,"1.0",H933&lt;=2,"2.0",H933&lt;=3,"3.0",H933&lt;=4,"4.0",H933&lt;=5,"5.0")</f>
        <v>4.0</v>
      </c>
      <c r="T933" s="6">
        <f t="shared" si="43"/>
        <v>1539000</v>
      </c>
      <c r="U933" s="7" t="str" cm="1">
        <f t="array" ref="U933">_xlfn.IFS(F933&lt;200,"&lt;200",F933&lt;=500,"200 – 500",F933&gt;500,"&gt;500")</f>
        <v>&gt;500</v>
      </c>
      <c r="V933" s="7" t="str">
        <f t="shared" si="44"/>
        <v>1000 &amp; Above</v>
      </c>
    </row>
    <row r="934" spans="1:22" x14ac:dyDescent="0.3">
      <c r="A934" s="5" t="s">
        <v>7794</v>
      </c>
      <c r="B934" s="6" t="s">
        <v>18716</v>
      </c>
      <c r="C934" s="6" t="s">
        <v>18717</v>
      </c>
      <c r="D934" s="6" t="s">
        <v>22422</v>
      </c>
      <c r="E934" s="7">
        <v>1199</v>
      </c>
      <c r="F934" s="7">
        <v>5499</v>
      </c>
      <c r="G934" s="7">
        <v>0.78</v>
      </c>
      <c r="H934" s="7">
        <v>3.8</v>
      </c>
      <c r="I934" s="7">
        <v>2043</v>
      </c>
      <c r="J934" s="6" t="s">
        <v>18718</v>
      </c>
      <c r="K934" s="6" t="s">
        <v>7798</v>
      </c>
      <c r="L934" s="6" t="s">
        <v>18719</v>
      </c>
      <c r="M934" s="6" t="s">
        <v>7800</v>
      </c>
      <c r="N934" s="6" t="s">
        <v>18720</v>
      </c>
      <c r="O934" s="6" t="s">
        <v>18721</v>
      </c>
      <c r="P934" s="6" t="s">
        <v>18722</v>
      </c>
      <c r="Q934" s="6" t="s">
        <v>18723</v>
      </c>
      <c r="R934" s="6" t="str">
        <f t="shared" si="42"/>
        <v>50% &amp; Above</v>
      </c>
      <c r="S934" s="6" t="str" cm="1">
        <f t="array" ref="S934">_xlfn.IFS(H934&lt;=1,"1.0",H934&lt;=2,"2.0",H934&lt;=3,"3.0",H934&lt;=4,"4.0",H934&lt;=5,"5.0")</f>
        <v>4.0</v>
      </c>
      <c r="T934" s="6">
        <f t="shared" si="43"/>
        <v>11234457</v>
      </c>
      <c r="U934" s="7" t="str" cm="1">
        <f t="array" ref="U934">_xlfn.IFS(F934&lt;200,"&lt;200",F934&lt;=500,"200 – 500",F934&gt;500,"&gt;500")</f>
        <v>&gt;500</v>
      </c>
      <c r="V934" s="7" t="str">
        <f t="shared" si="44"/>
        <v>1000 &amp; Above</v>
      </c>
    </row>
    <row r="935" spans="1:22" x14ac:dyDescent="0.3">
      <c r="A935" s="5" t="s">
        <v>7805</v>
      </c>
      <c r="B935" s="6" t="s">
        <v>18724</v>
      </c>
      <c r="C935" s="6" t="s">
        <v>17424</v>
      </c>
      <c r="D935" s="6" t="s">
        <v>22422</v>
      </c>
      <c r="E935" s="7">
        <v>379</v>
      </c>
      <c r="F935" s="7">
        <v>1499</v>
      </c>
      <c r="G935" s="7">
        <v>0.75</v>
      </c>
      <c r="H935" s="7">
        <v>4.2</v>
      </c>
      <c r="I935" s="7">
        <v>4149</v>
      </c>
      <c r="J935" s="6" t="s">
        <v>18725</v>
      </c>
      <c r="K935" s="6" t="s">
        <v>7808</v>
      </c>
      <c r="L935" s="6" t="s">
        <v>18726</v>
      </c>
      <c r="M935" s="6" t="s">
        <v>7810</v>
      </c>
      <c r="N935" s="6" t="s">
        <v>18727</v>
      </c>
      <c r="O935" s="6" t="s">
        <v>18728</v>
      </c>
      <c r="P935" s="6" t="s">
        <v>18729</v>
      </c>
      <c r="Q935" s="6" t="s">
        <v>18730</v>
      </c>
      <c r="R935" s="6" t="str">
        <f t="shared" si="42"/>
        <v>50% &amp; Above</v>
      </c>
      <c r="S935" s="6" t="str" cm="1">
        <f t="array" ref="S935">_xlfn.IFS(H935&lt;=1,"1.0",H935&lt;=2,"2.0",H935&lt;=3,"3.0",H935&lt;=4,"4.0",H935&lt;=5,"5.0")</f>
        <v>5.0</v>
      </c>
      <c r="T935" s="6">
        <f t="shared" si="43"/>
        <v>6219351</v>
      </c>
      <c r="U935" s="7" t="str" cm="1">
        <f t="array" ref="U935">_xlfn.IFS(F935&lt;200,"&lt;200",F935&lt;=500,"200 – 500",F935&gt;500,"&gt;500")</f>
        <v>&gt;500</v>
      </c>
      <c r="V935" s="7" t="str">
        <f t="shared" si="44"/>
        <v>1000 &amp; Above</v>
      </c>
    </row>
    <row r="936" spans="1:22" x14ac:dyDescent="0.3">
      <c r="A936" s="5" t="s">
        <v>7815</v>
      </c>
      <c r="B936" s="6" t="s">
        <v>18731</v>
      </c>
      <c r="C936" s="6" t="s">
        <v>16784</v>
      </c>
      <c r="D936" s="6" t="s">
        <v>22422</v>
      </c>
      <c r="E936" s="7">
        <v>499</v>
      </c>
      <c r="F936" s="7">
        <v>775</v>
      </c>
      <c r="G936" s="7">
        <v>0.36</v>
      </c>
      <c r="H936" s="7">
        <v>4.3</v>
      </c>
      <c r="I936" s="7">
        <v>74</v>
      </c>
      <c r="J936" s="6" t="s">
        <v>18732</v>
      </c>
      <c r="K936" s="6" t="s">
        <v>7818</v>
      </c>
      <c r="L936" s="6" t="s">
        <v>18733</v>
      </c>
      <c r="M936" s="6" t="s">
        <v>7820</v>
      </c>
      <c r="N936" s="6" t="s">
        <v>18734</v>
      </c>
      <c r="O936" s="6" t="s">
        <v>18735</v>
      </c>
      <c r="P936" s="6" t="s">
        <v>18736</v>
      </c>
      <c r="Q936" s="6" t="s">
        <v>18737</v>
      </c>
      <c r="R936" s="6" t="str">
        <f t="shared" si="42"/>
        <v>Less than 50%</v>
      </c>
      <c r="S936" s="6" t="str" cm="1">
        <f t="array" ref="S936">_xlfn.IFS(H936&lt;=1,"1.0",H936&lt;=2,"2.0",H936&lt;=3,"3.0",H936&lt;=4,"4.0",H936&lt;=5,"5.0")</f>
        <v>5.0</v>
      </c>
      <c r="T936" s="6">
        <f t="shared" si="43"/>
        <v>57350</v>
      </c>
      <c r="U936" s="7" t="str" cm="1">
        <f t="array" ref="U936">_xlfn.IFS(F936&lt;200,"&lt;200",F936&lt;=500,"200 – 500",F936&gt;500,"&gt;500")</f>
        <v>&gt;500</v>
      </c>
      <c r="V936" s="7" t="str">
        <f t="shared" si="44"/>
        <v>&lt;1000</v>
      </c>
    </row>
    <row r="937" spans="1:22" x14ac:dyDescent="0.3">
      <c r="A937" s="5" t="s">
        <v>7825</v>
      </c>
      <c r="B937" s="6" t="s">
        <v>18738</v>
      </c>
      <c r="C937" s="6" t="s">
        <v>18739</v>
      </c>
      <c r="D937" s="6" t="s">
        <v>22422</v>
      </c>
      <c r="E937" s="7">
        <v>10389</v>
      </c>
      <c r="F937" s="7">
        <v>32000</v>
      </c>
      <c r="G937" s="7">
        <v>0.68</v>
      </c>
      <c r="H937" s="7">
        <v>4.4000000000000004</v>
      </c>
      <c r="I937" s="7">
        <v>41398</v>
      </c>
      <c r="J937" s="6" t="s">
        <v>18740</v>
      </c>
      <c r="K937" s="6" t="s">
        <v>7829</v>
      </c>
      <c r="L937" s="6" t="s">
        <v>18741</v>
      </c>
      <c r="M937" s="6" t="s">
        <v>7831</v>
      </c>
      <c r="N937" s="6" t="s">
        <v>18742</v>
      </c>
      <c r="O937" s="6" t="s">
        <v>18743</v>
      </c>
      <c r="P937" s="6" t="s">
        <v>18744</v>
      </c>
      <c r="Q937" s="6" t="s">
        <v>18745</v>
      </c>
      <c r="R937" s="6" t="str">
        <f t="shared" si="42"/>
        <v>50% &amp; Above</v>
      </c>
      <c r="S937" s="6" t="str" cm="1">
        <f t="array" ref="S937">_xlfn.IFS(H937&lt;=1,"1.0",H937&lt;=2,"2.0",H937&lt;=3,"3.0",H937&lt;=4,"4.0",H937&lt;=5,"5.0")</f>
        <v>5.0</v>
      </c>
      <c r="T937" s="6">
        <f t="shared" si="43"/>
        <v>1324736000</v>
      </c>
      <c r="U937" s="7" t="str" cm="1">
        <f t="array" ref="U937">_xlfn.IFS(F937&lt;200,"&lt;200",F937&lt;=500,"200 – 500",F937&gt;500,"&gt;500")</f>
        <v>&gt;500</v>
      </c>
      <c r="V937" s="7" t="str">
        <f t="shared" si="44"/>
        <v>1000 &amp; Above</v>
      </c>
    </row>
    <row r="938" spans="1:22" x14ac:dyDescent="0.3">
      <c r="A938" s="5" t="s">
        <v>7836</v>
      </c>
      <c r="B938" s="6" t="s">
        <v>18746</v>
      </c>
      <c r="C938" s="6" t="s">
        <v>18163</v>
      </c>
      <c r="D938" s="6" t="s">
        <v>22422</v>
      </c>
      <c r="E938" s="7">
        <v>649</v>
      </c>
      <c r="F938" s="7">
        <v>1300</v>
      </c>
      <c r="G938" s="7">
        <v>0.5</v>
      </c>
      <c r="H938" s="7">
        <v>4.0999999999999996</v>
      </c>
      <c r="I938" s="7">
        <v>5195</v>
      </c>
      <c r="J938" s="6" t="s">
        <v>18747</v>
      </c>
      <c r="K938" s="6" t="s">
        <v>7839</v>
      </c>
      <c r="L938" s="6" t="s">
        <v>18748</v>
      </c>
      <c r="M938" s="6" t="s">
        <v>7841</v>
      </c>
      <c r="N938" s="6" t="s">
        <v>18749</v>
      </c>
      <c r="O938" s="6" t="s">
        <v>18750</v>
      </c>
      <c r="P938" s="6" t="s">
        <v>18751</v>
      </c>
      <c r="Q938" s="6" t="s">
        <v>18752</v>
      </c>
      <c r="R938" s="6" t="str">
        <f t="shared" si="42"/>
        <v>50% &amp; Above</v>
      </c>
      <c r="S938" s="6" t="str" cm="1">
        <f t="array" ref="S938">_xlfn.IFS(H938&lt;=1,"1.0",H938&lt;=2,"2.0",H938&lt;=3,"3.0",H938&lt;=4,"4.0",H938&lt;=5,"5.0")</f>
        <v>5.0</v>
      </c>
      <c r="T938" s="6">
        <f t="shared" si="43"/>
        <v>6753500</v>
      </c>
      <c r="U938" s="7" t="str" cm="1">
        <f t="array" ref="U938">_xlfn.IFS(F938&lt;200,"&lt;200",F938&lt;=500,"200 – 500",F938&gt;500,"&gt;500")</f>
        <v>&gt;500</v>
      </c>
      <c r="V938" s="7" t="str">
        <f t="shared" si="44"/>
        <v>1000 &amp; Above</v>
      </c>
    </row>
    <row r="939" spans="1:22" x14ac:dyDescent="0.3">
      <c r="A939" s="5" t="s">
        <v>7846</v>
      </c>
      <c r="B939" s="6" t="s">
        <v>18753</v>
      </c>
      <c r="C939" s="6" t="s">
        <v>18754</v>
      </c>
      <c r="D939" s="6" t="s">
        <v>22422</v>
      </c>
      <c r="E939" s="7">
        <v>1199</v>
      </c>
      <c r="F939" s="7">
        <v>1999</v>
      </c>
      <c r="G939" s="7">
        <v>0.4</v>
      </c>
      <c r="H939" s="7">
        <v>4.5</v>
      </c>
      <c r="I939" s="7">
        <v>22420</v>
      </c>
      <c r="J939" s="6" t="s">
        <v>18755</v>
      </c>
      <c r="K939" s="6" t="s">
        <v>900</v>
      </c>
      <c r="L939" s="6" t="s">
        <v>13739</v>
      </c>
      <c r="M939" s="6" t="s">
        <v>902</v>
      </c>
      <c r="N939" s="6" t="s">
        <v>13740</v>
      </c>
      <c r="O939" s="6" t="s">
        <v>13741</v>
      </c>
      <c r="P939" s="6" t="s">
        <v>18756</v>
      </c>
      <c r="Q939" s="6" t="s">
        <v>18757</v>
      </c>
      <c r="R939" s="6" t="str">
        <f t="shared" si="42"/>
        <v>Less than 50%</v>
      </c>
      <c r="S939" s="6" t="str" cm="1">
        <f t="array" ref="S939">_xlfn.IFS(H939&lt;=1,"1.0",H939&lt;=2,"2.0",H939&lt;=3,"3.0",H939&lt;=4,"4.0",H939&lt;=5,"5.0")</f>
        <v>5.0</v>
      </c>
      <c r="T939" s="6">
        <f t="shared" si="43"/>
        <v>44817580</v>
      </c>
      <c r="U939" s="7" t="str" cm="1">
        <f t="array" ref="U939">_xlfn.IFS(F939&lt;200,"&lt;200",F939&lt;=500,"200 – 500",F939&gt;500,"&gt;500")</f>
        <v>&gt;500</v>
      </c>
      <c r="V939" s="7" t="str">
        <f t="shared" si="44"/>
        <v>1000 &amp; Above</v>
      </c>
    </row>
    <row r="940" spans="1:22" x14ac:dyDescent="0.3">
      <c r="A940" s="5" t="s">
        <v>586</v>
      </c>
      <c r="B940" s="6" t="s">
        <v>13513</v>
      </c>
      <c r="C940" s="6" t="s">
        <v>13103</v>
      </c>
      <c r="D940" s="6" t="s">
        <v>22422</v>
      </c>
      <c r="E940" s="7">
        <v>139</v>
      </c>
      <c r="F940" s="7">
        <v>999</v>
      </c>
      <c r="G940" s="7">
        <v>0.86</v>
      </c>
      <c r="H940" s="7">
        <v>4</v>
      </c>
      <c r="I940" s="7">
        <v>1313</v>
      </c>
      <c r="J940" s="6" t="s">
        <v>13514</v>
      </c>
      <c r="K940" s="6" t="s">
        <v>589</v>
      </c>
      <c r="L940" s="6" t="s">
        <v>13515</v>
      </c>
      <c r="M940" s="6" t="s">
        <v>591</v>
      </c>
      <c r="N940" s="6" t="s">
        <v>13516</v>
      </c>
      <c r="O940" s="6" t="s">
        <v>13517</v>
      </c>
      <c r="P940" s="6" t="s">
        <v>13518</v>
      </c>
      <c r="Q940" s="6" t="s">
        <v>18758</v>
      </c>
      <c r="R940" s="6" t="str">
        <f t="shared" si="42"/>
        <v>50% &amp; Above</v>
      </c>
      <c r="S940" s="6" t="str" cm="1">
        <f t="array" ref="S940">_xlfn.IFS(H940&lt;=1,"1.0",H940&lt;=2,"2.0",H940&lt;=3,"3.0",H940&lt;=4,"4.0",H940&lt;=5,"5.0")</f>
        <v>4.0</v>
      </c>
      <c r="T940" s="6">
        <f t="shared" si="43"/>
        <v>1311687</v>
      </c>
      <c r="U940" s="7" t="str" cm="1">
        <f t="array" ref="U940">_xlfn.IFS(F940&lt;200,"&lt;200",F940&lt;=500,"200 – 500",F940&gt;500,"&gt;500")</f>
        <v>&gt;500</v>
      </c>
      <c r="V940" s="7" t="str">
        <f t="shared" si="44"/>
        <v>1000 &amp; Above</v>
      </c>
    </row>
    <row r="941" spans="1:22" x14ac:dyDescent="0.3">
      <c r="A941" s="5" t="s">
        <v>7853</v>
      </c>
      <c r="B941" s="6" t="s">
        <v>18759</v>
      </c>
      <c r="C941" s="6" t="s">
        <v>15289</v>
      </c>
      <c r="D941" s="6" t="s">
        <v>13184</v>
      </c>
      <c r="E941" s="7">
        <v>889</v>
      </c>
      <c r="F941" s="7">
        <v>1999</v>
      </c>
      <c r="G941" s="7">
        <v>0.56000000000000005</v>
      </c>
      <c r="H941" s="7">
        <v>4.2</v>
      </c>
      <c r="I941" s="7">
        <v>2284</v>
      </c>
      <c r="J941" s="6" t="s">
        <v>18760</v>
      </c>
      <c r="K941" s="6" t="s">
        <v>7856</v>
      </c>
      <c r="L941" s="6" t="s">
        <v>18761</v>
      </c>
      <c r="M941" s="6" t="s">
        <v>7858</v>
      </c>
      <c r="N941" s="6" t="s">
        <v>18762</v>
      </c>
      <c r="O941" s="6" t="s">
        <v>18763</v>
      </c>
      <c r="P941" s="6" t="s">
        <v>18764</v>
      </c>
      <c r="Q941" s="6" t="s">
        <v>18765</v>
      </c>
      <c r="R941" s="6" t="str">
        <f t="shared" si="42"/>
        <v>50% &amp; Above</v>
      </c>
      <c r="S941" s="6" t="str" cm="1">
        <f t="array" ref="S941">_xlfn.IFS(H941&lt;=1,"1.0",H941&lt;=2,"2.0",H941&lt;=3,"3.0",H941&lt;=4,"4.0",H941&lt;=5,"5.0")</f>
        <v>5.0</v>
      </c>
      <c r="T941" s="6">
        <f t="shared" si="43"/>
        <v>4565716</v>
      </c>
      <c r="U941" s="7" t="str" cm="1">
        <f t="array" ref="U941">_xlfn.IFS(F941&lt;200,"&lt;200",F941&lt;=500,"200 – 500",F941&gt;500,"&gt;500")</f>
        <v>&gt;500</v>
      </c>
      <c r="V941" s="7" t="str">
        <f t="shared" si="44"/>
        <v>1000 &amp; Above</v>
      </c>
    </row>
    <row r="942" spans="1:22" x14ac:dyDescent="0.3">
      <c r="A942" s="5" t="s">
        <v>7863</v>
      </c>
      <c r="B942" s="6" t="s">
        <v>18766</v>
      </c>
      <c r="C942" s="6" t="s">
        <v>16769</v>
      </c>
      <c r="D942" s="6" t="s">
        <v>22422</v>
      </c>
      <c r="E942" s="7">
        <v>1409</v>
      </c>
      <c r="F942" s="7">
        <v>2199</v>
      </c>
      <c r="G942" s="7">
        <v>0.36</v>
      </c>
      <c r="H942" s="7">
        <v>3.9</v>
      </c>
      <c r="I942" s="7">
        <v>427</v>
      </c>
      <c r="J942" s="6" t="s">
        <v>18767</v>
      </c>
      <c r="K942" s="6" t="s">
        <v>7866</v>
      </c>
      <c r="L942" s="6" t="s">
        <v>18768</v>
      </c>
      <c r="M942" s="6" t="s">
        <v>7868</v>
      </c>
      <c r="N942" s="6" t="s">
        <v>18769</v>
      </c>
      <c r="O942" s="6" t="s">
        <v>18770</v>
      </c>
      <c r="P942" s="6" t="s">
        <v>18771</v>
      </c>
      <c r="Q942" s="6" t="s">
        <v>18772</v>
      </c>
      <c r="R942" s="6" t="str">
        <f t="shared" si="42"/>
        <v>Less than 50%</v>
      </c>
      <c r="S942" s="6" t="str" cm="1">
        <f t="array" ref="S942">_xlfn.IFS(H942&lt;=1,"1.0",H942&lt;=2,"2.0",H942&lt;=3,"3.0",H942&lt;=4,"4.0",H942&lt;=5,"5.0")</f>
        <v>4.0</v>
      </c>
      <c r="T942" s="6">
        <f t="shared" si="43"/>
        <v>938973</v>
      </c>
      <c r="U942" s="7" t="str" cm="1">
        <f t="array" ref="U942">_xlfn.IFS(F942&lt;200,"&lt;200",F942&lt;=500,"200 – 500",F942&gt;500,"&gt;500")</f>
        <v>&gt;500</v>
      </c>
      <c r="V942" s="7" t="str">
        <f t="shared" si="44"/>
        <v>&lt;1000</v>
      </c>
    </row>
    <row r="943" spans="1:22" x14ac:dyDescent="0.3">
      <c r="A943" s="5" t="s">
        <v>7873</v>
      </c>
      <c r="B943" s="6" t="s">
        <v>18773</v>
      </c>
      <c r="C943" s="6" t="s">
        <v>18774</v>
      </c>
      <c r="D943" s="6" t="s">
        <v>22422</v>
      </c>
      <c r="E943" s="7">
        <v>549</v>
      </c>
      <c r="F943" s="7">
        <v>1999</v>
      </c>
      <c r="G943" s="7">
        <v>0.73</v>
      </c>
      <c r="H943" s="7">
        <v>4.3</v>
      </c>
      <c r="I943" s="7">
        <v>1367</v>
      </c>
      <c r="J943" s="6" t="s">
        <v>18775</v>
      </c>
      <c r="K943" s="6" t="s">
        <v>7877</v>
      </c>
      <c r="L943" s="6" t="s">
        <v>18776</v>
      </c>
      <c r="M943" s="6" t="s">
        <v>7879</v>
      </c>
      <c r="N943" s="6" t="s">
        <v>18777</v>
      </c>
      <c r="O943" s="6" t="s">
        <v>18778</v>
      </c>
      <c r="P943" s="6" t="s">
        <v>18779</v>
      </c>
      <c r="Q943" s="6" t="s">
        <v>18780</v>
      </c>
      <c r="R943" s="6" t="str">
        <f t="shared" si="42"/>
        <v>50% &amp; Above</v>
      </c>
      <c r="S943" s="6" t="str" cm="1">
        <f t="array" ref="S943">_xlfn.IFS(H943&lt;=1,"1.0",H943&lt;=2,"2.0",H943&lt;=3,"3.0",H943&lt;=4,"4.0",H943&lt;=5,"5.0")</f>
        <v>5.0</v>
      </c>
      <c r="T943" s="6">
        <f t="shared" si="43"/>
        <v>2732633</v>
      </c>
      <c r="U943" s="7" t="str" cm="1">
        <f t="array" ref="U943">_xlfn.IFS(F943&lt;200,"&lt;200",F943&lt;=500,"200 – 500",F943&gt;500,"&gt;500")</f>
        <v>&gt;500</v>
      </c>
      <c r="V943" s="7" t="str">
        <f t="shared" si="44"/>
        <v>1000 &amp; Above</v>
      </c>
    </row>
    <row r="944" spans="1:22" x14ac:dyDescent="0.3">
      <c r="A944" s="5" t="s">
        <v>7884</v>
      </c>
      <c r="B944" s="6" t="s">
        <v>18781</v>
      </c>
      <c r="C944" s="6" t="s">
        <v>18717</v>
      </c>
      <c r="D944" s="6" t="s">
        <v>22422</v>
      </c>
      <c r="E944" s="7">
        <v>749</v>
      </c>
      <c r="F944" s="7">
        <v>1799</v>
      </c>
      <c r="G944" s="7">
        <v>0.57999999999999996</v>
      </c>
      <c r="H944" s="7">
        <v>4</v>
      </c>
      <c r="I944" s="7">
        <v>13199</v>
      </c>
      <c r="J944" s="6" t="s">
        <v>18782</v>
      </c>
      <c r="K944" s="6" t="s">
        <v>7887</v>
      </c>
      <c r="L944" s="6" t="s">
        <v>18783</v>
      </c>
      <c r="M944" s="6" t="s">
        <v>7889</v>
      </c>
      <c r="N944" s="6" t="s">
        <v>18784</v>
      </c>
      <c r="O944" s="6" t="s">
        <v>18785</v>
      </c>
      <c r="P944" s="6" t="s">
        <v>18786</v>
      </c>
      <c r="Q944" s="6" t="s">
        <v>18787</v>
      </c>
      <c r="R944" s="6" t="str">
        <f t="shared" si="42"/>
        <v>50% &amp; Above</v>
      </c>
      <c r="S944" s="6" t="str" cm="1">
        <f t="array" ref="S944">_xlfn.IFS(H944&lt;=1,"1.0",H944&lt;=2,"2.0",H944&lt;=3,"3.0",H944&lt;=4,"4.0",H944&lt;=5,"5.0")</f>
        <v>4.0</v>
      </c>
      <c r="T944" s="6">
        <f t="shared" si="43"/>
        <v>23745001</v>
      </c>
      <c r="U944" s="7" t="str" cm="1">
        <f t="array" ref="U944">_xlfn.IFS(F944&lt;200,"&lt;200",F944&lt;=500,"200 – 500",F944&gt;500,"&gt;500")</f>
        <v>&gt;500</v>
      </c>
      <c r="V944" s="7" t="str">
        <f t="shared" si="44"/>
        <v>1000 &amp; Above</v>
      </c>
    </row>
    <row r="945" spans="1:22" x14ac:dyDescent="0.3">
      <c r="A945" s="5" t="s">
        <v>596</v>
      </c>
      <c r="B945" s="6" t="s">
        <v>13520</v>
      </c>
      <c r="C945" s="6" t="s">
        <v>13103</v>
      </c>
      <c r="D945" s="6" t="s">
        <v>22422</v>
      </c>
      <c r="E945" s="7">
        <v>329</v>
      </c>
      <c r="F945" s="7">
        <v>845</v>
      </c>
      <c r="G945" s="7">
        <v>0.61</v>
      </c>
      <c r="H945" s="7">
        <v>4.2</v>
      </c>
      <c r="I945" s="7">
        <v>29746</v>
      </c>
      <c r="J945" s="6" t="s">
        <v>13521</v>
      </c>
      <c r="K945" s="6" t="s">
        <v>599</v>
      </c>
      <c r="L945" s="6" t="s">
        <v>13522</v>
      </c>
      <c r="M945" s="6" t="s">
        <v>601</v>
      </c>
      <c r="N945" s="6" t="s">
        <v>13523</v>
      </c>
      <c r="O945" s="6" t="s">
        <v>13524</v>
      </c>
      <c r="P945" s="6" t="s">
        <v>18788</v>
      </c>
      <c r="Q945" s="6" t="s">
        <v>18789</v>
      </c>
      <c r="R945" s="6" t="str">
        <f t="shared" si="42"/>
        <v>50% &amp; Above</v>
      </c>
      <c r="S945" s="6" t="str" cm="1">
        <f t="array" ref="S945">_xlfn.IFS(H945&lt;=1,"1.0",H945&lt;=2,"2.0",H945&lt;=3,"3.0",H945&lt;=4,"4.0",H945&lt;=5,"5.0")</f>
        <v>5.0</v>
      </c>
      <c r="T945" s="6">
        <f t="shared" si="43"/>
        <v>25135370</v>
      </c>
      <c r="U945" s="7" t="str" cm="1">
        <f t="array" ref="U945">_xlfn.IFS(F945&lt;200,"&lt;200",F945&lt;=500,"200 – 500",F945&gt;500,"&gt;500")</f>
        <v>&gt;500</v>
      </c>
      <c r="V945" s="7" t="str">
        <f t="shared" si="44"/>
        <v>1000 &amp; Above</v>
      </c>
    </row>
    <row r="946" spans="1:22" x14ac:dyDescent="0.3">
      <c r="A946" s="5" t="s">
        <v>7895</v>
      </c>
      <c r="B946" s="6" t="s">
        <v>18790</v>
      </c>
      <c r="C946" s="6" t="s">
        <v>13103</v>
      </c>
      <c r="D946" s="6" t="s">
        <v>22422</v>
      </c>
      <c r="E946" s="7">
        <v>379</v>
      </c>
      <c r="F946" s="7">
        <v>1099</v>
      </c>
      <c r="G946" s="7">
        <v>0.66</v>
      </c>
      <c r="H946" s="7">
        <v>4.3</v>
      </c>
      <c r="I946" s="7">
        <v>2806</v>
      </c>
      <c r="J946" s="6" t="s">
        <v>18791</v>
      </c>
      <c r="K946" s="6" t="s">
        <v>964</v>
      </c>
      <c r="L946" s="6" t="s">
        <v>13784</v>
      </c>
      <c r="M946" s="6" t="s">
        <v>966</v>
      </c>
      <c r="N946" s="6" t="s">
        <v>13785</v>
      </c>
      <c r="O946" s="6" t="s">
        <v>13786</v>
      </c>
      <c r="P946" s="6" t="s">
        <v>18792</v>
      </c>
      <c r="Q946" s="6" t="s">
        <v>18793</v>
      </c>
      <c r="R946" s="6" t="str">
        <f t="shared" si="42"/>
        <v>50% &amp; Above</v>
      </c>
      <c r="S946" s="6" t="str" cm="1">
        <f t="array" ref="S946">_xlfn.IFS(H946&lt;=1,"1.0",H946&lt;=2,"2.0",H946&lt;=3,"3.0",H946&lt;=4,"4.0",H946&lt;=5,"5.0")</f>
        <v>5.0</v>
      </c>
      <c r="T946" s="6">
        <f t="shared" si="43"/>
        <v>3083794</v>
      </c>
      <c r="U946" s="7" t="str" cm="1">
        <f t="array" ref="U946">_xlfn.IFS(F946&lt;200,"&lt;200",F946&lt;=500,"200 – 500",F946&gt;500,"&gt;500")</f>
        <v>&gt;500</v>
      </c>
      <c r="V946" s="7" t="str">
        <f t="shared" si="44"/>
        <v>1000 &amp; Above</v>
      </c>
    </row>
    <row r="947" spans="1:22" x14ac:dyDescent="0.3">
      <c r="A947" s="5" t="s">
        <v>7900</v>
      </c>
      <c r="B947" s="6" t="s">
        <v>18794</v>
      </c>
      <c r="C947" s="6" t="s">
        <v>15204</v>
      </c>
      <c r="D947" s="6" t="s">
        <v>13184</v>
      </c>
      <c r="E947" s="7">
        <v>5998</v>
      </c>
      <c r="F947" s="7">
        <v>7999</v>
      </c>
      <c r="G947" s="7">
        <v>0.25</v>
      </c>
      <c r="H947" s="7">
        <v>4.2</v>
      </c>
      <c r="I947" s="7">
        <v>30355</v>
      </c>
      <c r="J947" s="6" t="s">
        <v>18795</v>
      </c>
      <c r="K947" s="6" t="s">
        <v>7903</v>
      </c>
      <c r="L947" s="6" t="s">
        <v>18796</v>
      </c>
      <c r="M947" s="6" t="s">
        <v>7905</v>
      </c>
      <c r="N947" s="6" t="s">
        <v>18797</v>
      </c>
      <c r="O947" s="6" t="s">
        <v>18798</v>
      </c>
      <c r="P947" s="6" t="s">
        <v>18799</v>
      </c>
      <c r="Q947" s="6" t="s">
        <v>18800</v>
      </c>
      <c r="R947" s="6" t="str">
        <f t="shared" si="42"/>
        <v>Less than 50%</v>
      </c>
      <c r="S947" s="6" t="str" cm="1">
        <f t="array" ref="S947">_xlfn.IFS(H947&lt;=1,"1.0",H947&lt;=2,"2.0",H947&lt;=3,"3.0",H947&lt;=4,"4.0",H947&lt;=5,"5.0")</f>
        <v>5.0</v>
      </c>
      <c r="T947" s="6">
        <f t="shared" si="43"/>
        <v>242809645</v>
      </c>
      <c r="U947" s="7" t="str" cm="1">
        <f t="array" ref="U947">_xlfn.IFS(F947&lt;200,"&lt;200",F947&lt;=500,"200 – 500",F947&gt;500,"&gt;500")</f>
        <v>&gt;500</v>
      </c>
      <c r="V947" s="7" t="str">
        <f t="shared" si="44"/>
        <v>1000 &amp; Above</v>
      </c>
    </row>
    <row r="948" spans="1:22" x14ac:dyDescent="0.3">
      <c r="A948" s="5" t="s">
        <v>7910</v>
      </c>
      <c r="B948" s="6" t="s">
        <v>18801</v>
      </c>
      <c r="C948" s="6" t="s">
        <v>17571</v>
      </c>
      <c r="D948" s="6" t="s">
        <v>22422</v>
      </c>
      <c r="E948" s="7">
        <v>299</v>
      </c>
      <c r="F948" s="7">
        <v>1499</v>
      </c>
      <c r="G948" s="7">
        <v>0.8</v>
      </c>
      <c r="H948" s="7">
        <v>4.2</v>
      </c>
      <c r="I948" s="7">
        <v>2868</v>
      </c>
      <c r="J948" s="6" t="s">
        <v>18802</v>
      </c>
      <c r="K948" s="6" t="s">
        <v>7913</v>
      </c>
      <c r="L948" s="6" t="s">
        <v>18803</v>
      </c>
      <c r="M948" s="6" t="s">
        <v>7915</v>
      </c>
      <c r="N948" s="6" t="s">
        <v>18804</v>
      </c>
      <c r="O948" s="6" t="s">
        <v>18805</v>
      </c>
      <c r="P948" s="6" t="s">
        <v>18806</v>
      </c>
      <c r="Q948" s="6" t="s">
        <v>18807</v>
      </c>
      <c r="R948" s="6" t="str">
        <f t="shared" si="42"/>
        <v>50% &amp; Above</v>
      </c>
      <c r="S948" s="6" t="str" cm="1">
        <f t="array" ref="S948">_xlfn.IFS(H948&lt;=1,"1.0",H948&lt;=2,"2.0",H948&lt;=3,"3.0",H948&lt;=4,"4.0",H948&lt;=5,"5.0")</f>
        <v>5.0</v>
      </c>
      <c r="T948" s="6">
        <f t="shared" si="43"/>
        <v>4299132</v>
      </c>
      <c r="U948" s="7" t="str" cm="1">
        <f t="array" ref="U948">_xlfn.IFS(F948&lt;200,"&lt;200",F948&lt;=500,"200 – 500",F948&gt;500,"&gt;500")</f>
        <v>&gt;500</v>
      </c>
      <c r="V948" s="7" t="str">
        <f t="shared" si="44"/>
        <v>1000 &amp; Above</v>
      </c>
    </row>
    <row r="949" spans="1:22" x14ac:dyDescent="0.3">
      <c r="A949" s="5" t="s">
        <v>7920</v>
      </c>
      <c r="B949" s="6" t="s">
        <v>18808</v>
      </c>
      <c r="C949" s="6" t="s">
        <v>17424</v>
      </c>
      <c r="D949" s="6" t="s">
        <v>22422</v>
      </c>
      <c r="E949" s="7">
        <v>379</v>
      </c>
      <c r="F949" s="7">
        <v>1499</v>
      </c>
      <c r="G949" s="7">
        <v>0.75</v>
      </c>
      <c r="H949" s="7">
        <v>4.0999999999999996</v>
      </c>
      <c r="I949" s="7">
        <v>670</v>
      </c>
      <c r="J949" s="6" t="s">
        <v>18809</v>
      </c>
      <c r="K949" s="6" t="s">
        <v>7923</v>
      </c>
      <c r="L949" s="6" t="s">
        <v>18810</v>
      </c>
      <c r="M949" s="6" t="s">
        <v>7925</v>
      </c>
      <c r="N949" s="6" t="s">
        <v>18811</v>
      </c>
      <c r="O949" s="6" t="s">
        <v>18812</v>
      </c>
      <c r="P949" s="6" t="s">
        <v>18813</v>
      </c>
      <c r="Q949" s="6" t="s">
        <v>18814</v>
      </c>
      <c r="R949" s="6" t="str">
        <f t="shared" si="42"/>
        <v>50% &amp; Above</v>
      </c>
      <c r="S949" s="6" t="str" cm="1">
        <f t="array" ref="S949">_xlfn.IFS(H949&lt;=1,"1.0",H949&lt;=2,"2.0",H949&lt;=3,"3.0",H949&lt;=4,"4.0",H949&lt;=5,"5.0")</f>
        <v>5.0</v>
      </c>
      <c r="T949" s="6">
        <f t="shared" si="43"/>
        <v>1004330</v>
      </c>
      <c r="U949" s="7" t="str" cm="1">
        <f t="array" ref="U949">_xlfn.IFS(F949&lt;200,"&lt;200",F949&lt;=500,"200 – 500",F949&gt;500,"&gt;500")</f>
        <v>&gt;500</v>
      </c>
      <c r="V949" s="7" t="str">
        <f t="shared" si="44"/>
        <v>&lt;1000</v>
      </c>
    </row>
    <row r="950" spans="1:22" x14ac:dyDescent="0.3">
      <c r="A950" s="5" t="s">
        <v>7930</v>
      </c>
      <c r="B950" s="6" t="s">
        <v>18815</v>
      </c>
      <c r="C950" s="6" t="s">
        <v>18816</v>
      </c>
      <c r="D950" s="6" t="s">
        <v>22428</v>
      </c>
      <c r="E950" s="7">
        <v>1399</v>
      </c>
      <c r="F950" s="7">
        <v>2999</v>
      </c>
      <c r="G950" s="7">
        <v>0.53</v>
      </c>
      <c r="H950" s="7">
        <v>4.3</v>
      </c>
      <c r="I950" s="7">
        <v>3530</v>
      </c>
      <c r="J950" s="6" t="s">
        <v>18817</v>
      </c>
      <c r="K950" s="6" t="s">
        <v>7934</v>
      </c>
      <c r="L950" s="6" t="s">
        <v>18818</v>
      </c>
      <c r="M950" s="6" t="s">
        <v>7936</v>
      </c>
      <c r="N950" s="6" t="s">
        <v>18819</v>
      </c>
      <c r="O950" s="6" t="s">
        <v>18820</v>
      </c>
      <c r="P950" s="6" t="s">
        <v>18821</v>
      </c>
      <c r="Q950" s="6" t="s">
        <v>18822</v>
      </c>
      <c r="R950" s="6" t="str">
        <f t="shared" si="42"/>
        <v>50% &amp; Above</v>
      </c>
      <c r="S950" s="6" t="str" cm="1">
        <f t="array" ref="S950">_xlfn.IFS(H950&lt;=1,"1.0",H950&lt;=2,"2.0",H950&lt;=3,"3.0",H950&lt;=4,"4.0",H950&lt;=5,"5.0")</f>
        <v>5.0</v>
      </c>
      <c r="T950" s="6">
        <f t="shared" si="43"/>
        <v>10586470</v>
      </c>
      <c r="U950" s="7" t="str" cm="1">
        <f t="array" ref="U950">_xlfn.IFS(F950&lt;200,"&lt;200",F950&lt;=500,"200 – 500",F950&gt;500,"&gt;500")</f>
        <v>&gt;500</v>
      </c>
      <c r="V950" s="7" t="str">
        <f t="shared" si="44"/>
        <v>1000 &amp; Above</v>
      </c>
    </row>
    <row r="951" spans="1:22" x14ac:dyDescent="0.3">
      <c r="A951" s="5" t="s">
        <v>7941</v>
      </c>
      <c r="B951" s="6" t="s">
        <v>18823</v>
      </c>
      <c r="C951" s="6" t="s">
        <v>18824</v>
      </c>
      <c r="D951" s="6" t="s">
        <v>13184</v>
      </c>
      <c r="E951" s="7">
        <v>699</v>
      </c>
      <c r="F951" s="7">
        <v>1299</v>
      </c>
      <c r="G951" s="7">
        <v>0.46</v>
      </c>
      <c r="H951" s="7">
        <v>4.3</v>
      </c>
      <c r="I951" s="7">
        <v>6183</v>
      </c>
      <c r="J951" s="6" t="s">
        <v>18825</v>
      </c>
      <c r="K951" s="6" t="s">
        <v>7945</v>
      </c>
      <c r="L951" s="6" t="s">
        <v>18826</v>
      </c>
      <c r="M951" s="6" t="s">
        <v>7947</v>
      </c>
      <c r="N951" s="6" t="s">
        <v>18827</v>
      </c>
      <c r="O951" s="6" t="s">
        <v>18828</v>
      </c>
      <c r="P951" s="6" t="s">
        <v>18829</v>
      </c>
      <c r="Q951" s="6" t="s">
        <v>18830</v>
      </c>
      <c r="R951" s="6" t="str">
        <f t="shared" si="42"/>
        <v>Less than 50%</v>
      </c>
      <c r="S951" s="6" t="str" cm="1">
        <f t="array" ref="S951">_xlfn.IFS(H951&lt;=1,"1.0",H951&lt;=2,"2.0",H951&lt;=3,"3.0",H951&lt;=4,"4.0",H951&lt;=5,"5.0")</f>
        <v>5.0</v>
      </c>
      <c r="T951" s="6">
        <f t="shared" si="43"/>
        <v>8031717</v>
      </c>
      <c r="U951" s="7" t="str" cm="1">
        <f t="array" ref="U951">_xlfn.IFS(F951&lt;200,"&lt;200",F951&lt;=500,"200 – 500",F951&gt;500,"&gt;500")</f>
        <v>&gt;500</v>
      </c>
      <c r="V951" s="7" t="str">
        <f t="shared" si="44"/>
        <v>1000 &amp; Above</v>
      </c>
    </row>
    <row r="952" spans="1:22" x14ac:dyDescent="0.3">
      <c r="A952" s="5" t="s">
        <v>7952</v>
      </c>
      <c r="B952" s="6" t="s">
        <v>18831</v>
      </c>
      <c r="C952" s="6" t="s">
        <v>17623</v>
      </c>
      <c r="D952" s="6" t="s">
        <v>22428</v>
      </c>
      <c r="E952" s="7">
        <v>300</v>
      </c>
      <c r="F952" s="7">
        <v>300</v>
      </c>
      <c r="G952" s="7">
        <v>0</v>
      </c>
      <c r="H952" s="7">
        <v>4.2</v>
      </c>
      <c r="I952" s="7">
        <v>419</v>
      </c>
      <c r="J952" s="6" t="s">
        <v>18832</v>
      </c>
      <c r="K952" s="6" t="s">
        <v>7955</v>
      </c>
      <c r="L952" s="6" t="s">
        <v>18833</v>
      </c>
      <c r="M952" s="6" t="s">
        <v>7957</v>
      </c>
      <c r="N952" s="6" t="s">
        <v>18834</v>
      </c>
      <c r="O952" s="6" t="s">
        <v>18835</v>
      </c>
      <c r="P952" s="6" t="s">
        <v>18836</v>
      </c>
      <c r="Q952" s="6" t="s">
        <v>18837</v>
      </c>
      <c r="R952" s="6" t="str">
        <f t="shared" si="42"/>
        <v>Less than 50%</v>
      </c>
      <c r="S952" s="6" t="str" cm="1">
        <f t="array" ref="S952">_xlfn.IFS(H952&lt;=1,"1.0",H952&lt;=2,"2.0",H952&lt;=3,"3.0",H952&lt;=4,"4.0",H952&lt;=5,"5.0")</f>
        <v>5.0</v>
      </c>
      <c r="T952" s="6">
        <f t="shared" si="43"/>
        <v>125700</v>
      </c>
      <c r="U952" s="7" t="str" cm="1">
        <f t="array" ref="U952">_xlfn.IFS(F952&lt;200,"&lt;200",F952&lt;=500,"200 – 500",F952&gt;500,"&gt;500")</f>
        <v>200 – 500</v>
      </c>
      <c r="V952" s="7" t="str">
        <f t="shared" si="44"/>
        <v>&lt;1000</v>
      </c>
    </row>
    <row r="953" spans="1:22" x14ac:dyDescent="0.3">
      <c r="A953" s="5" t="s">
        <v>7962</v>
      </c>
      <c r="B953" s="6" t="s">
        <v>18838</v>
      </c>
      <c r="C953" s="6" t="s">
        <v>16957</v>
      </c>
      <c r="D953" s="6" t="s">
        <v>22422</v>
      </c>
      <c r="E953" s="7">
        <v>999</v>
      </c>
      <c r="F953" s="7">
        <v>1995</v>
      </c>
      <c r="G953" s="7">
        <v>0.5</v>
      </c>
      <c r="H953" s="7">
        <v>4.5</v>
      </c>
      <c r="I953" s="7">
        <v>7317</v>
      </c>
      <c r="J953" s="6" t="s">
        <v>18839</v>
      </c>
      <c r="K953" s="6" t="s">
        <v>7965</v>
      </c>
      <c r="L953" s="6" t="s">
        <v>18840</v>
      </c>
      <c r="M953" s="6" t="s">
        <v>7967</v>
      </c>
      <c r="N953" s="6" t="s">
        <v>18841</v>
      </c>
      <c r="O953" s="6" t="s">
        <v>18842</v>
      </c>
      <c r="P953" s="6" t="s">
        <v>18843</v>
      </c>
      <c r="Q953" s="6" t="s">
        <v>18844</v>
      </c>
      <c r="R953" s="6" t="str">
        <f t="shared" si="42"/>
        <v>50% &amp; Above</v>
      </c>
      <c r="S953" s="6" t="str" cm="1">
        <f t="array" ref="S953">_xlfn.IFS(H953&lt;=1,"1.0",H953&lt;=2,"2.0",H953&lt;=3,"3.0",H953&lt;=4,"4.0",H953&lt;=5,"5.0")</f>
        <v>5.0</v>
      </c>
      <c r="T953" s="6">
        <f t="shared" si="43"/>
        <v>14597415</v>
      </c>
      <c r="U953" s="7" t="str" cm="1">
        <f t="array" ref="U953">_xlfn.IFS(F953&lt;200,"&lt;200",F953&lt;=500,"200 – 500",F953&gt;500,"&gt;500")</f>
        <v>&gt;500</v>
      </c>
      <c r="V953" s="7" t="str">
        <f t="shared" si="44"/>
        <v>1000 &amp; Above</v>
      </c>
    </row>
    <row r="954" spans="1:22" x14ac:dyDescent="0.3">
      <c r="A954" s="5" t="s">
        <v>7972</v>
      </c>
      <c r="B954" s="6" t="s">
        <v>18845</v>
      </c>
      <c r="C954" s="6" t="s">
        <v>18846</v>
      </c>
      <c r="D954" s="6" t="s">
        <v>22428</v>
      </c>
      <c r="E954" s="7">
        <v>535</v>
      </c>
      <c r="F954" s="7">
        <v>535</v>
      </c>
      <c r="G954" s="7">
        <v>0</v>
      </c>
      <c r="H954" s="7">
        <v>4.4000000000000004</v>
      </c>
      <c r="I954" s="7">
        <v>4426</v>
      </c>
      <c r="J954" s="6" t="s">
        <v>18847</v>
      </c>
      <c r="K954" s="6" t="s">
        <v>7976</v>
      </c>
      <c r="L954" s="6" t="s">
        <v>18848</v>
      </c>
      <c r="M954" s="6" t="s">
        <v>7978</v>
      </c>
      <c r="N954" s="6" t="s">
        <v>18849</v>
      </c>
      <c r="O954" s="6" t="s">
        <v>18850</v>
      </c>
      <c r="P954" s="6" t="s">
        <v>18851</v>
      </c>
      <c r="Q954" s="6" t="s">
        <v>18852</v>
      </c>
      <c r="R954" s="6" t="str">
        <f t="shared" si="42"/>
        <v>Less than 50%</v>
      </c>
      <c r="S954" s="6" t="str" cm="1">
        <f t="array" ref="S954">_xlfn.IFS(H954&lt;=1,"1.0",H954&lt;=2,"2.0",H954&lt;=3,"3.0",H954&lt;=4,"4.0",H954&lt;=5,"5.0")</f>
        <v>5.0</v>
      </c>
      <c r="T954" s="6">
        <f t="shared" si="43"/>
        <v>2367910</v>
      </c>
      <c r="U954" s="7" t="str" cm="1">
        <f t="array" ref="U954">_xlfn.IFS(F954&lt;200,"&lt;200",F954&lt;=500,"200 – 500",F954&gt;500,"&gt;500")</f>
        <v>&gt;500</v>
      </c>
      <c r="V954" s="7" t="str">
        <f t="shared" si="44"/>
        <v>1000 &amp; Above</v>
      </c>
    </row>
    <row r="955" spans="1:22" x14ac:dyDescent="0.3">
      <c r="A955" s="5" t="s">
        <v>606</v>
      </c>
      <c r="B955" s="6" t="s">
        <v>13527</v>
      </c>
      <c r="C955" s="6" t="s">
        <v>13212</v>
      </c>
      <c r="D955" s="6" t="s">
        <v>13184</v>
      </c>
      <c r="E955" s="7">
        <v>13999</v>
      </c>
      <c r="F955" s="7">
        <v>24999</v>
      </c>
      <c r="G955" s="7">
        <v>0.44</v>
      </c>
      <c r="H955" s="7">
        <v>4.2</v>
      </c>
      <c r="I955" s="7">
        <v>45237</v>
      </c>
      <c r="J955" s="6" t="s">
        <v>13528</v>
      </c>
      <c r="K955" s="6" t="s">
        <v>609</v>
      </c>
      <c r="L955" s="6" t="s">
        <v>13529</v>
      </c>
      <c r="M955" s="6" t="s">
        <v>611</v>
      </c>
      <c r="N955" s="6" t="s">
        <v>13530</v>
      </c>
      <c r="O955" s="6" t="s">
        <v>13531</v>
      </c>
      <c r="P955" s="6" t="s">
        <v>18853</v>
      </c>
      <c r="Q955" s="6" t="s">
        <v>18854</v>
      </c>
      <c r="R955" s="6" t="str">
        <f t="shared" si="42"/>
        <v>Less than 50%</v>
      </c>
      <c r="S955" s="6" t="str" cm="1">
        <f t="array" ref="S955">_xlfn.IFS(H955&lt;=1,"1.0",H955&lt;=2,"2.0",H955&lt;=3,"3.0",H955&lt;=4,"4.0",H955&lt;=5,"5.0")</f>
        <v>5.0</v>
      </c>
      <c r="T955" s="6">
        <f t="shared" si="43"/>
        <v>1130879763</v>
      </c>
      <c r="U955" s="7" t="str" cm="1">
        <f t="array" ref="U955">_xlfn.IFS(F955&lt;200,"&lt;200",F955&lt;=500,"200 – 500",F955&gt;500,"&gt;500")</f>
        <v>&gt;500</v>
      </c>
      <c r="V955" s="7" t="str">
        <f t="shared" si="44"/>
        <v>1000 &amp; Above</v>
      </c>
    </row>
    <row r="956" spans="1:22" x14ac:dyDescent="0.3">
      <c r="A956" s="5" t="s">
        <v>7985</v>
      </c>
      <c r="B956" s="6" t="s">
        <v>18855</v>
      </c>
      <c r="C956" s="6" t="s">
        <v>17571</v>
      </c>
      <c r="D956" s="6" t="s">
        <v>22422</v>
      </c>
      <c r="E956" s="7">
        <v>269</v>
      </c>
      <c r="F956" s="7">
        <v>1099</v>
      </c>
      <c r="G956" s="7">
        <v>0.76</v>
      </c>
      <c r="H956" s="7">
        <v>4.0999999999999996</v>
      </c>
      <c r="I956" s="7">
        <v>1092</v>
      </c>
      <c r="J956" s="6" t="s">
        <v>18856</v>
      </c>
      <c r="K956" s="6" t="s">
        <v>7988</v>
      </c>
      <c r="L956" s="6" t="s">
        <v>18857</v>
      </c>
      <c r="M956" s="6" t="s">
        <v>7990</v>
      </c>
      <c r="N956" s="6" t="s">
        <v>18858</v>
      </c>
      <c r="O956" s="6" t="s">
        <v>18859</v>
      </c>
      <c r="P956" s="6" t="s">
        <v>18860</v>
      </c>
      <c r="Q956" s="6" t="s">
        <v>18861</v>
      </c>
      <c r="R956" s="6" t="str">
        <f t="shared" si="42"/>
        <v>50% &amp; Above</v>
      </c>
      <c r="S956" s="6" t="str" cm="1">
        <f t="array" ref="S956">_xlfn.IFS(H956&lt;=1,"1.0",H956&lt;=2,"2.0",H956&lt;=3,"3.0",H956&lt;=4,"4.0",H956&lt;=5,"5.0")</f>
        <v>5.0</v>
      </c>
      <c r="T956" s="6">
        <f t="shared" si="43"/>
        <v>1200108</v>
      </c>
      <c r="U956" s="7" t="str" cm="1">
        <f t="array" ref="U956">_xlfn.IFS(F956&lt;200,"&lt;200",F956&lt;=500,"200 – 500",F956&gt;500,"&gt;500")</f>
        <v>&gt;500</v>
      </c>
      <c r="V956" s="7" t="str">
        <f t="shared" si="44"/>
        <v>1000 &amp; Above</v>
      </c>
    </row>
    <row r="957" spans="1:22" x14ac:dyDescent="0.3">
      <c r="A957" s="5" t="s">
        <v>7995</v>
      </c>
      <c r="B957" s="6" t="s">
        <v>18862</v>
      </c>
      <c r="C957" s="6" t="s">
        <v>18208</v>
      </c>
      <c r="D957" s="6" t="s">
        <v>22428</v>
      </c>
      <c r="E957" s="7">
        <v>341</v>
      </c>
      <c r="F957" s="7">
        <v>450</v>
      </c>
      <c r="G957" s="7">
        <v>0.24</v>
      </c>
      <c r="H957" s="7">
        <v>4.3</v>
      </c>
      <c r="I957" s="7">
        <v>2493</v>
      </c>
      <c r="J957" s="6" t="s">
        <v>18863</v>
      </c>
      <c r="K957" s="6" t="s">
        <v>7998</v>
      </c>
      <c r="L957" s="6" t="s">
        <v>18864</v>
      </c>
      <c r="M957" s="6" t="s">
        <v>8000</v>
      </c>
      <c r="N957" s="6" t="s">
        <v>18865</v>
      </c>
      <c r="O957" s="6" t="s">
        <v>18866</v>
      </c>
      <c r="P957" s="6" t="s">
        <v>18867</v>
      </c>
      <c r="Q957" s="6" t="s">
        <v>18868</v>
      </c>
      <c r="R957" s="6" t="str">
        <f t="shared" si="42"/>
        <v>Less than 50%</v>
      </c>
      <c r="S957" s="6" t="str" cm="1">
        <f t="array" ref="S957">_xlfn.IFS(H957&lt;=1,"1.0",H957&lt;=2,"2.0",H957&lt;=3,"3.0",H957&lt;=4,"4.0",H957&lt;=5,"5.0")</f>
        <v>5.0</v>
      </c>
      <c r="T957" s="6">
        <f t="shared" si="43"/>
        <v>1121850</v>
      </c>
      <c r="U957" s="7" t="str" cm="1">
        <f t="array" ref="U957">_xlfn.IFS(F957&lt;200,"&lt;200",F957&lt;=500,"200 – 500",F957&gt;500,"&gt;500")</f>
        <v>200 – 500</v>
      </c>
      <c r="V957" s="7" t="str">
        <f t="shared" si="44"/>
        <v>1000 &amp; Above</v>
      </c>
    </row>
    <row r="958" spans="1:22" x14ac:dyDescent="0.3">
      <c r="A958" s="5" t="s">
        <v>8005</v>
      </c>
      <c r="B958" s="6" t="s">
        <v>18869</v>
      </c>
      <c r="C958" s="6" t="s">
        <v>17020</v>
      </c>
      <c r="D958" s="6" t="s">
        <v>22422</v>
      </c>
      <c r="E958" s="7">
        <v>2499</v>
      </c>
      <c r="F958" s="7">
        <v>3999</v>
      </c>
      <c r="G958" s="7">
        <v>0.38</v>
      </c>
      <c r="H958" s="7">
        <v>4.4000000000000004</v>
      </c>
      <c r="I958" s="7">
        <v>12679</v>
      </c>
      <c r="J958" s="6" t="s">
        <v>18870</v>
      </c>
      <c r="K958" s="6" t="s">
        <v>8008</v>
      </c>
      <c r="L958" s="6" t="s">
        <v>18871</v>
      </c>
      <c r="M958" s="6" t="s">
        <v>8010</v>
      </c>
      <c r="N958" s="6" t="s">
        <v>18872</v>
      </c>
      <c r="O958" s="6" t="s">
        <v>18873</v>
      </c>
      <c r="P958" s="6" t="s">
        <v>17025</v>
      </c>
      <c r="Q958" s="6" t="s">
        <v>18874</v>
      </c>
      <c r="R958" s="6" t="str">
        <f t="shared" si="42"/>
        <v>Less than 50%</v>
      </c>
      <c r="S958" s="6" t="str" cm="1">
        <f t="array" ref="S958">_xlfn.IFS(H958&lt;=1,"1.0",H958&lt;=2,"2.0",H958&lt;=3,"3.0",H958&lt;=4,"4.0",H958&lt;=5,"5.0")</f>
        <v>5.0</v>
      </c>
      <c r="T958" s="6">
        <f t="shared" si="43"/>
        <v>50703321</v>
      </c>
      <c r="U958" s="7" t="str" cm="1">
        <f t="array" ref="U958">_xlfn.IFS(F958&lt;200,"&lt;200",F958&lt;=500,"200 – 500",F958&gt;500,"&gt;500")</f>
        <v>&gt;500</v>
      </c>
      <c r="V958" s="7" t="str">
        <f t="shared" si="44"/>
        <v>1000 &amp; Above</v>
      </c>
    </row>
    <row r="959" spans="1:22" x14ac:dyDescent="0.3">
      <c r="A959" s="5" t="s">
        <v>672</v>
      </c>
      <c r="B959" s="6" t="s">
        <v>13574</v>
      </c>
      <c r="C959" s="6" t="s">
        <v>13103</v>
      </c>
      <c r="D959" s="6" t="s">
        <v>22422</v>
      </c>
      <c r="E959" s="7">
        <v>349</v>
      </c>
      <c r="F959" s="7">
        <v>599</v>
      </c>
      <c r="G959" s="7">
        <v>0.42</v>
      </c>
      <c r="H959" s="7">
        <v>4.0999999999999996</v>
      </c>
      <c r="I959" s="7">
        <v>210</v>
      </c>
      <c r="J959" s="6" t="s">
        <v>13575</v>
      </c>
      <c r="K959" s="6" t="s">
        <v>675</v>
      </c>
      <c r="L959" s="6" t="s">
        <v>13576</v>
      </c>
      <c r="M959" s="6" t="s">
        <v>677</v>
      </c>
      <c r="N959" s="6" t="s">
        <v>13577</v>
      </c>
      <c r="O959" s="6" t="s">
        <v>13578</v>
      </c>
      <c r="P959" s="6" t="s">
        <v>18875</v>
      </c>
      <c r="Q959" s="6" t="s">
        <v>18876</v>
      </c>
      <c r="R959" s="6" t="str">
        <f t="shared" si="42"/>
        <v>Less than 50%</v>
      </c>
      <c r="S959" s="6" t="str" cm="1">
        <f t="array" ref="S959">_xlfn.IFS(H959&lt;=1,"1.0",H959&lt;=2,"2.0",H959&lt;=3,"3.0",H959&lt;=4,"4.0",H959&lt;=5,"5.0")</f>
        <v>5.0</v>
      </c>
      <c r="T959" s="6">
        <f t="shared" si="43"/>
        <v>125790</v>
      </c>
      <c r="U959" s="7" t="str" cm="1">
        <f t="array" ref="U959">_xlfn.IFS(F959&lt;200,"&lt;200",F959&lt;=500,"200 – 500",F959&gt;500,"&gt;500")</f>
        <v>&gt;500</v>
      </c>
      <c r="V959" s="7" t="str">
        <f t="shared" si="44"/>
        <v>&lt;1000</v>
      </c>
    </row>
    <row r="960" spans="1:22" x14ac:dyDescent="0.3">
      <c r="A960" s="5" t="s">
        <v>8016</v>
      </c>
      <c r="B960" s="6" t="s">
        <v>18877</v>
      </c>
      <c r="C960" s="6" t="s">
        <v>18349</v>
      </c>
      <c r="D960" s="6" t="s">
        <v>22422</v>
      </c>
      <c r="E960" s="7">
        <v>5899</v>
      </c>
      <c r="F960" s="7">
        <v>7005</v>
      </c>
      <c r="G960" s="7">
        <v>0.16</v>
      </c>
      <c r="H960" s="7">
        <v>3.6</v>
      </c>
      <c r="I960" s="7">
        <v>4199</v>
      </c>
      <c r="J960" s="6" t="s">
        <v>18878</v>
      </c>
      <c r="K960" s="6" t="s">
        <v>8019</v>
      </c>
      <c r="L960" s="6" t="s">
        <v>18879</v>
      </c>
      <c r="M960" s="6" t="s">
        <v>8021</v>
      </c>
      <c r="N960" s="6" t="s">
        <v>18880</v>
      </c>
      <c r="O960" s="6" t="s">
        <v>18881</v>
      </c>
      <c r="P960" s="6" t="s">
        <v>18882</v>
      </c>
      <c r="Q960" s="6" t="s">
        <v>18883</v>
      </c>
      <c r="R960" s="6" t="str">
        <f t="shared" si="42"/>
        <v>Less than 50%</v>
      </c>
      <c r="S960" s="6" t="str" cm="1">
        <f t="array" ref="S960">_xlfn.IFS(H960&lt;=1,"1.0",H960&lt;=2,"2.0",H960&lt;=3,"3.0",H960&lt;=4,"4.0",H960&lt;=5,"5.0")</f>
        <v>4.0</v>
      </c>
      <c r="T960" s="6">
        <f t="shared" si="43"/>
        <v>29413995</v>
      </c>
      <c r="U960" s="7" t="str" cm="1">
        <f t="array" ref="U960">_xlfn.IFS(F960&lt;200,"&lt;200",F960&lt;=500,"200 – 500",F960&gt;500,"&gt;500")</f>
        <v>&gt;500</v>
      </c>
      <c r="V960" s="7" t="str">
        <f t="shared" si="44"/>
        <v>1000 &amp; Above</v>
      </c>
    </row>
    <row r="961" spans="1:22" x14ac:dyDescent="0.3">
      <c r="A961" s="5" t="s">
        <v>4604</v>
      </c>
      <c r="B961" s="6" t="s">
        <v>16404</v>
      </c>
      <c r="C961" s="6" t="s">
        <v>15358</v>
      </c>
      <c r="D961" s="6" t="s">
        <v>13184</v>
      </c>
      <c r="E961" s="7">
        <v>699</v>
      </c>
      <c r="F961" s="7">
        <v>1199</v>
      </c>
      <c r="G961" s="7">
        <v>0.42</v>
      </c>
      <c r="H961" s="7">
        <v>4</v>
      </c>
      <c r="I961" s="7">
        <v>14403</v>
      </c>
      <c r="J961" s="6" t="s">
        <v>16405</v>
      </c>
      <c r="K961" s="6" t="s">
        <v>3666</v>
      </c>
      <c r="L961" s="6" t="s">
        <v>15726</v>
      </c>
      <c r="M961" s="6" t="s">
        <v>3668</v>
      </c>
      <c r="N961" s="6" t="s">
        <v>15727</v>
      </c>
      <c r="O961" s="6" t="s">
        <v>15728</v>
      </c>
      <c r="P961" s="6" t="s">
        <v>18884</v>
      </c>
      <c r="Q961" s="6" t="s">
        <v>18885</v>
      </c>
      <c r="R961" s="6" t="str">
        <f t="shared" si="42"/>
        <v>Less than 50%</v>
      </c>
      <c r="S961" s="6" t="str" cm="1">
        <f t="array" ref="S961">_xlfn.IFS(H961&lt;=1,"1.0",H961&lt;=2,"2.0",H961&lt;=3,"3.0",H961&lt;=4,"4.0",H961&lt;=5,"5.0")</f>
        <v>4.0</v>
      </c>
      <c r="T961" s="6">
        <f t="shared" si="43"/>
        <v>17269197</v>
      </c>
      <c r="U961" s="7" t="str" cm="1">
        <f t="array" ref="U961">_xlfn.IFS(F961&lt;200,"&lt;200",F961&lt;=500,"200 – 500",F961&gt;500,"&gt;500")</f>
        <v>&gt;500</v>
      </c>
      <c r="V961" s="7" t="str">
        <f t="shared" si="44"/>
        <v>1000 &amp; Above</v>
      </c>
    </row>
    <row r="962" spans="1:22" x14ac:dyDescent="0.3">
      <c r="A962" s="5" t="s">
        <v>8028</v>
      </c>
      <c r="B962" s="6" t="s">
        <v>18886</v>
      </c>
      <c r="C962" s="6" t="s">
        <v>17020</v>
      </c>
      <c r="D962" s="6" t="s">
        <v>22422</v>
      </c>
      <c r="E962" s="7">
        <v>1565</v>
      </c>
      <c r="F962" s="7">
        <v>2999</v>
      </c>
      <c r="G962" s="7">
        <v>0.48</v>
      </c>
      <c r="H962" s="7">
        <v>4</v>
      </c>
      <c r="I962" s="7">
        <v>11113</v>
      </c>
      <c r="J962" s="6" t="s">
        <v>18887</v>
      </c>
      <c r="K962" s="6" t="s">
        <v>8031</v>
      </c>
      <c r="L962" s="6" t="s">
        <v>18888</v>
      </c>
      <c r="M962" s="6" t="s">
        <v>8033</v>
      </c>
      <c r="N962" s="6" t="s">
        <v>18889</v>
      </c>
      <c r="O962" s="6" t="s">
        <v>18890</v>
      </c>
      <c r="P962" s="6" t="s">
        <v>18891</v>
      </c>
      <c r="Q962" s="6" t="s">
        <v>18892</v>
      </c>
      <c r="R962" s="6" t="str">
        <f t="shared" ref="R962:R1025" si="45">IF(G962&lt;0.5,"Less than 50%","50% &amp; Above")</f>
        <v>Less than 50%</v>
      </c>
      <c r="S962" s="6" t="str" cm="1">
        <f t="array" ref="S962">_xlfn.IFS(H962&lt;=1,"1.0",H962&lt;=2,"2.0",H962&lt;=3,"3.0",H962&lt;=4,"4.0",H962&lt;=5,"5.0")</f>
        <v>4.0</v>
      </c>
      <c r="T962" s="6">
        <f t="shared" ref="T962:T1025" si="46">I962*F962</f>
        <v>33327887</v>
      </c>
      <c r="U962" s="7" t="str" cm="1">
        <f t="array" ref="U962">_xlfn.IFS(F962&lt;200,"&lt;200",F962&lt;=500,"200 – 500",F962&gt;500,"&gt;500")</f>
        <v>&gt;500</v>
      </c>
      <c r="V962" s="7" t="str">
        <f t="shared" ref="V962:V1025" si="47">IF(I962&lt;1000,"&lt;1000","1000 &amp; Above")</f>
        <v>1000 &amp; Above</v>
      </c>
    </row>
    <row r="963" spans="1:22" x14ac:dyDescent="0.3">
      <c r="A963" s="5" t="s">
        <v>8038</v>
      </c>
      <c r="B963" s="6" t="s">
        <v>18893</v>
      </c>
      <c r="C963" s="6" t="s">
        <v>16816</v>
      </c>
      <c r="D963" s="6" t="s">
        <v>13184</v>
      </c>
      <c r="E963" s="7">
        <v>326</v>
      </c>
      <c r="F963" s="7">
        <v>799</v>
      </c>
      <c r="G963" s="7">
        <v>0.59</v>
      </c>
      <c r="H963" s="7">
        <v>4.4000000000000004</v>
      </c>
      <c r="I963" s="7">
        <v>10773</v>
      </c>
      <c r="J963" s="6" t="s">
        <v>18894</v>
      </c>
      <c r="K963" s="6" t="s">
        <v>8041</v>
      </c>
      <c r="L963" s="6" t="s">
        <v>18895</v>
      </c>
      <c r="M963" s="6" t="s">
        <v>8043</v>
      </c>
      <c r="N963" s="6" t="s">
        <v>18896</v>
      </c>
      <c r="O963" s="6" t="s">
        <v>18897</v>
      </c>
      <c r="P963" s="6" t="s">
        <v>18898</v>
      </c>
      <c r="Q963" s="6" t="s">
        <v>18899</v>
      </c>
      <c r="R963" s="6" t="str">
        <f t="shared" si="45"/>
        <v>50% &amp; Above</v>
      </c>
      <c r="S963" s="6" t="str" cm="1">
        <f t="array" ref="S963">_xlfn.IFS(H963&lt;=1,"1.0",H963&lt;=2,"2.0",H963&lt;=3,"3.0",H963&lt;=4,"4.0",H963&lt;=5,"5.0")</f>
        <v>5.0</v>
      </c>
      <c r="T963" s="6">
        <f t="shared" si="46"/>
        <v>8607627</v>
      </c>
      <c r="U963" s="7" t="str" cm="1">
        <f t="array" ref="U963">_xlfn.IFS(F963&lt;200,"&lt;200",F963&lt;=500,"200 – 500",F963&gt;500,"&gt;500")</f>
        <v>&gt;500</v>
      </c>
      <c r="V963" s="7" t="str">
        <f t="shared" si="47"/>
        <v>1000 &amp; Above</v>
      </c>
    </row>
    <row r="964" spans="1:22" x14ac:dyDescent="0.3">
      <c r="A964" s="5" t="s">
        <v>4571</v>
      </c>
      <c r="B964" s="6" t="s">
        <v>16381</v>
      </c>
      <c r="C964" s="6" t="s">
        <v>16382</v>
      </c>
      <c r="D964" s="6" t="s">
        <v>13184</v>
      </c>
      <c r="E964" s="7">
        <v>120</v>
      </c>
      <c r="F964" s="7">
        <v>999</v>
      </c>
      <c r="G964" s="7">
        <v>0.88</v>
      </c>
      <c r="H964" s="7">
        <v>3.9</v>
      </c>
      <c r="I964" s="7">
        <v>6491</v>
      </c>
      <c r="J964" s="6" t="s">
        <v>16383</v>
      </c>
      <c r="K964" s="6" t="s">
        <v>4575</v>
      </c>
      <c r="L964" s="6" t="s">
        <v>16384</v>
      </c>
      <c r="M964" s="6" t="s">
        <v>4577</v>
      </c>
      <c r="N964" s="6" t="s">
        <v>16385</v>
      </c>
      <c r="O964" s="6" t="s">
        <v>18900</v>
      </c>
      <c r="P964" s="6" t="s">
        <v>18901</v>
      </c>
      <c r="Q964" s="6" t="s">
        <v>18902</v>
      </c>
      <c r="R964" s="6" t="str">
        <f t="shared" si="45"/>
        <v>50% &amp; Above</v>
      </c>
      <c r="S964" s="6" t="str" cm="1">
        <f t="array" ref="S964">_xlfn.IFS(H964&lt;=1,"1.0",H964&lt;=2,"2.0",H964&lt;=3,"3.0",H964&lt;=4,"4.0",H964&lt;=5,"5.0")</f>
        <v>4.0</v>
      </c>
      <c r="T964" s="6">
        <f t="shared" si="46"/>
        <v>6484509</v>
      </c>
      <c r="U964" s="7" t="str" cm="1">
        <f t="array" ref="U964">_xlfn.IFS(F964&lt;200,"&lt;200",F964&lt;=500,"200 – 500",F964&gt;500,"&gt;500")</f>
        <v>&gt;500</v>
      </c>
      <c r="V964" s="7" t="str">
        <f t="shared" si="47"/>
        <v>1000 &amp; Above</v>
      </c>
    </row>
    <row r="965" spans="1:22" x14ac:dyDescent="0.3">
      <c r="A965" s="5" t="s">
        <v>8051</v>
      </c>
      <c r="B965" s="6" t="s">
        <v>18903</v>
      </c>
      <c r="C965" s="6" t="s">
        <v>16784</v>
      </c>
      <c r="D965" s="6" t="s">
        <v>22422</v>
      </c>
      <c r="E965" s="7">
        <v>657</v>
      </c>
      <c r="F965" s="7">
        <v>999</v>
      </c>
      <c r="G965" s="7">
        <v>0.34</v>
      </c>
      <c r="H965" s="7">
        <v>4.3</v>
      </c>
      <c r="I965" s="7">
        <v>13944</v>
      </c>
      <c r="J965" s="6" t="s">
        <v>18904</v>
      </c>
      <c r="K965" s="6" t="s">
        <v>8054</v>
      </c>
      <c r="L965" s="6" t="s">
        <v>18905</v>
      </c>
      <c r="M965" s="6" t="s">
        <v>8056</v>
      </c>
      <c r="N965" s="6" t="s">
        <v>18906</v>
      </c>
      <c r="O965" s="6" t="s">
        <v>18907</v>
      </c>
      <c r="P965" s="6" t="s">
        <v>18908</v>
      </c>
      <c r="Q965" s="6" t="s">
        <v>18909</v>
      </c>
      <c r="R965" s="6" t="str">
        <f t="shared" si="45"/>
        <v>Less than 50%</v>
      </c>
      <c r="S965" s="6" t="str" cm="1">
        <f t="array" ref="S965">_xlfn.IFS(H965&lt;=1,"1.0",H965&lt;=2,"2.0",H965&lt;=3,"3.0",H965&lt;=4,"4.0",H965&lt;=5,"5.0")</f>
        <v>5.0</v>
      </c>
      <c r="T965" s="6">
        <f t="shared" si="46"/>
        <v>13930056</v>
      </c>
      <c r="U965" s="7" t="str" cm="1">
        <f t="array" ref="U965">_xlfn.IFS(F965&lt;200,"&lt;200",F965&lt;=500,"200 – 500",F965&gt;500,"&gt;500")</f>
        <v>&gt;500</v>
      </c>
      <c r="V965" s="7" t="str">
        <f t="shared" si="47"/>
        <v>1000 &amp; Above</v>
      </c>
    </row>
    <row r="966" spans="1:22" x14ac:dyDescent="0.3">
      <c r="A966" s="5" t="s">
        <v>8061</v>
      </c>
      <c r="B966" s="6" t="s">
        <v>18910</v>
      </c>
      <c r="C966" s="6" t="s">
        <v>16941</v>
      </c>
      <c r="D966" s="6" t="s">
        <v>22422</v>
      </c>
      <c r="E966" s="7">
        <v>1995</v>
      </c>
      <c r="F966" s="7">
        <v>2895</v>
      </c>
      <c r="G966" s="7">
        <v>0.31</v>
      </c>
      <c r="H966" s="7">
        <v>4.5999999999999996</v>
      </c>
      <c r="I966" s="7">
        <v>10760</v>
      </c>
      <c r="J966" s="6" t="s">
        <v>18911</v>
      </c>
      <c r="K966" s="6" t="s">
        <v>8064</v>
      </c>
      <c r="L966" s="6" t="s">
        <v>18912</v>
      </c>
      <c r="M966" s="6" t="s">
        <v>8066</v>
      </c>
      <c r="N966" s="6" t="s">
        <v>18913</v>
      </c>
      <c r="O966" s="6" t="s">
        <v>18914</v>
      </c>
      <c r="P966" s="6" t="s">
        <v>18915</v>
      </c>
      <c r="Q966" s="6" t="s">
        <v>18916</v>
      </c>
      <c r="R966" s="6" t="str">
        <f t="shared" si="45"/>
        <v>Less than 50%</v>
      </c>
      <c r="S966" s="6" t="str" cm="1">
        <f t="array" ref="S966">_xlfn.IFS(H966&lt;=1,"1.0",H966&lt;=2,"2.0",H966&lt;=3,"3.0",H966&lt;=4,"4.0",H966&lt;=5,"5.0")</f>
        <v>5.0</v>
      </c>
      <c r="T966" s="6">
        <f t="shared" si="46"/>
        <v>31150200</v>
      </c>
      <c r="U966" s="7" t="str" cm="1">
        <f t="array" ref="U966">_xlfn.IFS(F966&lt;200,"&lt;200",F966&lt;=500,"200 – 500",F966&gt;500,"&gt;500")</f>
        <v>&gt;500</v>
      </c>
      <c r="V966" s="7" t="str">
        <f t="shared" si="47"/>
        <v>1000 &amp; Above</v>
      </c>
    </row>
    <row r="967" spans="1:22" x14ac:dyDescent="0.3">
      <c r="A967" s="5" t="s">
        <v>8071</v>
      </c>
      <c r="B967" s="6" t="s">
        <v>18917</v>
      </c>
      <c r="C967" s="6" t="s">
        <v>17085</v>
      </c>
      <c r="D967" s="6" t="s">
        <v>13184</v>
      </c>
      <c r="E967" s="7">
        <v>1500</v>
      </c>
      <c r="F967" s="7">
        <v>1500</v>
      </c>
      <c r="G967" s="7">
        <v>0</v>
      </c>
      <c r="H967" s="7">
        <v>4.4000000000000004</v>
      </c>
      <c r="I967" s="7">
        <v>25996</v>
      </c>
      <c r="J967" s="6" t="s">
        <v>18918</v>
      </c>
      <c r="K967" s="6" t="s">
        <v>8074</v>
      </c>
      <c r="L967" s="6" t="s">
        <v>18919</v>
      </c>
      <c r="M967" s="6" t="s">
        <v>8076</v>
      </c>
      <c r="N967" s="6" t="s">
        <v>18920</v>
      </c>
      <c r="O967" s="6" t="s">
        <v>18921</v>
      </c>
      <c r="P967" s="6" t="s">
        <v>18922</v>
      </c>
      <c r="Q967" s="6" t="s">
        <v>18923</v>
      </c>
      <c r="R967" s="6" t="str">
        <f t="shared" si="45"/>
        <v>Less than 50%</v>
      </c>
      <c r="S967" s="6" t="str" cm="1">
        <f t="array" ref="S967">_xlfn.IFS(H967&lt;=1,"1.0",H967&lt;=2,"2.0",H967&lt;=3,"3.0",H967&lt;=4,"4.0",H967&lt;=5,"5.0")</f>
        <v>5.0</v>
      </c>
      <c r="T967" s="6">
        <f t="shared" si="46"/>
        <v>38994000</v>
      </c>
      <c r="U967" s="7" t="str" cm="1">
        <f t="array" ref="U967">_xlfn.IFS(F967&lt;200,"&lt;200",F967&lt;=500,"200 – 500",F967&gt;500,"&gt;500")</f>
        <v>&gt;500</v>
      </c>
      <c r="V967" s="7" t="str">
        <f t="shared" si="47"/>
        <v>1000 &amp; Above</v>
      </c>
    </row>
    <row r="968" spans="1:22" x14ac:dyDescent="0.3">
      <c r="A968" s="5" t="s">
        <v>8081</v>
      </c>
      <c r="B968" s="6" t="s">
        <v>18924</v>
      </c>
      <c r="C968" s="6" t="s">
        <v>16699</v>
      </c>
      <c r="D968" s="6" t="s">
        <v>22422</v>
      </c>
      <c r="E968" s="7">
        <v>2640</v>
      </c>
      <c r="F968" s="7">
        <v>3195</v>
      </c>
      <c r="G968" s="7">
        <v>0.17</v>
      </c>
      <c r="H968" s="7">
        <v>4.5</v>
      </c>
      <c r="I968" s="7">
        <v>16146</v>
      </c>
      <c r="J968" s="6" t="s">
        <v>18925</v>
      </c>
      <c r="K968" s="6" t="s">
        <v>8084</v>
      </c>
      <c r="L968" s="6" t="s">
        <v>18926</v>
      </c>
      <c r="M968" s="6" t="s">
        <v>8086</v>
      </c>
      <c r="N968" s="6" t="s">
        <v>18927</v>
      </c>
      <c r="O968" s="6" t="s">
        <v>18928</v>
      </c>
      <c r="P968" s="6" t="s">
        <v>18929</v>
      </c>
      <c r="Q968" s="6" t="s">
        <v>18930</v>
      </c>
      <c r="R968" s="6" t="str">
        <f t="shared" si="45"/>
        <v>Less than 50%</v>
      </c>
      <c r="S968" s="6" t="str" cm="1">
        <f t="array" ref="S968">_xlfn.IFS(H968&lt;=1,"1.0",H968&lt;=2,"2.0",H968&lt;=3,"3.0",H968&lt;=4,"4.0",H968&lt;=5,"5.0")</f>
        <v>5.0</v>
      </c>
      <c r="T968" s="6">
        <f t="shared" si="46"/>
        <v>51586470</v>
      </c>
      <c r="U968" s="7" t="str" cm="1">
        <f t="array" ref="U968">_xlfn.IFS(F968&lt;200,"&lt;200",F968&lt;=500,"200 – 500",F968&gt;500,"&gt;500")</f>
        <v>&gt;500</v>
      </c>
      <c r="V968" s="7" t="str">
        <f t="shared" si="47"/>
        <v>1000 &amp; Above</v>
      </c>
    </row>
    <row r="969" spans="1:22" x14ac:dyDescent="0.3">
      <c r="A969" s="5" t="s">
        <v>8091</v>
      </c>
      <c r="B969" s="6" t="s">
        <v>18931</v>
      </c>
      <c r="C969" s="6" t="s">
        <v>18349</v>
      </c>
      <c r="D969" s="6" t="s">
        <v>22422</v>
      </c>
      <c r="E969" s="7">
        <v>5299</v>
      </c>
      <c r="F969" s="7">
        <v>6355</v>
      </c>
      <c r="G969" s="7">
        <v>0.17</v>
      </c>
      <c r="H969" s="7">
        <v>3.9</v>
      </c>
      <c r="I969" s="7">
        <v>8280</v>
      </c>
      <c r="J969" s="6" t="s">
        <v>18932</v>
      </c>
      <c r="K969" s="6" t="s">
        <v>8094</v>
      </c>
      <c r="L969" s="6" t="s">
        <v>18933</v>
      </c>
      <c r="M969" s="6" t="s">
        <v>8096</v>
      </c>
      <c r="N969" s="6" t="s">
        <v>18934</v>
      </c>
      <c r="O969" s="6" t="s">
        <v>18935</v>
      </c>
      <c r="P969" s="6" t="s">
        <v>18936</v>
      </c>
      <c r="Q969" s="6" t="s">
        <v>18937</v>
      </c>
      <c r="R969" s="6" t="str">
        <f t="shared" si="45"/>
        <v>Less than 50%</v>
      </c>
      <c r="S969" s="6" t="str" cm="1">
        <f t="array" ref="S969">_xlfn.IFS(H969&lt;=1,"1.0",H969&lt;=2,"2.0",H969&lt;=3,"3.0",H969&lt;=4,"4.0",H969&lt;=5,"5.0")</f>
        <v>4.0</v>
      </c>
      <c r="T969" s="6">
        <f t="shared" si="46"/>
        <v>52619400</v>
      </c>
      <c r="U969" s="7" t="str" cm="1">
        <f t="array" ref="U969">_xlfn.IFS(F969&lt;200,"&lt;200",F969&lt;=500,"200 – 500",F969&gt;500,"&gt;500")</f>
        <v>&gt;500</v>
      </c>
      <c r="V969" s="7" t="str">
        <f t="shared" si="47"/>
        <v>1000 &amp; Above</v>
      </c>
    </row>
    <row r="970" spans="1:22" x14ac:dyDescent="0.3">
      <c r="A970" s="5" t="s">
        <v>621</v>
      </c>
      <c r="B970" s="6" t="s">
        <v>13538</v>
      </c>
      <c r="C970" s="6" t="s">
        <v>13103</v>
      </c>
      <c r="D970" s="6" t="s">
        <v>22422</v>
      </c>
      <c r="E970" s="7">
        <v>263</v>
      </c>
      <c r="F970" s="7">
        <v>699</v>
      </c>
      <c r="G970" s="7">
        <v>0.62</v>
      </c>
      <c r="H970" s="7">
        <v>4.0999999999999996</v>
      </c>
      <c r="I970" s="7">
        <v>450</v>
      </c>
      <c r="J970" s="6" t="s">
        <v>13539</v>
      </c>
      <c r="K970" s="6" t="s">
        <v>624</v>
      </c>
      <c r="L970" s="6" t="s">
        <v>13540</v>
      </c>
      <c r="M970" s="6" t="s">
        <v>626</v>
      </c>
      <c r="N970" s="6" t="s">
        <v>13541</v>
      </c>
      <c r="O970" s="6" t="s">
        <v>13542</v>
      </c>
      <c r="P970" s="6" t="s">
        <v>13543</v>
      </c>
      <c r="Q970" s="6" t="s">
        <v>18938</v>
      </c>
      <c r="R970" s="6" t="str">
        <f t="shared" si="45"/>
        <v>50% &amp; Above</v>
      </c>
      <c r="S970" s="6" t="str" cm="1">
        <f t="array" ref="S970">_xlfn.IFS(H970&lt;=1,"1.0",H970&lt;=2,"2.0",H970&lt;=3,"3.0",H970&lt;=4,"4.0",H970&lt;=5,"5.0")</f>
        <v>5.0</v>
      </c>
      <c r="T970" s="6">
        <f t="shared" si="46"/>
        <v>314550</v>
      </c>
      <c r="U970" s="7" t="str" cm="1">
        <f t="array" ref="U970">_xlfn.IFS(F970&lt;200,"&lt;200",F970&lt;=500,"200 – 500",F970&gt;500,"&gt;500")</f>
        <v>&gt;500</v>
      </c>
      <c r="V970" s="7" t="str">
        <f t="shared" si="47"/>
        <v>&lt;1000</v>
      </c>
    </row>
    <row r="971" spans="1:22" x14ac:dyDescent="0.3">
      <c r="A971" s="5" t="s">
        <v>8102</v>
      </c>
      <c r="B971" s="6" t="s">
        <v>18939</v>
      </c>
      <c r="C971" s="6" t="s">
        <v>18717</v>
      </c>
      <c r="D971" s="6" t="s">
        <v>22422</v>
      </c>
      <c r="E971" s="7">
        <v>1990</v>
      </c>
      <c r="F971" s="7">
        <v>2999</v>
      </c>
      <c r="G971" s="7">
        <v>0.34</v>
      </c>
      <c r="H971" s="7">
        <v>4.3</v>
      </c>
      <c r="I971" s="7">
        <v>14237</v>
      </c>
      <c r="J971" s="6" t="s">
        <v>18940</v>
      </c>
      <c r="K971" s="6" t="s">
        <v>8105</v>
      </c>
      <c r="L971" s="6" t="s">
        <v>18941</v>
      </c>
      <c r="M971" s="6" t="s">
        <v>8107</v>
      </c>
      <c r="N971" s="6" t="s">
        <v>18942</v>
      </c>
      <c r="O971" s="6" t="s">
        <v>18943</v>
      </c>
      <c r="P971" s="6" t="s">
        <v>18944</v>
      </c>
      <c r="Q971" s="6" t="s">
        <v>18945</v>
      </c>
      <c r="R971" s="6" t="str">
        <f t="shared" si="45"/>
        <v>Less than 50%</v>
      </c>
      <c r="S971" s="6" t="str" cm="1">
        <f t="array" ref="S971">_xlfn.IFS(H971&lt;=1,"1.0",H971&lt;=2,"2.0",H971&lt;=3,"3.0",H971&lt;=4,"4.0",H971&lt;=5,"5.0")</f>
        <v>5.0</v>
      </c>
      <c r="T971" s="6">
        <f t="shared" si="46"/>
        <v>42696763</v>
      </c>
      <c r="U971" s="7" t="str" cm="1">
        <f t="array" ref="U971">_xlfn.IFS(F971&lt;200,"&lt;200",F971&lt;=500,"200 – 500",F971&gt;500,"&gt;500")</f>
        <v>&gt;500</v>
      </c>
      <c r="V971" s="7" t="str">
        <f t="shared" si="47"/>
        <v>1000 &amp; Above</v>
      </c>
    </row>
    <row r="972" spans="1:22" x14ac:dyDescent="0.3">
      <c r="A972" s="5" t="s">
        <v>8111</v>
      </c>
      <c r="B972" s="6" t="s">
        <v>18946</v>
      </c>
      <c r="C972" s="6" t="s">
        <v>18947</v>
      </c>
      <c r="D972" s="6" t="s">
        <v>13184</v>
      </c>
      <c r="E972" s="7">
        <v>1289</v>
      </c>
      <c r="F972" s="7">
        <v>1499</v>
      </c>
      <c r="G972" s="7">
        <v>0.14000000000000001</v>
      </c>
      <c r="H972" s="7">
        <v>4.5</v>
      </c>
      <c r="I972" s="7">
        <v>20668</v>
      </c>
      <c r="J972" s="6" t="s">
        <v>18948</v>
      </c>
      <c r="K972" s="6" t="s">
        <v>8115</v>
      </c>
      <c r="L972" s="6" t="s">
        <v>18949</v>
      </c>
      <c r="M972" s="6" t="s">
        <v>8117</v>
      </c>
      <c r="N972" s="6" t="s">
        <v>18950</v>
      </c>
      <c r="O972" s="6" t="s">
        <v>18951</v>
      </c>
      <c r="P972" s="6" t="s">
        <v>18952</v>
      </c>
      <c r="Q972" s="6" t="s">
        <v>18953</v>
      </c>
      <c r="R972" s="6" t="str">
        <f t="shared" si="45"/>
        <v>Less than 50%</v>
      </c>
      <c r="S972" s="6" t="str" cm="1">
        <f t="array" ref="S972">_xlfn.IFS(H972&lt;=1,"1.0",H972&lt;=2,"2.0",H972&lt;=3,"3.0",H972&lt;=4,"4.0",H972&lt;=5,"5.0")</f>
        <v>5.0</v>
      </c>
      <c r="T972" s="6">
        <f t="shared" si="46"/>
        <v>30981332</v>
      </c>
      <c r="U972" s="7" t="str" cm="1">
        <f t="array" ref="U972">_xlfn.IFS(F972&lt;200,"&lt;200",F972&lt;=500,"200 – 500",F972&gt;500,"&gt;500")</f>
        <v>&gt;500</v>
      </c>
      <c r="V972" s="7" t="str">
        <f t="shared" si="47"/>
        <v>1000 &amp; Above</v>
      </c>
    </row>
    <row r="973" spans="1:22" x14ac:dyDescent="0.3">
      <c r="A973" s="5" t="s">
        <v>8122</v>
      </c>
      <c r="B973" s="6" t="s">
        <v>18954</v>
      </c>
      <c r="C973" s="6" t="s">
        <v>17623</v>
      </c>
      <c r="D973" s="6" t="s">
        <v>22428</v>
      </c>
      <c r="E973" s="7">
        <v>165</v>
      </c>
      <c r="F973" s="7">
        <v>165</v>
      </c>
      <c r="G973" s="7">
        <v>0</v>
      </c>
      <c r="H973" s="7">
        <v>4.5</v>
      </c>
      <c r="I973" s="7">
        <v>1674</v>
      </c>
      <c r="J973" s="6" t="s">
        <v>18955</v>
      </c>
      <c r="K973" s="6" t="s">
        <v>8125</v>
      </c>
      <c r="L973" s="6" t="s">
        <v>18956</v>
      </c>
      <c r="M973" s="6" t="s">
        <v>8127</v>
      </c>
      <c r="N973" s="6" t="s">
        <v>18957</v>
      </c>
      <c r="O973" s="6" t="s">
        <v>18958</v>
      </c>
      <c r="P973" s="6" t="s">
        <v>18959</v>
      </c>
      <c r="Q973" s="6" t="s">
        <v>18960</v>
      </c>
      <c r="R973" s="6" t="str">
        <f t="shared" si="45"/>
        <v>Less than 50%</v>
      </c>
      <c r="S973" s="6" t="str" cm="1">
        <f t="array" ref="S973">_xlfn.IFS(H973&lt;=1,"1.0",H973&lt;=2,"2.0",H973&lt;=3,"3.0",H973&lt;=4,"4.0",H973&lt;=5,"5.0")</f>
        <v>5.0</v>
      </c>
      <c r="T973" s="6">
        <f t="shared" si="46"/>
        <v>276210</v>
      </c>
      <c r="U973" s="7" t="str" cm="1">
        <f t="array" ref="U973">_xlfn.IFS(F973&lt;200,"&lt;200",F973&lt;=500,"200 – 500",F973&gt;500,"&gt;500")</f>
        <v>&lt;200</v>
      </c>
      <c r="V973" s="7" t="str">
        <f t="shared" si="47"/>
        <v>1000 &amp; Above</v>
      </c>
    </row>
    <row r="974" spans="1:22" x14ac:dyDescent="0.3">
      <c r="A974" s="5" t="s">
        <v>8132</v>
      </c>
      <c r="B974" s="6" t="s">
        <v>18961</v>
      </c>
      <c r="C974" s="6" t="s">
        <v>18077</v>
      </c>
      <c r="D974" s="6" t="s">
        <v>22422</v>
      </c>
      <c r="E974" s="7">
        <v>1699</v>
      </c>
      <c r="F974" s="7">
        <v>3499</v>
      </c>
      <c r="G974" s="7">
        <v>0.51</v>
      </c>
      <c r="H974" s="7">
        <v>3.6</v>
      </c>
      <c r="I974" s="7">
        <v>7689</v>
      </c>
      <c r="J974" s="6" t="s">
        <v>18962</v>
      </c>
      <c r="K974" s="6" t="s">
        <v>8135</v>
      </c>
      <c r="L974" s="6" t="s">
        <v>18963</v>
      </c>
      <c r="M974" s="6" t="s">
        <v>8137</v>
      </c>
      <c r="N974" s="6" t="s">
        <v>18964</v>
      </c>
      <c r="O974" s="6" t="s">
        <v>18965</v>
      </c>
      <c r="P974" s="6" t="s">
        <v>18966</v>
      </c>
      <c r="Q974" s="6" t="s">
        <v>18967</v>
      </c>
      <c r="R974" s="6" t="str">
        <f t="shared" si="45"/>
        <v>50% &amp; Above</v>
      </c>
      <c r="S974" s="6" t="str" cm="1">
        <f t="array" ref="S974">_xlfn.IFS(H974&lt;=1,"1.0",H974&lt;=2,"2.0",H974&lt;=3,"3.0",H974&lt;=4,"4.0",H974&lt;=5,"5.0")</f>
        <v>4.0</v>
      </c>
      <c r="T974" s="6">
        <f t="shared" si="46"/>
        <v>26903811</v>
      </c>
      <c r="U974" s="7" t="str" cm="1">
        <f t="array" ref="U974">_xlfn.IFS(F974&lt;200,"&lt;200",F974&lt;=500,"200 – 500",F974&gt;500,"&gt;500")</f>
        <v>&gt;500</v>
      </c>
      <c r="V974" s="7" t="str">
        <f t="shared" si="47"/>
        <v>1000 &amp; Above</v>
      </c>
    </row>
    <row r="975" spans="1:22" x14ac:dyDescent="0.3">
      <c r="A975" s="5" t="s">
        <v>8142</v>
      </c>
      <c r="B975" s="6" t="s">
        <v>18968</v>
      </c>
      <c r="C975" s="6" t="s">
        <v>17357</v>
      </c>
      <c r="D975" s="6" t="s">
        <v>13184</v>
      </c>
      <c r="E975" s="7">
        <v>2299</v>
      </c>
      <c r="F975" s="7">
        <v>7500</v>
      </c>
      <c r="G975" s="7">
        <v>0.69</v>
      </c>
      <c r="H975" s="7">
        <v>4.0999999999999996</v>
      </c>
      <c r="I975" s="7">
        <v>5554</v>
      </c>
      <c r="J975" s="6" t="s">
        <v>18969</v>
      </c>
      <c r="K975" s="6" t="s">
        <v>8145</v>
      </c>
      <c r="L975" s="6" t="s">
        <v>18970</v>
      </c>
      <c r="M975" s="6" t="s">
        <v>8147</v>
      </c>
      <c r="N975" s="6" t="s">
        <v>18971</v>
      </c>
      <c r="O975" s="6" t="s">
        <v>18972</v>
      </c>
      <c r="P975" s="6" t="s">
        <v>18973</v>
      </c>
      <c r="Q975" s="6" t="s">
        <v>18974</v>
      </c>
      <c r="R975" s="6" t="str">
        <f t="shared" si="45"/>
        <v>50% &amp; Above</v>
      </c>
      <c r="S975" s="6" t="str" cm="1">
        <f t="array" ref="S975">_xlfn.IFS(H975&lt;=1,"1.0",H975&lt;=2,"2.0",H975&lt;=3,"3.0",H975&lt;=4,"4.0",H975&lt;=5,"5.0")</f>
        <v>5.0</v>
      </c>
      <c r="T975" s="6">
        <f t="shared" si="46"/>
        <v>41655000</v>
      </c>
      <c r="U975" s="7" t="str" cm="1">
        <f t="array" ref="U975">_xlfn.IFS(F975&lt;200,"&lt;200",F975&lt;=500,"200 – 500",F975&gt;500,"&gt;500")</f>
        <v>&gt;500</v>
      </c>
      <c r="V975" s="7" t="str">
        <f t="shared" si="47"/>
        <v>1000 &amp; Above</v>
      </c>
    </row>
    <row r="976" spans="1:22" x14ac:dyDescent="0.3">
      <c r="A976" s="5" t="s">
        <v>652</v>
      </c>
      <c r="B976" s="6" t="s">
        <v>13560</v>
      </c>
      <c r="C976" s="6" t="s">
        <v>13103</v>
      </c>
      <c r="D976" s="6" t="s">
        <v>22422</v>
      </c>
      <c r="E976" s="7">
        <v>219</v>
      </c>
      <c r="F976" s="7">
        <v>700</v>
      </c>
      <c r="G976" s="7">
        <v>0.69</v>
      </c>
      <c r="H976" s="7">
        <v>4.3</v>
      </c>
      <c r="I976" s="7">
        <v>20053</v>
      </c>
      <c r="J976" s="6" t="s">
        <v>13561</v>
      </c>
      <c r="K976" s="6" t="s">
        <v>655</v>
      </c>
      <c r="L976" s="6" t="s">
        <v>13562</v>
      </c>
      <c r="M976" s="6" t="s">
        <v>657</v>
      </c>
      <c r="N976" s="6" t="s">
        <v>13563</v>
      </c>
      <c r="O976" s="6" t="s">
        <v>13564</v>
      </c>
      <c r="P976" s="6" t="s">
        <v>13565</v>
      </c>
      <c r="Q976" s="6" t="s">
        <v>18975</v>
      </c>
      <c r="R976" s="6" t="str">
        <f t="shared" si="45"/>
        <v>50% &amp; Above</v>
      </c>
      <c r="S976" s="6" t="str" cm="1">
        <f t="array" ref="S976">_xlfn.IFS(H976&lt;=1,"1.0",H976&lt;=2,"2.0",H976&lt;=3,"3.0",H976&lt;=4,"4.0",H976&lt;=5,"5.0")</f>
        <v>5.0</v>
      </c>
      <c r="T976" s="6">
        <f t="shared" si="46"/>
        <v>14037100</v>
      </c>
      <c r="U976" s="7" t="str" cm="1">
        <f t="array" ref="U976">_xlfn.IFS(F976&lt;200,"&lt;200",F976&lt;=500,"200 – 500",F976&gt;500,"&gt;500")</f>
        <v>&gt;500</v>
      </c>
      <c r="V976" s="7" t="str">
        <f t="shared" si="47"/>
        <v>1000 &amp; Above</v>
      </c>
    </row>
    <row r="977" spans="1:22" x14ac:dyDescent="0.3">
      <c r="A977" s="5" t="s">
        <v>8153</v>
      </c>
      <c r="B977" s="6" t="s">
        <v>18976</v>
      </c>
      <c r="C977" s="6" t="s">
        <v>17303</v>
      </c>
      <c r="D977" s="6" t="s">
        <v>22422</v>
      </c>
      <c r="E977" s="7">
        <v>39</v>
      </c>
      <c r="F977" s="7">
        <v>39</v>
      </c>
      <c r="G977" s="7">
        <v>0</v>
      </c>
      <c r="H977" s="7">
        <v>3.8</v>
      </c>
      <c r="I977" s="7">
        <v>3344</v>
      </c>
      <c r="J977" s="6" t="s">
        <v>18977</v>
      </c>
      <c r="K977" s="6" t="s">
        <v>8156</v>
      </c>
      <c r="L977" s="6" t="s">
        <v>18978</v>
      </c>
      <c r="M977" s="6" t="s">
        <v>8158</v>
      </c>
      <c r="N977" s="6" t="s">
        <v>18979</v>
      </c>
      <c r="O977" s="6" t="s">
        <v>18980</v>
      </c>
      <c r="P977" s="6" t="s">
        <v>18981</v>
      </c>
      <c r="Q977" s="6" t="s">
        <v>18982</v>
      </c>
      <c r="R977" s="6" t="str">
        <f t="shared" si="45"/>
        <v>Less than 50%</v>
      </c>
      <c r="S977" s="6" t="str" cm="1">
        <f t="array" ref="S977">_xlfn.IFS(H977&lt;=1,"1.0",H977&lt;=2,"2.0",H977&lt;=3,"3.0",H977&lt;=4,"4.0",H977&lt;=5,"5.0")</f>
        <v>4.0</v>
      </c>
      <c r="T977" s="6">
        <f t="shared" si="46"/>
        <v>130416</v>
      </c>
      <c r="U977" s="7" t="str" cm="1">
        <f t="array" ref="U977">_xlfn.IFS(F977&lt;200,"&lt;200",F977&lt;=500,"200 – 500",F977&gt;500,"&gt;500")</f>
        <v>&lt;200</v>
      </c>
      <c r="V977" s="7" t="str">
        <f t="shared" si="47"/>
        <v>1000 &amp; Above</v>
      </c>
    </row>
    <row r="978" spans="1:22" x14ac:dyDescent="0.3">
      <c r="A978" s="5" t="s">
        <v>8163</v>
      </c>
      <c r="B978" s="6" t="s">
        <v>18983</v>
      </c>
      <c r="C978" s="6" t="s">
        <v>18984</v>
      </c>
      <c r="D978" s="6" t="s">
        <v>22422</v>
      </c>
      <c r="E978" s="7">
        <v>26999</v>
      </c>
      <c r="F978" s="7">
        <v>37999</v>
      </c>
      <c r="G978" s="7">
        <v>0.28999999999999998</v>
      </c>
      <c r="H978" s="7">
        <v>4.5999999999999996</v>
      </c>
      <c r="I978" s="7">
        <v>2886</v>
      </c>
      <c r="J978" s="6" t="s">
        <v>18985</v>
      </c>
      <c r="K978" s="6" t="s">
        <v>8167</v>
      </c>
      <c r="L978" s="6" t="s">
        <v>18986</v>
      </c>
      <c r="M978" s="6" t="s">
        <v>8169</v>
      </c>
      <c r="N978" s="6" t="s">
        <v>18987</v>
      </c>
      <c r="O978" s="6" t="s">
        <v>18988</v>
      </c>
      <c r="P978" s="6" t="s">
        <v>18989</v>
      </c>
      <c r="Q978" s="6" t="s">
        <v>18990</v>
      </c>
      <c r="R978" s="6" t="str">
        <f t="shared" si="45"/>
        <v>Less than 50%</v>
      </c>
      <c r="S978" s="6" t="str" cm="1">
        <f t="array" ref="S978">_xlfn.IFS(H978&lt;=1,"1.0",H978&lt;=2,"2.0",H978&lt;=3,"3.0",H978&lt;=4,"4.0",H978&lt;=5,"5.0")</f>
        <v>5.0</v>
      </c>
      <c r="T978" s="6">
        <f t="shared" si="46"/>
        <v>109665114</v>
      </c>
      <c r="U978" s="7" t="str" cm="1">
        <f t="array" ref="U978">_xlfn.IFS(F978&lt;200,"&lt;200",F978&lt;=500,"200 – 500",F978&gt;500,"&gt;500")</f>
        <v>&gt;500</v>
      </c>
      <c r="V978" s="7" t="str">
        <f t="shared" si="47"/>
        <v>1000 &amp; Above</v>
      </c>
    </row>
    <row r="979" spans="1:22" x14ac:dyDescent="0.3">
      <c r="A979" s="5" t="s">
        <v>8174</v>
      </c>
      <c r="B979" s="6" t="s">
        <v>18991</v>
      </c>
      <c r="C979" s="6" t="s">
        <v>15289</v>
      </c>
      <c r="D979" s="6" t="s">
        <v>13184</v>
      </c>
      <c r="E979" s="7">
        <v>1490</v>
      </c>
      <c r="F979" s="7">
        <v>1990</v>
      </c>
      <c r="G979" s="7">
        <v>0.25</v>
      </c>
      <c r="H979" s="7">
        <v>4.0999999999999996</v>
      </c>
      <c r="I979" s="7">
        <v>98250</v>
      </c>
      <c r="J979" s="6" t="s">
        <v>18992</v>
      </c>
      <c r="K979" s="6" t="s">
        <v>8177</v>
      </c>
      <c r="L979" s="6" t="s">
        <v>18993</v>
      </c>
      <c r="M979" s="6" t="s">
        <v>8179</v>
      </c>
      <c r="N979" s="6" t="s">
        <v>18994</v>
      </c>
      <c r="O979" s="6" t="s">
        <v>18995</v>
      </c>
      <c r="P979" s="6" t="s">
        <v>18996</v>
      </c>
      <c r="Q979" s="6" t="s">
        <v>18997</v>
      </c>
      <c r="R979" s="6" t="str">
        <f t="shared" si="45"/>
        <v>Less than 50%</v>
      </c>
      <c r="S979" s="6" t="str" cm="1">
        <f t="array" ref="S979">_xlfn.IFS(H979&lt;=1,"1.0",H979&lt;=2,"2.0",H979&lt;=3,"3.0",H979&lt;=4,"4.0",H979&lt;=5,"5.0")</f>
        <v>5.0</v>
      </c>
      <c r="T979" s="6">
        <f t="shared" si="46"/>
        <v>195517500</v>
      </c>
      <c r="U979" s="7" t="str" cm="1">
        <f t="array" ref="U979">_xlfn.IFS(F979&lt;200,"&lt;200",F979&lt;=500,"200 – 500",F979&gt;500,"&gt;500")</f>
        <v>&gt;500</v>
      </c>
      <c r="V979" s="7" t="str">
        <f t="shared" si="47"/>
        <v>1000 &amp; Above</v>
      </c>
    </row>
    <row r="980" spans="1:22" x14ac:dyDescent="0.3">
      <c r="A980" s="5" t="s">
        <v>8184</v>
      </c>
      <c r="B980" s="6" t="s">
        <v>18998</v>
      </c>
      <c r="C980" s="6" t="s">
        <v>16604</v>
      </c>
      <c r="D980" s="6" t="s">
        <v>22422</v>
      </c>
      <c r="E980" s="7">
        <v>398</v>
      </c>
      <c r="F980" s="7">
        <v>1949</v>
      </c>
      <c r="G980" s="7">
        <v>0.8</v>
      </c>
      <c r="H980" s="7">
        <v>4</v>
      </c>
      <c r="I980" s="7">
        <v>75</v>
      </c>
      <c r="J980" s="6" t="s">
        <v>18999</v>
      </c>
      <c r="K980" s="6" t="s">
        <v>8187</v>
      </c>
      <c r="L980" s="6" t="s">
        <v>19000</v>
      </c>
      <c r="M980" s="6" t="s">
        <v>8189</v>
      </c>
      <c r="N980" s="6" t="s">
        <v>19001</v>
      </c>
      <c r="O980" s="6" t="s">
        <v>19002</v>
      </c>
      <c r="P980" s="6" t="s">
        <v>19003</v>
      </c>
      <c r="Q980" s="6" t="s">
        <v>19004</v>
      </c>
      <c r="R980" s="6" t="str">
        <f t="shared" si="45"/>
        <v>50% &amp; Above</v>
      </c>
      <c r="S980" s="6" t="str" cm="1">
        <f t="array" ref="S980">_xlfn.IFS(H980&lt;=1,"1.0",H980&lt;=2,"2.0",H980&lt;=3,"3.0",H980&lt;=4,"4.0",H980&lt;=5,"5.0")</f>
        <v>4.0</v>
      </c>
      <c r="T980" s="6">
        <f t="shared" si="46"/>
        <v>146175</v>
      </c>
      <c r="U980" s="7" t="str" cm="1">
        <f t="array" ref="U980">_xlfn.IFS(F980&lt;200,"&lt;200",F980&lt;=500,"200 – 500",F980&gt;500,"&gt;500")</f>
        <v>&gt;500</v>
      </c>
      <c r="V980" s="7" t="str">
        <f t="shared" si="47"/>
        <v>&lt;1000</v>
      </c>
    </row>
    <row r="981" spans="1:22" x14ac:dyDescent="0.3">
      <c r="A981" s="5" t="s">
        <v>662</v>
      </c>
      <c r="B981" s="6" t="s">
        <v>13567</v>
      </c>
      <c r="C981" s="6" t="s">
        <v>13103</v>
      </c>
      <c r="D981" s="6" t="s">
        <v>22422</v>
      </c>
      <c r="E981" s="7">
        <v>349</v>
      </c>
      <c r="F981" s="7">
        <v>899</v>
      </c>
      <c r="G981" s="7">
        <v>0.61</v>
      </c>
      <c r="H981" s="7">
        <v>4.5</v>
      </c>
      <c r="I981" s="7">
        <v>149</v>
      </c>
      <c r="J981" s="6" t="s">
        <v>13568</v>
      </c>
      <c r="K981" s="6" t="s">
        <v>665</v>
      </c>
      <c r="L981" s="6" t="s">
        <v>13569</v>
      </c>
      <c r="M981" s="6" t="s">
        <v>667</v>
      </c>
      <c r="N981" s="6" t="s">
        <v>13570</v>
      </c>
      <c r="O981" s="6" t="s">
        <v>19005</v>
      </c>
      <c r="P981" s="6" t="s">
        <v>19006</v>
      </c>
      <c r="Q981" s="6" t="s">
        <v>19007</v>
      </c>
      <c r="R981" s="6" t="str">
        <f t="shared" si="45"/>
        <v>50% &amp; Above</v>
      </c>
      <c r="S981" s="6" t="str" cm="1">
        <f t="array" ref="S981">_xlfn.IFS(H981&lt;=1,"1.0",H981&lt;=2,"2.0",H981&lt;=3,"3.0",H981&lt;=4,"4.0",H981&lt;=5,"5.0")</f>
        <v>5.0</v>
      </c>
      <c r="T981" s="6">
        <f t="shared" si="46"/>
        <v>133951</v>
      </c>
      <c r="U981" s="7" t="str" cm="1">
        <f t="array" ref="U981">_xlfn.IFS(F981&lt;200,"&lt;200",F981&lt;=500,"200 – 500",F981&gt;500,"&gt;500")</f>
        <v>&gt;500</v>
      </c>
      <c r="V981" s="7" t="str">
        <f t="shared" si="47"/>
        <v>&lt;1000</v>
      </c>
    </row>
    <row r="982" spans="1:22" x14ac:dyDescent="0.3">
      <c r="A982" s="5" t="s">
        <v>8197</v>
      </c>
      <c r="B982" s="6" t="s">
        <v>19008</v>
      </c>
      <c r="C982" s="6" t="s">
        <v>18077</v>
      </c>
      <c r="D982" s="6" t="s">
        <v>22422</v>
      </c>
      <c r="E982" s="7">
        <v>770</v>
      </c>
      <c r="F982" s="7">
        <v>1547</v>
      </c>
      <c r="G982" s="7">
        <v>0.5</v>
      </c>
      <c r="H982" s="7">
        <v>4.3</v>
      </c>
      <c r="I982" s="7">
        <v>2585</v>
      </c>
      <c r="J982" s="6" t="s">
        <v>19009</v>
      </c>
      <c r="K982" s="6" t="s">
        <v>8200</v>
      </c>
      <c r="L982" s="6" t="s">
        <v>19010</v>
      </c>
      <c r="M982" s="6" t="s">
        <v>8202</v>
      </c>
      <c r="N982" s="6" t="s">
        <v>19011</v>
      </c>
      <c r="O982" s="6" t="s">
        <v>19012</v>
      </c>
      <c r="P982" s="6" t="s">
        <v>19013</v>
      </c>
      <c r="Q982" s="6" t="s">
        <v>19014</v>
      </c>
      <c r="R982" s="6" t="str">
        <f t="shared" si="45"/>
        <v>50% &amp; Above</v>
      </c>
      <c r="S982" s="6" t="str" cm="1">
        <f t="array" ref="S982">_xlfn.IFS(H982&lt;=1,"1.0",H982&lt;=2,"2.0",H982&lt;=3,"3.0",H982&lt;=4,"4.0",H982&lt;=5,"5.0")</f>
        <v>5.0</v>
      </c>
      <c r="T982" s="6">
        <f t="shared" si="46"/>
        <v>3998995</v>
      </c>
      <c r="U982" s="7" t="str" cm="1">
        <f t="array" ref="U982">_xlfn.IFS(F982&lt;200,"&lt;200",F982&lt;=500,"200 – 500",F982&gt;500,"&gt;500")</f>
        <v>&gt;500</v>
      </c>
      <c r="V982" s="7" t="str">
        <f t="shared" si="47"/>
        <v>1000 &amp; Above</v>
      </c>
    </row>
    <row r="983" spans="1:22" x14ac:dyDescent="0.3">
      <c r="A983" s="5" t="s">
        <v>8207</v>
      </c>
      <c r="B983" s="6" t="s">
        <v>19015</v>
      </c>
      <c r="C983" s="6" t="s">
        <v>15601</v>
      </c>
      <c r="D983" s="6" t="s">
        <v>13184</v>
      </c>
      <c r="E983" s="7">
        <v>279</v>
      </c>
      <c r="F983" s="7">
        <v>1299</v>
      </c>
      <c r="G983" s="7">
        <v>0.79</v>
      </c>
      <c r="H983" s="7">
        <v>4</v>
      </c>
      <c r="I983" s="7">
        <v>5072</v>
      </c>
      <c r="J983" s="6" t="s">
        <v>19016</v>
      </c>
      <c r="K983" s="6" t="s">
        <v>8210</v>
      </c>
      <c r="L983" s="6" t="s">
        <v>19017</v>
      </c>
      <c r="M983" s="6" t="s">
        <v>8212</v>
      </c>
      <c r="N983" s="6" t="s">
        <v>19018</v>
      </c>
      <c r="O983" s="6" t="s">
        <v>19019</v>
      </c>
      <c r="P983" s="6" t="s">
        <v>19020</v>
      </c>
      <c r="Q983" s="6" t="s">
        <v>19021</v>
      </c>
      <c r="R983" s="6" t="str">
        <f t="shared" si="45"/>
        <v>50% &amp; Above</v>
      </c>
      <c r="S983" s="6" t="str" cm="1">
        <f t="array" ref="S983">_xlfn.IFS(H983&lt;=1,"1.0",H983&lt;=2,"2.0",H983&lt;=3,"3.0",H983&lt;=4,"4.0",H983&lt;=5,"5.0")</f>
        <v>4.0</v>
      </c>
      <c r="T983" s="6">
        <f t="shared" si="46"/>
        <v>6588528</v>
      </c>
      <c r="U983" s="7" t="str" cm="1">
        <f t="array" ref="U983">_xlfn.IFS(F983&lt;200,"&lt;200",F983&lt;=500,"200 – 500",F983&gt;500,"&gt;500")</f>
        <v>&gt;500</v>
      </c>
      <c r="V983" s="7" t="str">
        <f t="shared" si="47"/>
        <v>1000 &amp; Above</v>
      </c>
    </row>
    <row r="984" spans="1:22" x14ac:dyDescent="0.3">
      <c r="A984" s="5" t="s">
        <v>8217</v>
      </c>
      <c r="B984" s="6" t="s">
        <v>19022</v>
      </c>
      <c r="C984" s="6" t="s">
        <v>19023</v>
      </c>
      <c r="D984" s="6" t="s">
        <v>22426</v>
      </c>
      <c r="E984" s="7">
        <v>249</v>
      </c>
      <c r="F984" s="7">
        <v>599</v>
      </c>
      <c r="G984" s="7">
        <v>0.57999999999999996</v>
      </c>
      <c r="H984" s="7">
        <v>4.5</v>
      </c>
      <c r="I984" s="7">
        <v>5985</v>
      </c>
      <c r="J984" s="6" t="s">
        <v>19024</v>
      </c>
      <c r="K984" s="6" t="s">
        <v>8221</v>
      </c>
      <c r="L984" s="6" t="s">
        <v>19025</v>
      </c>
      <c r="M984" s="6" t="s">
        <v>8223</v>
      </c>
      <c r="N984" s="6" t="s">
        <v>19026</v>
      </c>
      <c r="O984" s="6" t="s">
        <v>19027</v>
      </c>
      <c r="P984" s="6" t="s">
        <v>19028</v>
      </c>
      <c r="Q984" s="6" t="s">
        <v>19029</v>
      </c>
      <c r="R984" s="6" t="str">
        <f t="shared" si="45"/>
        <v>50% &amp; Above</v>
      </c>
      <c r="S984" s="6" t="str" cm="1">
        <f t="array" ref="S984">_xlfn.IFS(H984&lt;=1,"1.0",H984&lt;=2,"2.0",H984&lt;=3,"3.0",H984&lt;=4,"4.0",H984&lt;=5,"5.0")</f>
        <v>5.0</v>
      </c>
      <c r="T984" s="6">
        <f t="shared" si="46"/>
        <v>3585015</v>
      </c>
      <c r="U984" s="7" t="str" cm="1">
        <f t="array" ref="U984">_xlfn.IFS(F984&lt;200,"&lt;200",F984&lt;=500,"200 – 500",F984&gt;500,"&gt;500")</f>
        <v>&gt;500</v>
      </c>
      <c r="V984" s="7" t="str">
        <f t="shared" si="47"/>
        <v>1000 &amp; Above</v>
      </c>
    </row>
    <row r="985" spans="1:22" x14ac:dyDescent="0.3">
      <c r="A985" s="5" t="s">
        <v>687</v>
      </c>
      <c r="B985" s="6" t="s">
        <v>13585</v>
      </c>
      <c r="C985" s="6" t="s">
        <v>13103</v>
      </c>
      <c r="D985" s="6" t="s">
        <v>22422</v>
      </c>
      <c r="E985" s="7">
        <v>115</v>
      </c>
      <c r="F985" s="7">
        <v>499</v>
      </c>
      <c r="G985" s="7">
        <v>0.77</v>
      </c>
      <c r="H985" s="7">
        <v>4</v>
      </c>
      <c r="I985" s="7">
        <v>7732</v>
      </c>
      <c r="J985" s="6" t="s">
        <v>13586</v>
      </c>
      <c r="K985" s="6" t="s">
        <v>690</v>
      </c>
      <c r="L985" s="6" t="s">
        <v>13587</v>
      </c>
      <c r="M985" s="6" t="s">
        <v>692</v>
      </c>
      <c r="N985" s="6" t="s">
        <v>13588</v>
      </c>
      <c r="O985" s="6" t="s">
        <v>13589</v>
      </c>
      <c r="P985" s="6" t="s">
        <v>13590</v>
      </c>
      <c r="Q985" s="6" t="s">
        <v>19030</v>
      </c>
      <c r="R985" s="6" t="str">
        <f t="shared" si="45"/>
        <v>50% &amp; Above</v>
      </c>
      <c r="S985" s="6" t="str" cm="1">
        <f t="array" ref="S985">_xlfn.IFS(H985&lt;=1,"1.0",H985&lt;=2,"2.0",H985&lt;=3,"3.0",H985&lt;=4,"4.0",H985&lt;=5,"5.0")</f>
        <v>4.0</v>
      </c>
      <c r="T985" s="6">
        <f t="shared" si="46"/>
        <v>3858268</v>
      </c>
      <c r="U985" s="7" t="str" cm="1">
        <f t="array" ref="U985">_xlfn.IFS(F985&lt;200,"&lt;200",F985&lt;=500,"200 – 500",F985&gt;500,"&gt;500")</f>
        <v>200 – 500</v>
      </c>
      <c r="V985" s="7" t="str">
        <f t="shared" si="47"/>
        <v>1000 &amp; Above</v>
      </c>
    </row>
    <row r="986" spans="1:22" x14ac:dyDescent="0.3">
      <c r="A986" s="5" t="s">
        <v>8229</v>
      </c>
      <c r="B986" s="6" t="s">
        <v>19031</v>
      </c>
      <c r="C986" s="6" t="s">
        <v>19032</v>
      </c>
      <c r="D986" s="6" t="s">
        <v>22423</v>
      </c>
      <c r="E986" s="7">
        <v>230</v>
      </c>
      <c r="F986" s="7">
        <v>230</v>
      </c>
      <c r="G986" s="7">
        <v>0</v>
      </c>
      <c r="H986" s="7">
        <v>4.5</v>
      </c>
      <c r="I986" s="7">
        <v>9427</v>
      </c>
      <c r="J986" s="6" t="s">
        <v>19033</v>
      </c>
      <c r="K986" s="6" t="s">
        <v>8233</v>
      </c>
      <c r="L986" s="6" t="s">
        <v>19034</v>
      </c>
      <c r="M986" s="6" t="s">
        <v>8235</v>
      </c>
      <c r="N986" s="6" t="s">
        <v>19035</v>
      </c>
      <c r="O986" s="6" t="s">
        <v>19036</v>
      </c>
      <c r="P986" s="6" t="s">
        <v>19037</v>
      </c>
      <c r="Q986" s="6" t="s">
        <v>19038</v>
      </c>
      <c r="R986" s="6" t="str">
        <f t="shared" si="45"/>
        <v>Less than 50%</v>
      </c>
      <c r="S986" s="6" t="str" cm="1">
        <f t="array" ref="S986">_xlfn.IFS(H986&lt;=1,"1.0",H986&lt;=2,"2.0",H986&lt;=3,"3.0",H986&lt;=4,"4.0",H986&lt;=5,"5.0")</f>
        <v>5.0</v>
      </c>
      <c r="T986" s="6">
        <f t="shared" si="46"/>
        <v>2168210</v>
      </c>
      <c r="U986" s="7" t="str" cm="1">
        <f t="array" ref="U986">_xlfn.IFS(F986&lt;200,"&lt;200",F986&lt;=500,"200 – 500",F986&gt;500,"&gt;500")</f>
        <v>200 – 500</v>
      </c>
      <c r="V986" s="7" t="str">
        <f t="shared" si="47"/>
        <v>1000 &amp; Above</v>
      </c>
    </row>
    <row r="987" spans="1:22" x14ac:dyDescent="0.3">
      <c r="A987" s="5" t="s">
        <v>697</v>
      </c>
      <c r="B987" s="6" t="s">
        <v>13592</v>
      </c>
      <c r="C987" s="6" t="s">
        <v>13103</v>
      </c>
      <c r="D987" s="6" t="s">
        <v>22422</v>
      </c>
      <c r="E987" s="7">
        <v>399</v>
      </c>
      <c r="F987" s="7">
        <v>999</v>
      </c>
      <c r="G987" s="7">
        <v>0.6</v>
      </c>
      <c r="H987" s="7">
        <v>4.0999999999999996</v>
      </c>
      <c r="I987" s="7">
        <v>1780</v>
      </c>
      <c r="J987" s="6" t="s">
        <v>13593</v>
      </c>
      <c r="K987" s="6" t="s">
        <v>700</v>
      </c>
      <c r="L987" s="6" t="s">
        <v>13594</v>
      </c>
      <c r="M987" s="6" t="s">
        <v>702</v>
      </c>
      <c r="N987" s="6" t="s">
        <v>13595</v>
      </c>
      <c r="O987" s="6" t="s">
        <v>13596</v>
      </c>
      <c r="P987" s="6" t="s">
        <v>13597</v>
      </c>
      <c r="Q987" s="6" t="s">
        <v>19039</v>
      </c>
      <c r="R987" s="6" t="str">
        <f t="shared" si="45"/>
        <v>50% &amp; Above</v>
      </c>
      <c r="S987" s="6" t="str" cm="1">
        <f t="array" ref="S987">_xlfn.IFS(H987&lt;=1,"1.0",H987&lt;=2,"2.0",H987&lt;=3,"3.0",H987&lt;=4,"4.0",H987&lt;=5,"5.0")</f>
        <v>5.0</v>
      </c>
      <c r="T987" s="6">
        <f t="shared" si="46"/>
        <v>1778220</v>
      </c>
      <c r="U987" s="7" t="str" cm="1">
        <f t="array" ref="U987">_xlfn.IFS(F987&lt;200,"&lt;200",F987&lt;=500,"200 – 500",F987&gt;500,"&gt;500")</f>
        <v>&gt;500</v>
      </c>
      <c r="V987" s="7" t="str">
        <f t="shared" si="47"/>
        <v>1000 &amp; Above</v>
      </c>
    </row>
    <row r="988" spans="1:22" x14ac:dyDescent="0.3">
      <c r="A988" s="5" t="s">
        <v>8241</v>
      </c>
      <c r="B988" s="6" t="s">
        <v>19040</v>
      </c>
      <c r="C988" s="6" t="s">
        <v>16941</v>
      </c>
      <c r="D988" s="6" t="s">
        <v>22422</v>
      </c>
      <c r="E988" s="7">
        <v>599</v>
      </c>
      <c r="F988" s="7">
        <v>700</v>
      </c>
      <c r="G988" s="7">
        <v>0.14000000000000001</v>
      </c>
      <c r="H988" s="7">
        <v>4.3</v>
      </c>
      <c r="I988" s="7">
        <v>2301</v>
      </c>
      <c r="J988" s="6" t="s">
        <v>19041</v>
      </c>
      <c r="K988" s="6" t="s">
        <v>8244</v>
      </c>
      <c r="L988" s="6" t="s">
        <v>19042</v>
      </c>
      <c r="M988" s="6" t="s">
        <v>8246</v>
      </c>
      <c r="N988" s="6" t="s">
        <v>19043</v>
      </c>
      <c r="O988" s="6" t="s">
        <v>19044</v>
      </c>
      <c r="P988" s="6" t="s">
        <v>19045</v>
      </c>
      <c r="Q988" s="6" t="s">
        <v>19046</v>
      </c>
      <c r="R988" s="6" t="str">
        <f t="shared" si="45"/>
        <v>Less than 50%</v>
      </c>
      <c r="S988" s="6" t="str" cm="1">
        <f t="array" ref="S988">_xlfn.IFS(H988&lt;=1,"1.0",H988&lt;=2,"2.0",H988&lt;=3,"3.0",H988&lt;=4,"4.0",H988&lt;=5,"5.0")</f>
        <v>5.0</v>
      </c>
      <c r="T988" s="6">
        <f t="shared" si="46"/>
        <v>1610700</v>
      </c>
      <c r="U988" s="7" t="str" cm="1">
        <f t="array" ref="U988">_xlfn.IFS(F988&lt;200,"&lt;200",F988&lt;=500,"200 – 500",F988&gt;500,"&gt;500")</f>
        <v>&gt;500</v>
      </c>
      <c r="V988" s="7" t="str">
        <f t="shared" si="47"/>
        <v>1000 &amp; Above</v>
      </c>
    </row>
    <row r="989" spans="1:22" x14ac:dyDescent="0.3">
      <c r="A989" s="5" t="s">
        <v>8251</v>
      </c>
      <c r="B989" s="6" t="s">
        <v>19047</v>
      </c>
      <c r="C989" s="6" t="s">
        <v>19048</v>
      </c>
      <c r="D989" s="6" t="s">
        <v>22422</v>
      </c>
      <c r="E989" s="7">
        <v>598</v>
      </c>
      <c r="F989" s="7">
        <v>1150</v>
      </c>
      <c r="G989" s="7">
        <v>0.48</v>
      </c>
      <c r="H989" s="7">
        <v>4.0999999999999996</v>
      </c>
      <c r="I989" s="7">
        <v>2535</v>
      </c>
      <c r="J989" s="6" t="s">
        <v>19049</v>
      </c>
      <c r="K989" s="6" t="s">
        <v>8255</v>
      </c>
      <c r="L989" s="6" t="s">
        <v>19050</v>
      </c>
      <c r="M989" s="6" t="s">
        <v>8257</v>
      </c>
      <c r="N989" s="6" t="s">
        <v>19051</v>
      </c>
      <c r="O989" s="6" t="s">
        <v>19052</v>
      </c>
      <c r="P989" s="6" t="s">
        <v>19053</v>
      </c>
      <c r="Q989" s="6" t="s">
        <v>19054</v>
      </c>
      <c r="R989" s="6" t="str">
        <f t="shared" si="45"/>
        <v>Less than 50%</v>
      </c>
      <c r="S989" s="6" t="str" cm="1">
        <f t="array" ref="S989">_xlfn.IFS(H989&lt;=1,"1.0",H989&lt;=2,"2.0",H989&lt;=3,"3.0",H989&lt;=4,"4.0",H989&lt;=5,"5.0")</f>
        <v>5.0</v>
      </c>
      <c r="T989" s="6">
        <f t="shared" si="46"/>
        <v>2915250</v>
      </c>
      <c r="U989" s="7" t="str" cm="1">
        <f t="array" ref="U989">_xlfn.IFS(F989&lt;200,"&lt;200",F989&lt;=500,"200 – 500",F989&gt;500,"&gt;500")</f>
        <v>&gt;500</v>
      </c>
      <c r="V989" s="7" t="str">
        <f t="shared" si="47"/>
        <v>1000 &amp; Above</v>
      </c>
    </row>
    <row r="990" spans="1:22" x14ac:dyDescent="0.3">
      <c r="A990" s="5" t="s">
        <v>8262</v>
      </c>
      <c r="B990" s="6" t="s">
        <v>19055</v>
      </c>
      <c r="C990" s="6" t="s">
        <v>17424</v>
      </c>
      <c r="D990" s="6" t="s">
        <v>22422</v>
      </c>
      <c r="E990" s="7">
        <v>399</v>
      </c>
      <c r="F990" s="7">
        <v>1499</v>
      </c>
      <c r="G990" s="7">
        <v>0.73</v>
      </c>
      <c r="H990" s="7">
        <v>4</v>
      </c>
      <c r="I990" s="7">
        <v>691</v>
      </c>
      <c r="J990" s="6" t="s">
        <v>19056</v>
      </c>
      <c r="K990" s="6" t="s">
        <v>8265</v>
      </c>
      <c r="L990" s="6" t="s">
        <v>19057</v>
      </c>
      <c r="M990" s="6" t="s">
        <v>8267</v>
      </c>
      <c r="N990" s="6" t="s">
        <v>19058</v>
      </c>
      <c r="O990" s="6" t="s">
        <v>19059</v>
      </c>
      <c r="P990" s="6" t="s">
        <v>19060</v>
      </c>
      <c r="Q990" s="6" t="s">
        <v>19061</v>
      </c>
      <c r="R990" s="6" t="str">
        <f t="shared" si="45"/>
        <v>50% &amp; Above</v>
      </c>
      <c r="S990" s="6" t="str" cm="1">
        <f t="array" ref="S990">_xlfn.IFS(H990&lt;=1,"1.0",H990&lt;=2,"2.0",H990&lt;=3,"3.0",H990&lt;=4,"4.0",H990&lt;=5,"5.0")</f>
        <v>4.0</v>
      </c>
      <c r="T990" s="6">
        <f t="shared" si="46"/>
        <v>1035809</v>
      </c>
      <c r="U990" s="7" t="str" cm="1">
        <f t="array" ref="U990">_xlfn.IFS(F990&lt;200,"&lt;200",F990&lt;=500,"200 – 500",F990&gt;500,"&gt;500")</f>
        <v>&gt;500</v>
      </c>
      <c r="V990" s="7" t="str">
        <f t="shared" si="47"/>
        <v>&lt;1000</v>
      </c>
    </row>
    <row r="991" spans="1:22" x14ac:dyDescent="0.3">
      <c r="A991" s="5" t="s">
        <v>8272</v>
      </c>
      <c r="B991" s="6" t="s">
        <v>19062</v>
      </c>
      <c r="C991" s="6" t="s">
        <v>16604</v>
      </c>
      <c r="D991" s="6" t="s">
        <v>22422</v>
      </c>
      <c r="E991" s="7">
        <v>499</v>
      </c>
      <c r="F991" s="7">
        <v>1299</v>
      </c>
      <c r="G991" s="7">
        <v>0.62</v>
      </c>
      <c r="H991" s="7">
        <v>4.0999999999999996</v>
      </c>
      <c r="I991" s="7">
        <v>2740</v>
      </c>
      <c r="J991" s="6" t="s">
        <v>19063</v>
      </c>
      <c r="K991" s="6" t="s">
        <v>8275</v>
      </c>
      <c r="L991" s="6" t="s">
        <v>19064</v>
      </c>
      <c r="M991" s="6" t="s">
        <v>8277</v>
      </c>
      <c r="N991" s="6" t="s">
        <v>19065</v>
      </c>
      <c r="O991" s="6" t="s">
        <v>19066</v>
      </c>
      <c r="P991" s="6" t="s">
        <v>19067</v>
      </c>
      <c r="Q991" s="6" t="s">
        <v>19068</v>
      </c>
      <c r="R991" s="6" t="str">
        <f t="shared" si="45"/>
        <v>50% &amp; Above</v>
      </c>
      <c r="S991" s="6" t="str" cm="1">
        <f t="array" ref="S991">_xlfn.IFS(H991&lt;=1,"1.0",H991&lt;=2,"2.0",H991&lt;=3,"3.0",H991&lt;=4,"4.0",H991&lt;=5,"5.0")</f>
        <v>5.0</v>
      </c>
      <c r="T991" s="6">
        <f t="shared" si="46"/>
        <v>3559260</v>
      </c>
      <c r="U991" s="7" t="str" cm="1">
        <f t="array" ref="U991">_xlfn.IFS(F991&lt;200,"&lt;200",F991&lt;=500,"200 – 500",F991&gt;500,"&gt;500")</f>
        <v>&gt;500</v>
      </c>
      <c r="V991" s="7" t="str">
        <f t="shared" si="47"/>
        <v>1000 &amp; Above</v>
      </c>
    </row>
    <row r="992" spans="1:22" x14ac:dyDescent="0.3">
      <c r="A992" s="5" t="s">
        <v>707</v>
      </c>
      <c r="B992" s="6" t="s">
        <v>13599</v>
      </c>
      <c r="C992" s="6" t="s">
        <v>13103</v>
      </c>
      <c r="D992" s="6" t="s">
        <v>22422</v>
      </c>
      <c r="E992" s="7">
        <v>199</v>
      </c>
      <c r="F992" s="7">
        <v>499</v>
      </c>
      <c r="G992" s="7">
        <v>0.6</v>
      </c>
      <c r="H992" s="7">
        <v>4.0999999999999996</v>
      </c>
      <c r="I992" s="7">
        <v>602</v>
      </c>
      <c r="J992" s="6" t="s">
        <v>13600</v>
      </c>
      <c r="K992" s="6" t="s">
        <v>710</v>
      </c>
      <c r="L992" s="6" t="s">
        <v>13601</v>
      </c>
      <c r="M992" s="6" t="s">
        <v>712</v>
      </c>
      <c r="N992" s="6" t="s">
        <v>13602</v>
      </c>
      <c r="O992" s="6" t="s">
        <v>13603</v>
      </c>
      <c r="P992" s="6" t="s">
        <v>19069</v>
      </c>
      <c r="Q992" s="6" t="s">
        <v>19070</v>
      </c>
      <c r="R992" s="6" t="str">
        <f t="shared" si="45"/>
        <v>50% &amp; Above</v>
      </c>
      <c r="S992" s="6" t="str" cm="1">
        <f t="array" ref="S992">_xlfn.IFS(H992&lt;=1,"1.0",H992&lt;=2,"2.0",H992&lt;=3,"3.0",H992&lt;=4,"4.0",H992&lt;=5,"5.0")</f>
        <v>5.0</v>
      </c>
      <c r="T992" s="6">
        <f t="shared" si="46"/>
        <v>300398</v>
      </c>
      <c r="U992" s="7" t="str" cm="1">
        <f t="array" ref="U992">_xlfn.IFS(F992&lt;200,"&lt;200",F992&lt;=500,"200 – 500",F992&gt;500,"&gt;500")</f>
        <v>200 – 500</v>
      </c>
      <c r="V992" s="7" t="str">
        <f t="shared" si="47"/>
        <v>&lt;1000</v>
      </c>
    </row>
    <row r="993" spans="1:22" x14ac:dyDescent="0.3">
      <c r="A993" s="5" t="s">
        <v>8284</v>
      </c>
      <c r="B993" s="6" t="s">
        <v>19071</v>
      </c>
      <c r="C993" s="6" t="s">
        <v>16581</v>
      </c>
      <c r="D993" s="6" t="s">
        <v>22422</v>
      </c>
      <c r="E993" s="7">
        <v>579</v>
      </c>
      <c r="F993" s="7">
        <v>1090</v>
      </c>
      <c r="G993" s="7">
        <v>0.47</v>
      </c>
      <c r="H993" s="7">
        <v>4.4000000000000004</v>
      </c>
      <c r="I993" s="7">
        <v>3482</v>
      </c>
      <c r="J993" s="6" t="s">
        <v>19072</v>
      </c>
      <c r="K993" s="6" t="s">
        <v>8287</v>
      </c>
      <c r="L993" s="6" t="s">
        <v>19073</v>
      </c>
      <c r="M993" s="6" t="s">
        <v>8289</v>
      </c>
      <c r="N993" s="6" t="s">
        <v>19074</v>
      </c>
      <c r="O993" s="6" t="s">
        <v>19075</v>
      </c>
      <c r="P993" s="6" t="s">
        <v>19076</v>
      </c>
      <c r="Q993" s="6" t="s">
        <v>19077</v>
      </c>
      <c r="R993" s="6" t="str">
        <f t="shared" si="45"/>
        <v>Less than 50%</v>
      </c>
      <c r="S993" s="6" t="str" cm="1">
        <f t="array" ref="S993">_xlfn.IFS(H993&lt;=1,"1.0",H993&lt;=2,"2.0",H993&lt;=3,"3.0",H993&lt;=4,"4.0",H993&lt;=5,"5.0")</f>
        <v>5.0</v>
      </c>
      <c r="T993" s="6">
        <f t="shared" si="46"/>
        <v>3795380</v>
      </c>
      <c r="U993" s="7" t="str" cm="1">
        <f t="array" ref="U993">_xlfn.IFS(F993&lt;200,"&lt;200",F993&lt;=500,"200 – 500",F993&gt;500,"&gt;500")</f>
        <v>&gt;500</v>
      </c>
      <c r="V993" s="7" t="str">
        <f t="shared" si="47"/>
        <v>1000 &amp; Above</v>
      </c>
    </row>
    <row r="994" spans="1:22" x14ac:dyDescent="0.3">
      <c r="A994" s="5" t="s">
        <v>717</v>
      </c>
      <c r="B994" s="6" t="s">
        <v>13606</v>
      </c>
      <c r="C994" s="6" t="s">
        <v>13103</v>
      </c>
      <c r="D994" s="6" t="s">
        <v>22422</v>
      </c>
      <c r="E994" s="7">
        <v>179</v>
      </c>
      <c r="F994" s="7">
        <v>399</v>
      </c>
      <c r="G994" s="7">
        <v>0.55000000000000004</v>
      </c>
      <c r="H994" s="7">
        <v>4</v>
      </c>
      <c r="I994" s="7">
        <v>1423</v>
      </c>
      <c r="J994" s="6" t="s">
        <v>13607</v>
      </c>
      <c r="K994" s="6" t="s">
        <v>720</v>
      </c>
      <c r="L994" s="6" t="s">
        <v>13608</v>
      </c>
      <c r="M994" s="6" t="s">
        <v>722</v>
      </c>
      <c r="N994" s="6" t="s">
        <v>13609</v>
      </c>
      <c r="O994" s="6" t="s">
        <v>13610</v>
      </c>
      <c r="P994" s="6" t="s">
        <v>19078</v>
      </c>
      <c r="Q994" s="6" t="s">
        <v>19079</v>
      </c>
      <c r="R994" s="6" t="str">
        <f t="shared" si="45"/>
        <v>50% &amp; Above</v>
      </c>
      <c r="S994" s="6" t="str" cm="1">
        <f t="array" ref="S994">_xlfn.IFS(H994&lt;=1,"1.0",H994&lt;=2,"2.0",H994&lt;=3,"3.0",H994&lt;=4,"4.0",H994&lt;=5,"5.0")</f>
        <v>4.0</v>
      </c>
      <c r="T994" s="6">
        <f t="shared" si="46"/>
        <v>567777</v>
      </c>
      <c r="U994" s="7" t="str" cm="1">
        <f t="array" ref="U994">_xlfn.IFS(F994&lt;200,"&lt;200",F994&lt;=500,"200 – 500",F994&gt;500,"&gt;500")</f>
        <v>200 – 500</v>
      </c>
      <c r="V994" s="7" t="str">
        <f t="shared" si="47"/>
        <v>1000 &amp; Above</v>
      </c>
    </row>
    <row r="995" spans="1:22" x14ac:dyDescent="0.3">
      <c r="A995" s="5" t="s">
        <v>8296</v>
      </c>
      <c r="B995" s="6" t="s">
        <v>19080</v>
      </c>
      <c r="C995" s="6" t="s">
        <v>19081</v>
      </c>
      <c r="D995" s="6" t="s">
        <v>22428</v>
      </c>
      <c r="E995" s="7">
        <v>90</v>
      </c>
      <c r="F995" s="7">
        <v>100</v>
      </c>
      <c r="G995" s="7">
        <v>0.1</v>
      </c>
      <c r="H995" s="7">
        <v>4.0999999999999996</v>
      </c>
      <c r="I995" s="7">
        <v>6199</v>
      </c>
      <c r="J995" s="6" t="s">
        <v>19082</v>
      </c>
      <c r="K995" s="6" t="s">
        <v>8300</v>
      </c>
      <c r="L995" s="6" t="s">
        <v>19083</v>
      </c>
      <c r="M995" s="6" t="s">
        <v>8302</v>
      </c>
      <c r="N995" s="6" t="s">
        <v>19084</v>
      </c>
      <c r="O995" s="6" t="s">
        <v>19085</v>
      </c>
      <c r="P995" s="6" t="s">
        <v>19086</v>
      </c>
      <c r="Q995" s="6" t="s">
        <v>19087</v>
      </c>
      <c r="R995" s="6" t="str">
        <f t="shared" si="45"/>
        <v>Less than 50%</v>
      </c>
      <c r="S995" s="6" t="str" cm="1">
        <f t="array" ref="S995">_xlfn.IFS(H995&lt;=1,"1.0",H995&lt;=2,"2.0",H995&lt;=3,"3.0",H995&lt;=4,"4.0",H995&lt;=5,"5.0")</f>
        <v>5.0</v>
      </c>
      <c r="T995" s="6">
        <f t="shared" si="46"/>
        <v>619900</v>
      </c>
      <c r="U995" s="7" t="str" cm="1">
        <f t="array" ref="U995">_xlfn.IFS(F995&lt;200,"&lt;200",F995&lt;=500,"200 – 500",F995&gt;500,"&gt;500")</f>
        <v>&lt;200</v>
      </c>
      <c r="V995" s="7" t="str">
        <f t="shared" si="47"/>
        <v>1000 &amp; Above</v>
      </c>
    </row>
    <row r="996" spans="1:22" x14ac:dyDescent="0.3">
      <c r="A996" s="5" t="s">
        <v>8307</v>
      </c>
      <c r="B996" s="6" t="s">
        <v>19088</v>
      </c>
      <c r="C996" s="6" t="s">
        <v>16604</v>
      </c>
      <c r="D996" s="6" t="s">
        <v>22422</v>
      </c>
      <c r="E996" s="7">
        <v>899</v>
      </c>
      <c r="F996" s="7">
        <v>1999</v>
      </c>
      <c r="G996" s="7">
        <v>0.55000000000000004</v>
      </c>
      <c r="H996" s="7">
        <v>4.4000000000000004</v>
      </c>
      <c r="I996" s="7">
        <v>1667</v>
      </c>
      <c r="J996" s="6" t="s">
        <v>19089</v>
      </c>
      <c r="K996" s="6" t="s">
        <v>8310</v>
      </c>
      <c r="L996" s="6" t="s">
        <v>19090</v>
      </c>
      <c r="M996" s="6" t="s">
        <v>8312</v>
      </c>
      <c r="N996" s="6" t="s">
        <v>19091</v>
      </c>
      <c r="O996" s="6" t="s">
        <v>19092</v>
      </c>
      <c r="P996" s="6" t="s">
        <v>19093</v>
      </c>
      <c r="Q996" s="6" t="s">
        <v>19094</v>
      </c>
      <c r="R996" s="6" t="str">
        <f t="shared" si="45"/>
        <v>50% &amp; Above</v>
      </c>
      <c r="S996" s="6" t="str" cm="1">
        <f t="array" ref="S996">_xlfn.IFS(H996&lt;=1,"1.0",H996&lt;=2,"2.0",H996&lt;=3,"3.0",H996&lt;=4,"4.0",H996&lt;=5,"5.0")</f>
        <v>5.0</v>
      </c>
      <c r="T996" s="6">
        <f t="shared" si="46"/>
        <v>3332333</v>
      </c>
      <c r="U996" s="7" t="str" cm="1">
        <f t="array" ref="U996">_xlfn.IFS(F996&lt;200,"&lt;200",F996&lt;=500,"200 – 500",F996&gt;500,"&gt;500")</f>
        <v>&gt;500</v>
      </c>
      <c r="V996" s="7" t="str">
        <f t="shared" si="47"/>
        <v>1000 &amp; Above</v>
      </c>
    </row>
    <row r="997" spans="1:22" x14ac:dyDescent="0.3">
      <c r="A997" s="5" t="s">
        <v>8317</v>
      </c>
      <c r="B997" s="6" t="s">
        <v>19095</v>
      </c>
      <c r="C997" s="6" t="s">
        <v>18561</v>
      </c>
      <c r="D997" s="6" t="s">
        <v>22422</v>
      </c>
      <c r="E997" s="7">
        <v>1149</v>
      </c>
      <c r="F997" s="7">
        <v>1800</v>
      </c>
      <c r="G997" s="7">
        <v>0.36</v>
      </c>
      <c r="H997" s="7">
        <v>4.3</v>
      </c>
      <c r="I997" s="7">
        <v>4723</v>
      </c>
      <c r="J997" s="6" t="s">
        <v>19096</v>
      </c>
      <c r="K997" s="6" t="s">
        <v>8320</v>
      </c>
      <c r="L997" s="6" t="s">
        <v>19097</v>
      </c>
      <c r="M997" s="6" t="s">
        <v>8322</v>
      </c>
      <c r="N997" s="6" t="s">
        <v>19098</v>
      </c>
      <c r="O997" s="6" t="s">
        <v>19099</v>
      </c>
      <c r="P997" s="6" t="s">
        <v>19100</v>
      </c>
      <c r="Q997" s="6" t="s">
        <v>19101</v>
      </c>
      <c r="R997" s="6" t="str">
        <f t="shared" si="45"/>
        <v>Less than 50%</v>
      </c>
      <c r="S997" s="6" t="str" cm="1">
        <f t="array" ref="S997">_xlfn.IFS(H997&lt;=1,"1.0",H997&lt;=2,"2.0",H997&lt;=3,"3.0",H997&lt;=4,"4.0",H997&lt;=5,"5.0")</f>
        <v>5.0</v>
      </c>
      <c r="T997" s="6">
        <f t="shared" si="46"/>
        <v>8501400</v>
      </c>
      <c r="U997" s="7" t="str" cm="1">
        <f t="array" ref="U997">_xlfn.IFS(F997&lt;200,"&lt;200",F997&lt;=500,"200 – 500",F997&gt;500,"&gt;500")</f>
        <v>&gt;500</v>
      </c>
      <c r="V997" s="7" t="str">
        <f t="shared" si="47"/>
        <v>1000 &amp; Above</v>
      </c>
    </row>
    <row r="998" spans="1:22" x14ac:dyDescent="0.3">
      <c r="A998" s="5" t="s">
        <v>8327</v>
      </c>
      <c r="B998" s="6" t="s">
        <v>19102</v>
      </c>
      <c r="C998" s="6" t="s">
        <v>17571</v>
      </c>
      <c r="D998" s="6" t="s">
        <v>22422</v>
      </c>
      <c r="E998" s="7">
        <v>249</v>
      </c>
      <c r="F998" s="7">
        <v>499</v>
      </c>
      <c r="G998" s="7">
        <v>0.5</v>
      </c>
      <c r="H998" s="7">
        <v>4.2</v>
      </c>
      <c r="I998" s="7">
        <v>22860</v>
      </c>
      <c r="J998" s="6" t="s">
        <v>19103</v>
      </c>
      <c r="K998" s="6" t="s">
        <v>8330</v>
      </c>
      <c r="L998" s="6" t="s">
        <v>19104</v>
      </c>
      <c r="M998" s="6" t="s">
        <v>8332</v>
      </c>
      <c r="N998" s="6" t="s">
        <v>19105</v>
      </c>
      <c r="O998" s="6" t="s">
        <v>19106</v>
      </c>
      <c r="P998" s="6" t="s">
        <v>19107</v>
      </c>
      <c r="Q998" s="6" t="s">
        <v>19108</v>
      </c>
      <c r="R998" s="6" t="str">
        <f t="shared" si="45"/>
        <v>50% &amp; Above</v>
      </c>
      <c r="S998" s="6" t="str" cm="1">
        <f t="array" ref="S998">_xlfn.IFS(H998&lt;=1,"1.0",H998&lt;=2,"2.0",H998&lt;=3,"3.0",H998&lt;=4,"4.0",H998&lt;=5,"5.0")</f>
        <v>5.0</v>
      </c>
      <c r="T998" s="6">
        <f t="shared" si="46"/>
        <v>11407140</v>
      </c>
      <c r="U998" s="7" t="str" cm="1">
        <f t="array" ref="U998">_xlfn.IFS(F998&lt;200,"&lt;200",F998&lt;=500,"200 – 500",F998&gt;500,"&gt;500")</f>
        <v>200 – 500</v>
      </c>
      <c r="V998" s="7" t="str">
        <f t="shared" si="47"/>
        <v>1000 &amp; Above</v>
      </c>
    </row>
    <row r="999" spans="1:22" x14ac:dyDescent="0.3">
      <c r="A999" s="5" t="s">
        <v>8337</v>
      </c>
      <c r="B999" s="6" t="s">
        <v>19109</v>
      </c>
      <c r="C999" s="6" t="s">
        <v>17303</v>
      </c>
      <c r="D999" s="6" t="s">
        <v>22422</v>
      </c>
      <c r="E999" s="7">
        <v>39</v>
      </c>
      <c r="F999" s="7">
        <v>39</v>
      </c>
      <c r="G999" s="7">
        <v>0</v>
      </c>
      <c r="H999" s="7">
        <v>3.6</v>
      </c>
      <c r="I999" s="7">
        <v>13572</v>
      </c>
      <c r="J999" s="6" t="s">
        <v>18977</v>
      </c>
      <c r="K999" s="6" t="s">
        <v>8339</v>
      </c>
      <c r="L999" s="6" t="s">
        <v>19110</v>
      </c>
      <c r="M999" s="6" t="s">
        <v>8341</v>
      </c>
      <c r="N999" s="6" t="s">
        <v>19111</v>
      </c>
      <c r="O999" s="6" t="s">
        <v>19112</v>
      </c>
      <c r="P999" s="6" t="s">
        <v>19113</v>
      </c>
      <c r="Q999" s="6" t="s">
        <v>19114</v>
      </c>
      <c r="R999" s="6" t="str">
        <f t="shared" si="45"/>
        <v>Less than 50%</v>
      </c>
      <c r="S999" s="6" t="str" cm="1">
        <f t="array" ref="S999">_xlfn.IFS(H999&lt;=1,"1.0",H999&lt;=2,"2.0",H999&lt;=3,"3.0",H999&lt;=4,"4.0",H999&lt;=5,"5.0")</f>
        <v>4.0</v>
      </c>
      <c r="T999" s="6">
        <f t="shared" si="46"/>
        <v>529308</v>
      </c>
      <c r="U999" s="7" t="str" cm="1">
        <f t="array" ref="U999">_xlfn.IFS(F999&lt;200,"&lt;200",F999&lt;=500,"200 – 500",F999&gt;500,"&gt;500")</f>
        <v>&lt;200</v>
      </c>
      <c r="V999" s="7" t="str">
        <f t="shared" si="47"/>
        <v>1000 &amp; Above</v>
      </c>
    </row>
    <row r="1000" spans="1:22" x14ac:dyDescent="0.3">
      <c r="A1000" s="5" t="s">
        <v>8346</v>
      </c>
      <c r="B1000" s="6" t="s">
        <v>19115</v>
      </c>
      <c r="C1000" s="6" t="s">
        <v>16859</v>
      </c>
      <c r="D1000" s="6" t="s">
        <v>22422</v>
      </c>
      <c r="E1000" s="7">
        <v>1599</v>
      </c>
      <c r="F1000" s="7">
        <v>3599</v>
      </c>
      <c r="G1000" s="7">
        <v>0.56000000000000005</v>
      </c>
      <c r="H1000" s="7">
        <v>4.2</v>
      </c>
      <c r="I1000" s="7">
        <v>16182</v>
      </c>
      <c r="J1000" s="6" t="s">
        <v>19116</v>
      </c>
      <c r="K1000" s="6" t="s">
        <v>8349</v>
      </c>
      <c r="L1000" s="6" t="s">
        <v>19117</v>
      </c>
      <c r="M1000" s="6" t="s">
        <v>8351</v>
      </c>
      <c r="N1000" s="6" t="s">
        <v>19118</v>
      </c>
      <c r="O1000" s="6" t="s">
        <v>19119</v>
      </c>
      <c r="P1000" s="6" t="s">
        <v>19120</v>
      </c>
      <c r="Q1000" s="6" t="s">
        <v>19121</v>
      </c>
      <c r="R1000" s="6" t="str">
        <f t="shared" si="45"/>
        <v>50% &amp; Above</v>
      </c>
      <c r="S1000" s="6" t="str" cm="1">
        <f t="array" ref="S1000">_xlfn.IFS(H1000&lt;=1,"1.0",H1000&lt;=2,"2.0",H1000&lt;=3,"3.0",H1000&lt;=4,"4.0",H1000&lt;=5,"5.0")</f>
        <v>5.0</v>
      </c>
      <c r="T1000" s="6">
        <f t="shared" si="46"/>
        <v>58239018</v>
      </c>
      <c r="U1000" s="7" t="str" cm="1">
        <f t="array" ref="U1000">_xlfn.IFS(F1000&lt;200,"&lt;200",F1000&lt;=500,"200 – 500",F1000&gt;500,"&gt;500")</f>
        <v>&gt;500</v>
      </c>
      <c r="V1000" s="7" t="str">
        <f t="shared" si="47"/>
        <v>1000 &amp; Above</v>
      </c>
    </row>
    <row r="1001" spans="1:22" x14ac:dyDescent="0.3">
      <c r="A1001" s="5" t="s">
        <v>8356</v>
      </c>
      <c r="B1001" s="6" t="s">
        <v>19122</v>
      </c>
      <c r="C1001" s="6" t="s">
        <v>17072</v>
      </c>
      <c r="D1001" s="6" t="s">
        <v>13184</v>
      </c>
      <c r="E1001" s="7">
        <v>1199</v>
      </c>
      <c r="F1001" s="7">
        <v>3990</v>
      </c>
      <c r="G1001" s="7">
        <v>0.7</v>
      </c>
      <c r="H1001" s="7">
        <v>4.2</v>
      </c>
      <c r="I1001" s="7">
        <v>2908</v>
      </c>
      <c r="J1001" s="6" t="s">
        <v>19123</v>
      </c>
      <c r="K1001" s="6" t="s">
        <v>8359</v>
      </c>
      <c r="L1001" s="6" t="s">
        <v>19124</v>
      </c>
      <c r="M1001" s="6" t="s">
        <v>8361</v>
      </c>
      <c r="N1001" s="6" t="s">
        <v>19125</v>
      </c>
      <c r="O1001" s="6" t="s">
        <v>19126</v>
      </c>
      <c r="P1001" s="6" t="s">
        <v>19127</v>
      </c>
      <c r="Q1001" s="6" t="s">
        <v>19128</v>
      </c>
      <c r="R1001" s="6" t="str">
        <f t="shared" si="45"/>
        <v>50% &amp; Above</v>
      </c>
      <c r="S1001" s="6" t="str" cm="1">
        <f t="array" ref="S1001">_xlfn.IFS(H1001&lt;=1,"1.0",H1001&lt;=2,"2.0",H1001&lt;=3,"3.0",H1001&lt;=4,"4.0",H1001&lt;=5,"5.0")</f>
        <v>5.0</v>
      </c>
      <c r="T1001" s="6">
        <f t="shared" si="46"/>
        <v>11602920</v>
      </c>
      <c r="U1001" s="7" t="str" cm="1">
        <f t="array" ref="U1001">_xlfn.IFS(F1001&lt;200,"&lt;200",F1001&lt;=500,"200 – 500",F1001&gt;500,"&gt;500")</f>
        <v>&gt;500</v>
      </c>
      <c r="V1001" s="7" t="str">
        <f t="shared" si="47"/>
        <v>1000 &amp; Above</v>
      </c>
    </row>
    <row r="1002" spans="1:22" x14ac:dyDescent="0.3">
      <c r="A1002" s="5" t="s">
        <v>736</v>
      </c>
      <c r="B1002" s="6" t="s">
        <v>13620</v>
      </c>
      <c r="C1002" s="6" t="s">
        <v>13103</v>
      </c>
      <c r="D1002" s="6" t="s">
        <v>22422</v>
      </c>
      <c r="E1002" s="7">
        <v>209</v>
      </c>
      <c r="F1002" s="7">
        <v>499</v>
      </c>
      <c r="G1002" s="7">
        <v>0.57999999999999996</v>
      </c>
      <c r="H1002" s="7">
        <v>3.9</v>
      </c>
      <c r="I1002" s="7">
        <v>536</v>
      </c>
      <c r="J1002" s="6" t="s">
        <v>13621</v>
      </c>
      <c r="K1002" s="6" t="s">
        <v>739</v>
      </c>
      <c r="L1002" s="6" t="s">
        <v>13622</v>
      </c>
      <c r="M1002" s="6" t="s">
        <v>741</v>
      </c>
      <c r="N1002" s="6" t="s">
        <v>13623</v>
      </c>
      <c r="O1002" s="6" t="s">
        <v>13624</v>
      </c>
      <c r="P1002" s="6" t="s">
        <v>13625</v>
      </c>
      <c r="Q1002" s="6" t="s">
        <v>19129</v>
      </c>
      <c r="R1002" s="6" t="str">
        <f t="shared" si="45"/>
        <v>50% &amp; Above</v>
      </c>
      <c r="S1002" s="6" t="str" cm="1">
        <f t="array" ref="S1002">_xlfn.IFS(H1002&lt;=1,"1.0",H1002&lt;=2,"2.0",H1002&lt;=3,"3.0",H1002&lt;=4,"4.0",H1002&lt;=5,"5.0")</f>
        <v>4.0</v>
      </c>
      <c r="T1002" s="6">
        <f t="shared" si="46"/>
        <v>267464</v>
      </c>
      <c r="U1002" s="7" t="str" cm="1">
        <f t="array" ref="U1002">_xlfn.IFS(F1002&lt;200,"&lt;200",F1002&lt;=500,"200 – 500",F1002&gt;500,"&gt;500")</f>
        <v>200 – 500</v>
      </c>
      <c r="V1002" s="7" t="str">
        <f t="shared" si="47"/>
        <v>&lt;1000</v>
      </c>
    </row>
    <row r="1003" spans="1:22" x14ac:dyDescent="0.3">
      <c r="A1003" s="5" t="s">
        <v>8367</v>
      </c>
      <c r="B1003" s="6" t="s">
        <v>19130</v>
      </c>
      <c r="C1003" s="6" t="s">
        <v>16581</v>
      </c>
      <c r="D1003" s="6" t="s">
        <v>22422</v>
      </c>
      <c r="E1003" s="7">
        <v>1099</v>
      </c>
      <c r="F1003" s="7">
        <v>1499</v>
      </c>
      <c r="G1003" s="7">
        <v>0.27</v>
      </c>
      <c r="H1003" s="7">
        <v>4.2</v>
      </c>
      <c r="I1003" s="7">
        <v>2375</v>
      </c>
      <c r="J1003" s="6" t="s">
        <v>19131</v>
      </c>
      <c r="K1003" s="6" t="s">
        <v>8370</v>
      </c>
      <c r="L1003" s="6" t="s">
        <v>19132</v>
      </c>
      <c r="M1003" s="6" t="s">
        <v>8372</v>
      </c>
      <c r="N1003" s="6" t="s">
        <v>19133</v>
      </c>
      <c r="O1003" s="6" t="s">
        <v>19134</v>
      </c>
      <c r="P1003" s="6" t="s">
        <v>19135</v>
      </c>
      <c r="Q1003" s="6" t="s">
        <v>19136</v>
      </c>
      <c r="R1003" s="6" t="str">
        <f t="shared" si="45"/>
        <v>Less than 50%</v>
      </c>
      <c r="S1003" s="6" t="str" cm="1">
        <f t="array" ref="S1003">_xlfn.IFS(H1003&lt;=1,"1.0",H1003&lt;=2,"2.0",H1003&lt;=3,"3.0",H1003&lt;=4,"4.0",H1003&lt;=5,"5.0")</f>
        <v>5.0</v>
      </c>
      <c r="T1003" s="6">
        <f t="shared" si="46"/>
        <v>3560125</v>
      </c>
      <c r="U1003" s="7" t="str" cm="1">
        <f t="array" ref="U1003">_xlfn.IFS(F1003&lt;200,"&lt;200",F1003&lt;=500,"200 – 500",F1003&gt;500,"&gt;500")</f>
        <v>&gt;500</v>
      </c>
      <c r="V1003" s="7" t="str">
        <f t="shared" si="47"/>
        <v>1000 &amp; Above</v>
      </c>
    </row>
    <row r="1004" spans="1:22" x14ac:dyDescent="0.3">
      <c r="A1004" s="5" t="s">
        <v>8377</v>
      </c>
      <c r="B1004" s="6" t="s">
        <v>19137</v>
      </c>
      <c r="C1004" s="6" t="s">
        <v>17623</v>
      </c>
      <c r="D1004" s="6" t="s">
        <v>22428</v>
      </c>
      <c r="E1004" s="7">
        <v>120</v>
      </c>
      <c r="F1004" s="7">
        <v>120</v>
      </c>
      <c r="G1004" s="7">
        <v>0</v>
      </c>
      <c r="H1004" s="7">
        <v>4.5</v>
      </c>
      <c r="I1004" s="7">
        <v>4951</v>
      </c>
      <c r="J1004" s="6" t="s">
        <v>19138</v>
      </c>
      <c r="K1004" s="6" t="s">
        <v>8380</v>
      </c>
      <c r="L1004" s="6" t="s">
        <v>19139</v>
      </c>
      <c r="M1004" s="6" t="s">
        <v>8382</v>
      </c>
      <c r="N1004" s="6" t="s">
        <v>19140</v>
      </c>
      <c r="O1004" s="6" t="s">
        <v>19141</v>
      </c>
      <c r="P1004" s="6" t="s">
        <v>19142</v>
      </c>
      <c r="Q1004" s="6" t="s">
        <v>19143</v>
      </c>
      <c r="R1004" s="6" t="str">
        <f t="shared" si="45"/>
        <v>Less than 50%</v>
      </c>
      <c r="S1004" s="6" t="str" cm="1">
        <f t="array" ref="S1004">_xlfn.IFS(H1004&lt;=1,"1.0",H1004&lt;=2,"2.0",H1004&lt;=3,"3.0",H1004&lt;=4,"4.0",H1004&lt;=5,"5.0")</f>
        <v>5.0</v>
      </c>
      <c r="T1004" s="6">
        <f t="shared" si="46"/>
        <v>594120</v>
      </c>
      <c r="U1004" s="7" t="str" cm="1">
        <f t="array" ref="U1004">_xlfn.IFS(F1004&lt;200,"&lt;200",F1004&lt;=500,"200 – 500",F1004&gt;500,"&gt;500")</f>
        <v>&lt;200</v>
      </c>
      <c r="V1004" s="7" t="str">
        <f t="shared" si="47"/>
        <v>1000 &amp; Above</v>
      </c>
    </row>
    <row r="1005" spans="1:22" x14ac:dyDescent="0.3">
      <c r="A1005" s="5" t="s">
        <v>8387</v>
      </c>
      <c r="B1005" s="6" t="s">
        <v>19144</v>
      </c>
      <c r="C1005" s="6" t="s">
        <v>18561</v>
      </c>
      <c r="D1005" s="6" t="s">
        <v>22422</v>
      </c>
      <c r="E1005" s="7">
        <v>1519</v>
      </c>
      <c r="F1005" s="7">
        <v>3499</v>
      </c>
      <c r="G1005" s="7">
        <v>0.56999999999999995</v>
      </c>
      <c r="H1005" s="7">
        <v>4.3</v>
      </c>
      <c r="I1005" s="7">
        <v>408</v>
      </c>
      <c r="J1005" s="6" t="s">
        <v>19145</v>
      </c>
      <c r="K1005" s="6" t="s">
        <v>8390</v>
      </c>
      <c r="L1005" s="6" t="s">
        <v>19146</v>
      </c>
      <c r="M1005" s="6" t="s">
        <v>8392</v>
      </c>
      <c r="N1005" s="6" t="s">
        <v>19147</v>
      </c>
      <c r="O1005" s="6" t="s">
        <v>19148</v>
      </c>
      <c r="P1005" s="6" t="s">
        <v>19149</v>
      </c>
      <c r="Q1005" s="6" t="s">
        <v>19150</v>
      </c>
      <c r="R1005" s="6" t="str">
        <f t="shared" si="45"/>
        <v>50% &amp; Above</v>
      </c>
      <c r="S1005" s="6" t="str" cm="1">
        <f t="array" ref="S1005">_xlfn.IFS(H1005&lt;=1,"1.0",H1005&lt;=2,"2.0",H1005&lt;=3,"3.0",H1005&lt;=4,"4.0",H1005&lt;=5,"5.0")</f>
        <v>5.0</v>
      </c>
      <c r="T1005" s="6">
        <f t="shared" si="46"/>
        <v>1427592</v>
      </c>
      <c r="U1005" s="7" t="str" cm="1">
        <f t="array" ref="U1005">_xlfn.IFS(F1005&lt;200,"&lt;200",F1005&lt;=500,"200 – 500",F1005&gt;500,"&gt;500")</f>
        <v>&gt;500</v>
      </c>
      <c r="V1005" s="7" t="str">
        <f t="shared" si="47"/>
        <v>&lt;1000</v>
      </c>
    </row>
    <row r="1006" spans="1:22" x14ac:dyDescent="0.3">
      <c r="A1006" s="5" t="s">
        <v>8397</v>
      </c>
      <c r="B1006" s="6" t="s">
        <v>19151</v>
      </c>
      <c r="C1006" s="6" t="s">
        <v>19081</v>
      </c>
      <c r="D1006" s="6" t="s">
        <v>22428</v>
      </c>
      <c r="E1006" s="7">
        <v>420</v>
      </c>
      <c r="F1006" s="7">
        <v>420</v>
      </c>
      <c r="G1006" s="7">
        <v>0</v>
      </c>
      <c r="H1006" s="7">
        <v>4.2</v>
      </c>
      <c r="I1006" s="7">
        <v>1926</v>
      </c>
      <c r="J1006" s="6" t="s">
        <v>19152</v>
      </c>
      <c r="K1006" s="6" t="s">
        <v>8400</v>
      </c>
      <c r="L1006" s="6" t="s">
        <v>19153</v>
      </c>
      <c r="M1006" s="6" t="s">
        <v>8402</v>
      </c>
      <c r="N1006" s="6" t="s">
        <v>19154</v>
      </c>
      <c r="O1006" s="6" t="s">
        <v>19155</v>
      </c>
      <c r="P1006" s="6" t="s">
        <v>19156</v>
      </c>
      <c r="Q1006" s="6" t="s">
        <v>19157</v>
      </c>
      <c r="R1006" s="6" t="str">
        <f t="shared" si="45"/>
        <v>Less than 50%</v>
      </c>
      <c r="S1006" s="6" t="str" cm="1">
        <f t="array" ref="S1006">_xlfn.IFS(H1006&lt;=1,"1.0",H1006&lt;=2,"2.0",H1006&lt;=3,"3.0",H1006&lt;=4,"4.0",H1006&lt;=5,"5.0")</f>
        <v>5.0</v>
      </c>
      <c r="T1006" s="6">
        <f t="shared" si="46"/>
        <v>808920</v>
      </c>
      <c r="U1006" s="7" t="str" cm="1">
        <f t="array" ref="U1006">_xlfn.IFS(F1006&lt;200,"&lt;200",F1006&lt;=500,"200 – 500",F1006&gt;500,"&gt;500")</f>
        <v>200 – 500</v>
      </c>
      <c r="V1006" s="7" t="str">
        <f t="shared" si="47"/>
        <v>1000 &amp; Above</v>
      </c>
    </row>
    <row r="1007" spans="1:22" x14ac:dyDescent="0.3">
      <c r="A1007" s="5" t="s">
        <v>8407</v>
      </c>
      <c r="B1007" s="6" t="s">
        <v>19158</v>
      </c>
      <c r="C1007" s="6" t="s">
        <v>19159</v>
      </c>
      <c r="D1007" s="6" t="s">
        <v>22428</v>
      </c>
      <c r="E1007" s="7">
        <v>225</v>
      </c>
      <c r="F1007" s="7">
        <v>225</v>
      </c>
      <c r="G1007" s="7">
        <v>0</v>
      </c>
      <c r="H1007" s="7">
        <v>4.0999999999999996</v>
      </c>
      <c r="I1007" s="7">
        <v>4798</v>
      </c>
      <c r="J1007" s="6" t="s">
        <v>19160</v>
      </c>
      <c r="K1007" s="6" t="s">
        <v>8411</v>
      </c>
      <c r="L1007" s="6" t="s">
        <v>19161</v>
      </c>
      <c r="M1007" s="6" t="s">
        <v>8413</v>
      </c>
      <c r="N1007" s="6" t="s">
        <v>19162</v>
      </c>
      <c r="O1007" s="6" t="s">
        <v>19163</v>
      </c>
      <c r="P1007" s="6" t="s">
        <v>19164</v>
      </c>
      <c r="Q1007" s="6" t="s">
        <v>19165</v>
      </c>
      <c r="R1007" s="6" t="str">
        <f t="shared" si="45"/>
        <v>Less than 50%</v>
      </c>
      <c r="S1007" s="6" t="str" cm="1">
        <f t="array" ref="S1007">_xlfn.IFS(H1007&lt;=1,"1.0",H1007&lt;=2,"2.0",H1007&lt;=3,"3.0",H1007&lt;=4,"4.0",H1007&lt;=5,"5.0")</f>
        <v>5.0</v>
      </c>
      <c r="T1007" s="6">
        <f t="shared" si="46"/>
        <v>1079550</v>
      </c>
      <c r="U1007" s="7" t="str" cm="1">
        <f t="array" ref="U1007">_xlfn.IFS(F1007&lt;200,"&lt;200",F1007&lt;=500,"200 – 500",F1007&gt;500,"&gt;500")</f>
        <v>200 – 500</v>
      </c>
      <c r="V1007" s="7" t="str">
        <f t="shared" si="47"/>
        <v>1000 &amp; Above</v>
      </c>
    </row>
    <row r="1008" spans="1:22" x14ac:dyDescent="0.3">
      <c r="A1008" s="5" t="s">
        <v>8418</v>
      </c>
      <c r="B1008" s="6" t="s">
        <v>19166</v>
      </c>
      <c r="C1008" s="6" t="s">
        <v>19167</v>
      </c>
      <c r="D1008" s="6" t="s">
        <v>22422</v>
      </c>
      <c r="E1008" s="7">
        <v>199</v>
      </c>
      <c r="F1008" s="7">
        <v>799</v>
      </c>
      <c r="G1008" s="7">
        <v>0.75</v>
      </c>
      <c r="H1008" s="7">
        <v>4.0999999999999996</v>
      </c>
      <c r="I1008" s="7">
        <v>7333</v>
      </c>
      <c r="J1008" s="6" t="s">
        <v>19168</v>
      </c>
      <c r="K1008" s="6" t="s">
        <v>8422</v>
      </c>
      <c r="L1008" s="6" t="s">
        <v>19169</v>
      </c>
      <c r="M1008" s="6" t="s">
        <v>8424</v>
      </c>
      <c r="N1008" s="6" t="s">
        <v>19170</v>
      </c>
      <c r="O1008" s="6" t="s">
        <v>19171</v>
      </c>
      <c r="P1008" s="6" t="s">
        <v>19172</v>
      </c>
      <c r="Q1008" s="6" t="s">
        <v>19173</v>
      </c>
      <c r="R1008" s="6" t="str">
        <f t="shared" si="45"/>
        <v>50% &amp; Above</v>
      </c>
      <c r="S1008" s="6" t="str" cm="1">
        <f t="array" ref="S1008">_xlfn.IFS(H1008&lt;=1,"1.0",H1008&lt;=2,"2.0",H1008&lt;=3,"3.0",H1008&lt;=4,"4.0",H1008&lt;=5,"5.0")</f>
        <v>5.0</v>
      </c>
      <c r="T1008" s="6">
        <f t="shared" si="46"/>
        <v>5859067</v>
      </c>
      <c r="U1008" s="7" t="str" cm="1">
        <f t="array" ref="U1008">_xlfn.IFS(F1008&lt;200,"&lt;200",F1008&lt;=500,"200 – 500",F1008&gt;500,"&gt;500")</f>
        <v>&gt;500</v>
      </c>
      <c r="V1008" s="7" t="str">
        <f t="shared" si="47"/>
        <v>1000 &amp; Above</v>
      </c>
    </row>
    <row r="1009" spans="1:22" x14ac:dyDescent="0.3">
      <c r="A1009" s="5" t="s">
        <v>4701</v>
      </c>
      <c r="B1009" s="6" t="s">
        <v>16477</v>
      </c>
      <c r="C1009" s="6" t="s">
        <v>15555</v>
      </c>
      <c r="D1009" s="6" t="s">
        <v>13184</v>
      </c>
      <c r="E1009" s="7">
        <v>1799</v>
      </c>
      <c r="F1009" s="7">
        <v>3999</v>
      </c>
      <c r="G1009" s="7">
        <v>0.55000000000000004</v>
      </c>
      <c r="H1009" s="7">
        <v>4.5999999999999996</v>
      </c>
      <c r="I1009" s="7">
        <v>245</v>
      </c>
      <c r="J1009" s="6" t="s">
        <v>16478</v>
      </c>
      <c r="K1009" s="6" t="s">
        <v>4704</v>
      </c>
      <c r="L1009" s="6" t="s">
        <v>16479</v>
      </c>
      <c r="M1009" s="6" t="s">
        <v>4706</v>
      </c>
      <c r="N1009" s="6" t="s">
        <v>16480</v>
      </c>
      <c r="O1009" s="6" t="s">
        <v>16481</v>
      </c>
      <c r="P1009" s="6" t="s">
        <v>19174</v>
      </c>
      <c r="Q1009" s="6" t="s">
        <v>19175</v>
      </c>
      <c r="R1009" s="6" t="str">
        <f t="shared" si="45"/>
        <v>50% &amp; Above</v>
      </c>
      <c r="S1009" s="6" t="str" cm="1">
        <f t="array" ref="S1009">_xlfn.IFS(H1009&lt;=1,"1.0",H1009&lt;=2,"2.0",H1009&lt;=3,"3.0",H1009&lt;=4,"4.0",H1009&lt;=5,"5.0")</f>
        <v>5.0</v>
      </c>
      <c r="T1009" s="6">
        <f t="shared" si="46"/>
        <v>979755</v>
      </c>
      <c r="U1009" s="7" t="str" cm="1">
        <f t="array" ref="U1009">_xlfn.IFS(F1009&lt;200,"&lt;200",F1009&lt;=500,"200 – 500",F1009&gt;500,"&gt;500")</f>
        <v>&gt;500</v>
      </c>
      <c r="V1009" s="7" t="str">
        <f t="shared" si="47"/>
        <v>&lt;1000</v>
      </c>
    </row>
    <row r="1010" spans="1:22" x14ac:dyDescent="0.3">
      <c r="A1010" s="5" t="s">
        <v>8431</v>
      </c>
      <c r="B1010" s="6" t="s">
        <v>19176</v>
      </c>
      <c r="C1010" s="6" t="s">
        <v>18649</v>
      </c>
      <c r="D1010" s="6" t="s">
        <v>22422</v>
      </c>
      <c r="E1010" s="7">
        <v>8349</v>
      </c>
      <c r="F1010" s="7">
        <v>9625</v>
      </c>
      <c r="G1010" s="7">
        <v>0.13</v>
      </c>
      <c r="H1010" s="7">
        <v>3.8</v>
      </c>
      <c r="I1010" s="7">
        <v>3652</v>
      </c>
      <c r="J1010" s="6" t="s">
        <v>19177</v>
      </c>
      <c r="K1010" s="6" t="s">
        <v>8434</v>
      </c>
      <c r="L1010" s="6" t="s">
        <v>19178</v>
      </c>
      <c r="M1010" s="6" t="s">
        <v>8436</v>
      </c>
      <c r="N1010" s="6" t="s">
        <v>19179</v>
      </c>
      <c r="O1010" s="6" t="s">
        <v>19180</v>
      </c>
      <c r="P1010" s="6" t="s">
        <v>19181</v>
      </c>
      <c r="Q1010" s="6" t="s">
        <v>19182</v>
      </c>
      <c r="R1010" s="6" t="str">
        <f t="shared" si="45"/>
        <v>Less than 50%</v>
      </c>
      <c r="S1010" s="6" t="str" cm="1">
        <f t="array" ref="S1010">_xlfn.IFS(H1010&lt;=1,"1.0",H1010&lt;=2,"2.0",H1010&lt;=3,"3.0",H1010&lt;=4,"4.0",H1010&lt;=5,"5.0")</f>
        <v>4.0</v>
      </c>
      <c r="T1010" s="6">
        <f t="shared" si="46"/>
        <v>35150500</v>
      </c>
      <c r="U1010" s="7" t="str" cm="1">
        <f t="array" ref="U1010">_xlfn.IFS(F1010&lt;200,"&lt;200",F1010&lt;=500,"200 – 500",F1010&gt;500,"&gt;500")</f>
        <v>&gt;500</v>
      </c>
      <c r="V1010" s="7" t="str">
        <f t="shared" si="47"/>
        <v>1000 &amp; Above</v>
      </c>
    </row>
    <row r="1011" spans="1:22" x14ac:dyDescent="0.3">
      <c r="A1011" s="5" t="s">
        <v>8441</v>
      </c>
      <c r="B1011" s="6" t="s">
        <v>19183</v>
      </c>
      <c r="C1011" s="6" t="s">
        <v>17952</v>
      </c>
      <c r="D1011" s="6" t="s">
        <v>22422</v>
      </c>
      <c r="E1011" s="7">
        <v>3307</v>
      </c>
      <c r="F1011" s="7">
        <v>6100</v>
      </c>
      <c r="G1011" s="7">
        <v>0.46</v>
      </c>
      <c r="H1011" s="7">
        <v>4.3</v>
      </c>
      <c r="I1011" s="7">
        <v>2515</v>
      </c>
      <c r="J1011" s="6" t="s">
        <v>19184</v>
      </c>
      <c r="K1011" s="6" t="s">
        <v>8444</v>
      </c>
      <c r="L1011" s="6" t="s">
        <v>19185</v>
      </c>
      <c r="M1011" s="6" t="s">
        <v>8446</v>
      </c>
      <c r="N1011" s="6" t="s">
        <v>19186</v>
      </c>
      <c r="O1011" s="6" t="s">
        <v>19187</v>
      </c>
      <c r="P1011" s="6" t="s">
        <v>19188</v>
      </c>
      <c r="Q1011" s="6" t="s">
        <v>19189</v>
      </c>
      <c r="R1011" s="6" t="str">
        <f t="shared" si="45"/>
        <v>Less than 50%</v>
      </c>
      <c r="S1011" s="6" t="str" cm="1">
        <f t="array" ref="S1011">_xlfn.IFS(H1011&lt;=1,"1.0",H1011&lt;=2,"2.0",H1011&lt;=3,"3.0",H1011&lt;=4,"4.0",H1011&lt;=5,"5.0")</f>
        <v>5.0</v>
      </c>
      <c r="T1011" s="6">
        <f t="shared" si="46"/>
        <v>15341500</v>
      </c>
      <c r="U1011" s="7" t="str" cm="1">
        <f t="array" ref="U1011">_xlfn.IFS(F1011&lt;200,"&lt;200",F1011&lt;=500,"200 – 500",F1011&gt;500,"&gt;500")</f>
        <v>&gt;500</v>
      </c>
      <c r="V1011" s="7" t="str">
        <f t="shared" si="47"/>
        <v>1000 &amp; Above</v>
      </c>
    </row>
    <row r="1012" spans="1:22" x14ac:dyDescent="0.3">
      <c r="A1012" s="5" t="s">
        <v>788</v>
      </c>
      <c r="B1012" s="6" t="s">
        <v>13658</v>
      </c>
      <c r="C1012" s="6" t="s">
        <v>13103</v>
      </c>
      <c r="D1012" s="6" t="s">
        <v>22422</v>
      </c>
      <c r="E1012" s="7">
        <v>325</v>
      </c>
      <c r="F1012" s="7">
        <v>1299</v>
      </c>
      <c r="G1012" s="7">
        <v>0.75</v>
      </c>
      <c r="H1012" s="7">
        <v>4.2</v>
      </c>
      <c r="I1012" s="7">
        <v>10576</v>
      </c>
      <c r="J1012" s="6" t="s">
        <v>13659</v>
      </c>
      <c r="K1012" s="6" t="s">
        <v>791</v>
      </c>
      <c r="L1012" s="6" t="s">
        <v>13660</v>
      </c>
      <c r="M1012" s="6" t="s">
        <v>793</v>
      </c>
      <c r="N1012" s="6" t="s">
        <v>13661</v>
      </c>
      <c r="O1012" s="6" t="s">
        <v>13662</v>
      </c>
      <c r="P1012" s="6" t="s">
        <v>19190</v>
      </c>
      <c r="Q1012" s="6" t="s">
        <v>19191</v>
      </c>
      <c r="R1012" s="6" t="str">
        <f t="shared" si="45"/>
        <v>50% &amp; Above</v>
      </c>
      <c r="S1012" s="6" t="str" cm="1">
        <f t="array" ref="S1012">_xlfn.IFS(H1012&lt;=1,"1.0",H1012&lt;=2,"2.0",H1012&lt;=3,"3.0",H1012&lt;=4,"4.0",H1012&lt;=5,"5.0")</f>
        <v>5.0</v>
      </c>
      <c r="T1012" s="6">
        <f t="shared" si="46"/>
        <v>13738224</v>
      </c>
      <c r="U1012" s="7" t="str" cm="1">
        <f t="array" ref="U1012">_xlfn.IFS(F1012&lt;200,"&lt;200",F1012&lt;=500,"200 – 500",F1012&gt;500,"&gt;500")</f>
        <v>&gt;500</v>
      </c>
      <c r="V1012" s="7" t="str">
        <f t="shared" si="47"/>
        <v>1000 &amp; Above</v>
      </c>
    </row>
    <row r="1013" spans="1:22" x14ac:dyDescent="0.3">
      <c r="A1013" s="5" t="s">
        <v>8453</v>
      </c>
      <c r="B1013" s="6" t="s">
        <v>19192</v>
      </c>
      <c r="C1013" s="6" t="s">
        <v>16573</v>
      </c>
      <c r="D1013" s="6" t="s">
        <v>22422</v>
      </c>
      <c r="E1013" s="7">
        <v>449</v>
      </c>
      <c r="F1013" s="7">
        <v>1300</v>
      </c>
      <c r="G1013" s="7">
        <v>0.65</v>
      </c>
      <c r="H1013" s="7">
        <v>4.2</v>
      </c>
      <c r="I1013" s="7">
        <v>4959</v>
      </c>
      <c r="J1013" s="6" t="s">
        <v>19193</v>
      </c>
      <c r="K1013" s="6" t="s">
        <v>8456</v>
      </c>
      <c r="L1013" s="6" t="s">
        <v>19194</v>
      </c>
      <c r="M1013" s="6" t="s">
        <v>8458</v>
      </c>
      <c r="N1013" s="6" t="s">
        <v>19195</v>
      </c>
      <c r="O1013" s="6" t="s">
        <v>19196</v>
      </c>
      <c r="P1013" s="6" t="s">
        <v>19197</v>
      </c>
      <c r="Q1013" s="6" t="s">
        <v>19198</v>
      </c>
      <c r="R1013" s="6" t="str">
        <f t="shared" si="45"/>
        <v>50% &amp; Above</v>
      </c>
      <c r="S1013" s="6" t="str" cm="1">
        <f t="array" ref="S1013">_xlfn.IFS(H1013&lt;=1,"1.0",H1013&lt;=2,"2.0",H1013&lt;=3,"3.0",H1013&lt;=4,"4.0",H1013&lt;=5,"5.0")</f>
        <v>5.0</v>
      </c>
      <c r="T1013" s="6">
        <f t="shared" si="46"/>
        <v>6446700</v>
      </c>
      <c r="U1013" s="7" t="str" cm="1">
        <f t="array" ref="U1013">_xlfn.IFS(F1013&lt;200,"&lt;200",F1013&lt;=500,"200 – 500",F1013&gt;500,"&gt;500")</f>
        <v>&gt;500</v>
      </c>
      <c r="V1013" s="7" t="str">
        <f t="shared" si="47"/>
        <v>1000 &amp; Above</v>
      </c>
    </row>
    <row r="1014" spans="1:22" x14ac:dyDescent="0.3">
      <c r="A1014" s="5" t="s">
        <v>8463</v>
      </c>
      <c r="B1014" s="6" t="s">
        <v>19199</v>
      </c>
      <c r="C1014" s="6" t="s">
        <v>16729</v>
      </c>
      <c r="D1014" s="6" t="s">
        <v>13184</v>
      </c>
      <c r="E1014" s="7">
        <v>380</v>
      </c>
      <c r="F1014" s="7">
        <v>400</v>
      </c>
      <c r="G1014" s="7">
        <v>0.05</v>
      </c>
      <c r="H1014" s="7">
        <v>4.4000000000000004</v>
      </c>
      <c r="I1014" s="7">
        <v>2111</v>
      </c>
      <c r="J1014" s="6" t="s">
        <v>19200</v>
      </c>
      <c r="K1014" s="6" t="s">
        <v>8466</v>
      </c>
      <c r="L1014" s="6" t="s">
        <v>19201</v>
      </c>
      <c r="M1014" s="6" t="s">
        <v>8468</v>
      </c>
      <c r="N1014" s="6" t="s">
        <v>19202</v>
      </c>
      <c r="O1014" s="6" t="s">
        <v>19203</v>
      </c>
      <c r="P1014" s="6" t="s">
        <v>19204</v>
      </c>
      <c r="Q1014" s="6" t="s">
        <v>19205</v>
      </c>
      <c r="R1014" s="6" t="str">
        <f t="shared" si="45"/>
        <v>Less than 50%</v>
      </c>
      <c r="S1014" s="6" t="str" cm="1">
        <f t="array" ref="S1014">_xlfn.IFS(H1014&lt;=1,"1.0",H1014&lt;=2,"2.0",H1014&lt;=3,"3.0",H1014&lt;=4,"4.0",H1014&lt;=5,"5.0")</f>
        <v>5.0</v>
      </c>
      <c r="T1014" s="6">
        <f t="shared" si="46"/>
        <v>844400</v>
      </c>
      <c r="U1014" s="7" t="str" cm="1">
        <f t="array" ref="U1014">_xlfn.IFS(F1014&lt;200,"&lt;200",F1014&lt;=500,"200 – 500",F1014&gt;500,"&gt;500")</f>
        <v>200 – 500</v>
      </c>
      <c r="V1014" s="7" t="str">
        <f t="shared" si="47"/>
        <v>1000 &amp; Above</v>
      </c>
    </row>
    <row r="1015" spans="1:22" x14ac:dyDescent="0.3">
      <c r="A1015" s="5" t="s">
        <v>8473</v>
      </c>
      <c r="B1015" s="6" t="s">
        <v>19206</v>
      </c>
      <c r="C1015" s="6" t="s">
        <v>16589</v>
      </c>
      <c r="D1015" s="6" t="s">
        <v>22422</v>
      </c>
      <c r="E1015" s="7">
        <v>499</v>
      </c>
      <c r="F1015" s="7">
        <v>1399</v>
      </c>
      <c r="G1015" s="7">
        <v>0.64</v>
      </c>
      <c r="H1015" s="7">
        <v>3.9</v>
      </c>
      <c r="I1015" s="7">
        <v>1462</v>
      </c>
      <c r="J1015" s="6" t="s">
        <v>19207</v>
      </c>
      <c r="K1015" s="6" t="s">
        <v>8476</v>
      </c>
      <c r="L1015" s="6" t="s">
        <v>19208</v>
      </c>
      <c r="M1015" s="6" t="s">
        <v>8478</v>
      </c>
      <c r="N1015" s="6" t="s">
        <v>19209</v>
      </c>
      <c r="O1015" s="6" t="s">
        <v>19210</v>
      </c>
      <c r="P1015" s="6" t="s">
        <v>19211</v>
      </c>
      <c r="Q1015" s="6" t="s">
        <v>19212</v>
      </c>
      <c r="R1015" s="6" t="str">
        <f t="shared" si="45"/>
        <v>50% &amp; Above</v>
      </c>
      <c r="S1015" s="6" t="str" cm="1">
        <f t="array" ref="S1015">_xlfn.IFS(H1015&lt;=1,"1.0",H1015&lt;=2,"2.0",H1015&lt;=3,"3.0",H1015&lt;=4,"4.0",H1015&lt;=5,"5.0")</f>
        <v>4.0</v>
      </c>
      <c r="T1015" s="6">
        <f t="shared" si="46"/>
        <v>2045338</v>
      </c>
      <c r="U1015" s="7" t="str" cm="1">
        <f t="array" ref="U1015">_xlfn.IFS(F1015&lt;200,"&lt;200",F1015&lt;=500,"200 – 500",F1015&gt;500,"&gt;500")</f>
        <v>&gt;500</v>
      </c>
      <c r="V1015" s="7" t="str">
        <f t="shared" si="47"/>
        <v>1000 &amp; Above</v>
      </c>
    </row>
    <row r="1016" spans="1:22" x14ac:dyDescent="0.3">
      <c r="A1016" s="5" t="s">
        <v>8483</v>
      </c>
      <c r="B1016" s="6" t="s">
        <v>19213</v>
      </c>
      <c r="C1016" s="6" t="s">
        <v>19214</v>
      </c>
      <c r="D1016" s="6" t="s">
        <v>22422</v>
      </c>
      <c r="E1016" s="7">
        <v>37247</v>
      </c>
      <c r="F1016" s="7">
        <v>59890</v>
      </c>
      <c r="G1016" s="7">
        <v>0.38</v>
      </c>
      <c r="H1016" s="7">
        <v>4</v>
      </c>
      <c r="I1016" s="7">
        <v>323</v>
      </c>
      <c r="J1016" s="6" t="s">
        <v>19215</v>
      </c>
      <c r="K1016" s="6" t="s">
        <v>8487</v>
      </c>
      <c r="L1016" s="6" t="s">
        <v>19216</v>
      </c>
      <c r="M1016" s="6" t="s">
        <v>8489</v>
      </c>
      <c r="N1016" s="6" t="s">
        <v>19217</v>
      </c>
      <c r="O1016" s="6" t="s">
        <v>19218</v>
      </c>
      <c r="P1016" s="6" t="s">
        <v>19219</v>
      </c>
      <c r="Q1016" s="6" t="s">
        <v>19220</v>
      </c>
      <c r="R1016" s="6" t="str">
        <f t="shared" si="45"/>
        <v>Less than 50%</v>
      </c>
      <c r="S1016" s="6" t="str" cm="1">
        <f t="array" ref="S1016">_xlfn.IFS(H1016&lt;=1,"1.0",H1016&lt;=2,"2.0",H1016&lt;=3,"3.0",H1016&lt;=4,"4.0",H1016&lt;=5,"5.0")</f>
        <v>4.0</v>
      </c>
      <c r="T1016" s="6">
        <f t="shared" si="46"/>
        <v>19344470</v>
      </c>
      <c r="U1016" s="7" t="str" cm="1">
        <f t="array" ref="U1016">_xlfn.IFS(F1016&lt;200,"&lt;200",F1016&lt;=500,"200 – 500",F1016&gt;500,"&gt;500")</f>
        <v>&gt;500</v>
      </c>
      <c r="V1016" s="7" t="str">
        <f t="shared" si="47"/>
        <v>&lt;1000</v>
      </c>
    </row>
    <row r="1017" spans="1:22" x14ac:dyDescent="0.3">
      <c r="A1017" s="5" t="s">
        <v>8494</v>
      </c>
      <c r="B1017" s="6" t="s">
        <v>19221</v>
      </c>
      <c r="C1017" s="6" t="s">
        <v>16277</v>
      </c>
      <c r="D1017" s="6" t="s">
        <v>13184</v>
      </c>
      <c r="E1017" s="7">
        <v>849</v>
      </c>
      <c r="F1017" s="7">
        <v>2490</v>
      </c>
      <c r="G1017" s="7">
        <v>0.66</v>
      </c>
      <c r="H1017" s="7">
        <v>4.2</v>
      </c>
      <c r="I1017" s="7">
        <v>91188</v>
      </c>
      <c r="J1017" s="6" t="s">
        <v>19222</v>
      </c>
      <c r="K1017" s="6" t="s">
        <v>8497</v>
      </c>
      <c r="L1017" s="6" t="s">
        <v>19223</v>
      </c>
      <c r="M1017" s="6" t="s">
        <v>8499</v>
      </c>
      <c r="N1017" s="6" t="s">
        <v>19224</v>
      </c>
      <c r="O1017" s="6" t="s">
        <v>19225</v>
      </c>
      <c r="P1017" s="6" t="s">
        <v>19226</v>
      </c>
      <c r="Q1017" s="6" t="s">
        <v>19227</v>
      </c>
      <c r="R1017" s="6" t="str">
        <f t="shared" si="45"/>
        <v>50% &amp; Above</v>
      </c>
      <c r="S1017" s="6" t="str" cm="1">
        <f t="array" ref="S1017">_xlfn.IFS(H1017&lt;=1,"1.0",H1017&lt;=2,"2.0",H1017&lt;=3,"3.0",H1017&lt;=4,"4.0",H1017&lt;=5,"5.0")</f>
        <v>5.0</v>
      </c>
      <c r="T1017" s="6">
        <f t="shared" si="46"/>
        <v>227058120</v>
      </c>
      <c r="U1017" s="7" t="str" cm="1">
        <f t="array" ref="U1017">_xlfn.IFS(F1017&lt;200,"&lt;200",F1017&lt;=500,"200 – 500",F1017&gt;500,"&gt;500")</f>
        <v>&gt;500</v>
      </c>
      <c r="V1017" s="7" t="str">
        <f t="shared" si="47"/>
        <v>1000 &amp; Above</v>
      </c>
    </row>
    <row r="1018" spans="1:22" x14ac:dyDescent="0.3">
      <c r="A1018" s="5" t="s">
        <v>8504</v>
      </c>
      <c r="B1018" s="6" t="s">
        <v>19228</v>
      </c>
      <c r="C1018" s="6" t="s">
        <v>17563</v>
      </c>
      <c r="D1018" s="6" t="s">
        <v>13184</v>
      </c>
      <c r="E1018" s="7">
        <v>799</v>
      </c>
      <c r="F1018" s="7">
        <v>1999</v>
      </c>
      <c r="G1018" s="7">
        <v>0.6</v>
      </c>
      <c r="H1018" s="7">
        <v>3.7</v>
      </c>
      <c r="I1018" s="7">
        <v>418</v>
      </c>
      <c r="J1018" s="6" t="s">
        <v>19229</v>
      </c>
      <c r="K1018" s="6" t="s">
        <v>8507</v>
      </c>
      <c r="L1018" s="6" t="s">
        <v>19230</v>
      </c>
      <c r="M1018" s="6" t="s">
        <v>8509</v>
      </c>
      <c r="N1018" s="6" t="s">
        <v>19231</v>
      </c>
      <c r="O1018" s="6" t="s">
        <v>19232</v>
      </c>
      <c r="P1018" s="6" t="s">
        <v>19233</v>
      </c>
      <c r="Q1018" s="6" t="s">
        <v>19234</v>
      </c>
      <c r="R1018" s="6" t="str">
        <f t="shared" si="45"/>
        <v>50% &amp; Above</v>
      </c>
      <c r="S1018" s="6" t="str" cm="1">
        <f t="array" ref="S1018">_xlfn.IFS(H1018&lt;=1,"1.0",H1018&lt;=2,"2.0",H1018&lt;=3,"3.0",H1018&lt;=4,"4.0",H1018&lt;=5,"5.0")</f>
        <v>4.0</v>
      </c>
      <c r="T1018" s="6">
        <f t="shared" si="46"/>
        <v>835582</v>
      </c>
      <c r="U1018" s="7" t="str" cm="1">
        <f t="array" ref="U1018">_xlfn.IFS(F1018&lt;200,"&lt;200",F1018&lt;=500,"200 – 500",F1018&gt;500,"&gt;500")</f>
        <v>&gt;500</v>
      </c>
      <c r="V1018" s="7" t="str">
        <f t="shared" si="47"/>
        <v>&lt;1000</v>
      </c>
    </row>
    <row r="1019" spans="1:22" x14ac:dyDescent="0.3">
      <c r="A1019" s="5" t="s">
        <v>4804</v>
      </c>
      <c r="B1019" s="6" t="s">
        <v>16551</v>
      </c>
      <c r="C1019" s="6" t="s">
        <v>15872</v>
      </c>
      <c r="D1019" s="6" t="s">
        <v>13184</v>
      </c>
      <c r="E1019" s="7">
        <v>2599</v>
      </c>
      <c r="F1019" s="7">
        <v>6999</v>
      </c>
      <c r="G1019" s="7">
        <v>0.63</v>
      </c>
      <c r="H1019" s="7">
        <v>4.5</v>
      </c>
      <c r="I1019" s="7">
        <v>1526</v>
      </c>
      <c r="J1019" s="6" t="s">
        <v>16552</v>
      </c>
      <c r="K1019" s="6" t="s">
        <v>4807</v>
      </c>
      <c r="L1019" s="6" t="s">
        <v>16553</v>
      </c>
      <c r="M1019" s="6" t="s">
        <v>4809</v>
      </c>
      <c r="N1019" s="6" t="s">
        <v>16554</v>
      </c>
      <c r="O1019" s="6" t="s">
        <v>16555</v>
      </c>
      <c r="P1019" s="6" t="s">
        <v>19235</v>
      </c>
      <c r="Q1019" s="6" t="s">
        <v>19236</v>
      </c>
      <c r="R1019" s="6" t="str">
        <f t="shared" si="45"/>
        <v>50% &amp; Above</v>
      </c>
      <c r="S1019" s="6" t="str" cm="1">
        <f t="array" ref="S1019">_xlfn.IFS(H1019&lt;=1,"1.0",H1019&lt;=2,"2.0",H1019&lt;=3,"3.0",H1019&lt;=4,"4.0",H1019&lt;=5,"5.0")</f>
        <v>5.0</v>
      </c>
      <c r="T1019" s="6">
        <f t="shared" si="46"/>
        <v>10680474</v>
      </c>
      <c r="U1019" s="7" t="str" cm="1">
        <f t="array" ref="U1019">_xlfn.IFS(F1019&lt;200,"&lt;200",F1019&lt;=500,"200 – 500",F1019&gt;500,"&gt;500")</f>
        <v>&gt;500</v>
      </c>
      <c r="V1019" s="7" t="str">
        <f t="shared" si="47"/>
        <v>1000 &amp; Above</v>
      </c>
    </row>
    <row r="1020" spans="1:22" x14ac:dyDescent="0.3">
      <c r="A1020" s="5" t="s">
        <v>813</v>
      </c>
      <c r="B1020" s="6" t="s">
        <v>13677</v>
      </c>
      <c r="C1020" s="6" t="s">
        <v>13103</v>
      </c>
      <c r="D1020" s="6" t="s">
        <v>22422</v>
      </c>
      <c r="E1020" s="7">
        <v>199</v>
      </c>
      <c r="F1020" s="7">
        <v>999</v>
      </c>
      <c r="G1020" s="7">
        <v>0.8</v>
      </c>
      <c r="H1020" s="7">
        <v>4.5</v>
      </c>
      <c r="I1020" s="7">
        <v>127</v>
      </c>
      <c r="J1020" s="6" t="s">
        <v>13678</v>
      </c>
      <c r="K1020" s="6" t="s">
        <v>816</v>
      </c>
      <c r="L1020" s="6" t="s">
        <v>13679</v>
      </c>
      <c r="M1020" s="6" t="s">
        <v>818</v>
      </c>
      <c r="N1020" s="6" t="s">
        <v>13680</v>
      </c>
      <c r="O1020" s="6" t="s">
        <v>13681</v>
      </c>
      <c r="P1020" s="6" t="s">
        <v>13682</v>
      </c>
      <c r="Q1020" s="6" t="s">
        <v>19237</v>
      </c>
      <c r="R1020" s="6" t="str">
        <f t="shared" si="45"/>
        <v>50% &amp; Above</v>
      </c>
      <c r="S1020" s="6" t="str" cm="1">
        <f t="array" ref="S1020">_xlfn.IFS(H1020&lt;=1,"1.0",H1020&lt;=2,"2.0",H1020&lt;=3,"3.0",H1020&lt;=4,"4.0",H1020&lt;=5,"5.0")</f>
        <v>5.0</v>
      </c>
      <c r="T1020" s="6">
        <f t="shared" si="46"/>
        <v>126873</v>
      </c>
      <c r="U1020" s="7" t="str" cm="1">
        <f t="array" ref="U1020">_xlfn.IFS(F1020&lt;200,"&lt;200",F1020&lt;=500,"200 – 500",F1020&gt;500,"&gt;500")</f>
        <v>&gt;500</v>
      </c>
      <c r="V1020" s="7" t="str">
        <f t="shared" si="47"/>
        <v>&lt;1000</v>
      </c>
    </row>
    <row r="1021" spans="1:22" x14ac:dyDescent="0.3">
      <c r="A1021" s="5" t="s">
        <v>828</v>
      </c>
      <c r="B1021" s="6" t="s">
        <v>13688</v>
      </c>
      <c r="C1021" s="6" t="s">
        <v>13160</v>
      </c>
      <c r="D1021" s="6" t="s">
        <v>22422</v>
      </c>
      <c r="E1021" s="7">
        <v>269</v>
      </c>
      <c r="F1021" s="7">
        <v>800</v>
      </c>
      <c r="G1021" s="7">
        <v>0.66</v>
      </c>
      <c r="H1021" s="7">
        <v>3.6</v>
      </c>
      <c r="I1021" s="7">
        <v>10134</v>
      </c>
      <c r="J1021" s="6" t="s">
        <v>13689</v>
      </c>
      <c r="K1021" s="6" t="s">
        <v>831</v>
      </c>
      <c r="L1021" s="6" t="s">
        <v>13690</v>
      </c>
      <c r="M1021" s="6" t="s">
        <v>833</v>
      </c>
      <c r="N1021" s="6" t="s">
        <v>13691</v>
      </c>
      <c r="O1021" s="6" t="s">
        <v>13692</v>
      </c>
      <c r="P1021" s="6" t="s">
        <v>19238</v>
      </c>
      <c r="Q1021" s="6" t="s">
        <v>19239</v>
      </c>
      <c r="R1021" s="6" t="str">
        <f t="shared" si="45"/>
        <v>50% &amp; Above</v>
      </c>
      <c r="S1021" s="6" t="str" cm="1">
        <f t="array" ref="S1021">_xlfn.IFS(H1021&lt;=1,"1.0",H1021&lt;=2,"2.0",H1021&lt;=3,"3.0",H1021&lt;=4,"4.0",H1021&lt;=5,"5.0")</f>
        <v>4.0</v>
      </c>
      <c r="T1021" s="6">
        <f t="shared" si="46"/>
        <v>8107200</v>
      </c>
      <c r="U1021" s="7" t="str" cm="1">
        <f t="array" ref="U1021">_xlfn.IFS(F1021&lt;200,"&lt;200",F1021&lt;=500,"200 – 500",F1021&gt;500,"&gt;500")</f>
        <v>&gt;500</v>
      </c>
      <c r="V1021" s="7" t="str">
        <f t="shared" si="47"/>
        <v>1000 &amp; Above</v>
      </c>
    </row>
    <row r="1022" spans="1:22" x14ac:dyDescent="0.3">
      <c r="A1022" s="5" t="s">
        <v>8519</v>
      </c>
      <c r="B1022" s="6" t="s">
        <v>19240</v>
      </c>
      <c r="C1022" s="6" t="s">
        <v>17303</v>
      </c>
      <c r="D1022" s="6" t="s">
        <v>22422</v>
      </c>
      <c r="E1022" s="7">
        <v>298</v>
      </c>
      <c r="F1022" s="7">
        <v>999</v>
      </c>
      <c r="G1022" s="7">
        <v>0.7</v>
      </c>
      <c r="H1022" s="7">
        <v>4.3</v>
      </c>
      <c r="I1022" s="7">
        <v>1552</v>
      </c>
      <c r="J1022" s="6" t="s">
        <v>19241</v>
      </c>
      <c r="K1022" s="6" t="s">
        <v>8522</v>
      </c>
      <c r="L1022" s="6" t="s">
        <v>19242</v>
      </c>
      <c r="M1022" s="6" t="s">
        <v>8524</v>
      </c>
      <c r="N1022" s="6" t="s">
        <v>19243</v>
      </c>
      <c r="O1022" s="6" t="s">
        <v>19244</v>
      </c>
      <c r="P1022" s="6" t="s">
        <v>19245</v>
      </c>
      <c r="Q1022" s="6" t="s">
        <v>19246</v>
      </c>
      <c r="R1022" s="6" t="str">
        <f t="shared" si="45"/>
        <v>50% &amp; Above</v>
      </c>
      <c r="S1022" s="6" t="str" cm="1">
        <f t="array" ref="S1022">_xlfn.IFS(H1022&lt;=1,"1.0",H1022&lt;=2,"2.0",H1022&lt;=3,"3.0",H1022&lt;=4,"4.0",H1022&lt;=5,"5.0")</f>
        <v>5.0</v>
      </c>
      <c r="T1022" s="6">
        <f t="shared" si="46"/>
        <v>1550448</v>
      </c>
      <c r="U1022" s="7" t="str" cm="1">
        <f t="array" ref="U1022">_xlfn.IFS(F1022&lt;200,"&lt;200",F1022&lt;=500,"200 – 500",F1022&gt;500,"&gt;500")</f>
        <v>&gt;500</v>
      </c>
      <c r="V1022" s="7" t="str">
        <f t="shared" si="47"/>
        <v>1000 &amp; Above</v>
      </c>
    </row>
    <row r="1023" spans="1:22" x14ac:dyDescent="0.3">
      <c r="A1023" s="5" t="s">
        <v>8529</v>
      </c>
      <c r="B1023" s="6" t="s">
        <v>19247</v>
      </c>
      <c r="C1023" s="6" t="s">
        <v>17563</v>
      </c>
      <c r="D1023" s="6" t="s">
        <v>13184</v>
      </c>
      <c r="E1023" s="7">
        <v>1499</v>
      </c>
      <c r="F1023" s="7">
        <v>2999</v>
      </c>
      <c r="G1023" s="7">
        <v>0.5</v>
      </c>
      <c r="H1023" s="7">
        <v>4.0999999999999996</v>
      </c>
      <c r="I1023" s="7">
        <v>25262</v>
      </c>
      <c r="J1023" s="6" t="s">
        <v>19248</v>
      </c>
      <c r="K1023" s="6" t="s">
        <v>8532</v>
      </c>
      <c r="L1023" s="6" t="s">
        <v>19249</v>
      </c>
      <c r="M1023" s="6" t="s">
        <v>8534</v>
      </c>
      <c r="N1023" s="6" t="s">
        <v>19250</v>
      </c>
      <c r="O1023" s="6" t="s">
        <v>19251</v>
      </c>
      <c r="P1023" s="6" t="s">
        <v>19252</v>
      </c>
      <c r="Q1023" s="6" t="s">
        <v>19253</v>
      </c>
      <c r="R1023" s="6" t="str">
        <f t="shared" si="45"/>
        <v>50% &amp; Above</v>
      </c>
      <c r="S1023" s="6" t="str" cm="1">
        <f t="array" ref="S1023">_xlfn.IFS(H1023&lt;=1,"1.0",H1023&lt;=2,"2.0",H1023&lt;=3,"3.0",H1023&lt;=4,"4.0",H1023&lt;=5,"5.0")</f>
        <v>5.0</v>
      </c>
      <c r="T1023" s="6">
        <f t="shared" si="46"/>
        <v>75760738</v>
      </c>
      <c r="U1023" s="7" t="str" cm="1">
        <f t="array" ref="U1023">_xlfn.IFS(F1023&lt;200,"&lt;200",F1023&lt;=500,"200 – 500",F1023&gt;500,"&gt;500")</f>
        <v>&gt;500</v>
      </c>
      <c r="V1023" s="7" t="str">
        <f t="shared" si="47"/>
        <v>1000 &amp; Above</v>
      </c>
    </row>
    <row r="1024" spans="1:22" x14ac:dyDescent="0.3">
      <c r="A1024" s="5" t="s">
        <v>8539</v>
      </c>
      <c r="B1024" s="6" t="s">
        <v>19254</v>
      </c>
      <c r="C1024" s="6" t="s">
        <v>19255</v>
      </c>
      <c r="D1024" s="6" t="s">
        <v>22423</v>
      </c>
      <c r="E1024" s="7">
        <v>649</v>
      </c>
      <c r="F1024" s="7">
        <v>1245</v>
      </c>
      <c r="G1024" s="7">
        <v>0.48</v>
      </c>
      <c r="H1024" s="7">
        <v>3.9</v>
      </c>
      <c r="I1024" s="7">
        <v>123365</v>
      </c>
      <c r="J1024" s="6" t="s">
        <v>19256</v>
      </c>
      <c r="K1024" s="6" t="s">
        <v>8543</v>
      </c>
      <c r="L1024" s="6" t="s">
        <v>19257</v>
      </c>
      <c r="M1024" s="6" t="s">
        <v>8545</v>
      </c>
      <c r="N1024" s="6" t="s">
        <v>19258</v>
      </c>
      <c r="O1024" s="6" t="s">
        <v>19259</v>
      </c>
      <c r="P1024" s="6" t="s">
        <v>19260</v>
      </c>
      <c r="Q1024" s="6" t="s">
        <v>19261</v>
      </c>
      <c r="R1024" s="6" t="str">
        <f t="shared" si="45"/>
        <v>Less than 50%</v>
      </c>
      <c r="S1024" s="6" t="str" cm="1">
        <f t="array" ref="S1024">_xlfn.IFS(H1024&lt;=1,"1.0",H1024&lt;=2,"2.0",H1024&lt;=3,"3.0",H1024&lt;=4,"4.0",H1024&lt;=5,"5.0")</f>
        <v>4.0</v>
      </c>
      <c r="T1024" s="6">
        <f t="shared" si="46"/>
        <v>153589425</v>
      </c>
      <c r="U1024" s="7" t="str" cm="1">
        <f t="array" ref="U1024">_xlfn.IFS(F1024&lt;200,"&lt;200",F1024&lt;=500,"200 – 500",F1024&gt;500,"&gt;500")</f>
        <v>&gt;500</v>
      </c>
      <c r="V1024" s="7" t="str">
        <f t="shared" si="47"/>
        <v>1000 &amp; Above</v>
      </c>
    </row>
    <row r="1025" spans="1:22" x14ac:dyDescent="0.3">
      <c r="A1025" s="5" t="s">
        <v>8550</v>
      </c>
      <c r="B1025" s="6" t="s">
        <v>19262</v>
      </c>
      <c r="C1025" s="6" t="s">
        <v>19263</v>
      </c>
      <c r="D1025" s="6" t="s">
        <v>22423</v>
      </c>
      <c r="E1025" s="7">
        <v>1199</v>
      </c>
      <c r="F1025" s="7">
        <v>1695</v>
      </c>
      <c r="G1025" s="7">
        <v>0.28999999999999998</v>
      </c>
      <c r="H1025" s="7">
        <v>3.6</v>
      </c>
      <c r="I1025" s="7">
        <v>13300</v>
      </c>
      <c r="J1025" s="6" t="s">
        <v>19264</v>
      </c>
      <c r="K1025" s="6" t="s">
        <v>8554</v>
      </c>
      <c r="L1025" s="6" t="s">
        <v>19265</v>
      </c>
      <c r="M1025" s="6" t="s">
        <v>8556</v>
      </c>
      <c r="N1025" s="6" t="s">
        <v>19266</v>
      </c>
      <c r="O1025" s="6" t="s">
        <v>19267</v>
      </c>
      <c r="P1025" s="6" t="s">
        <v>19268</v>
      </c>
      <c r="Q1025" s="6" t="s">
        <v>19269</v>
      </c>
      <c r="R1025" s="6" t="str">
        <f t="shared" si="45"/>
        <v>Less than 50%</v>
      </c>
      <c r="S1025" s="6" t="str" cm="1">
        <f t="array" ref="S1025">_xlfn.IFS(H1025&lt;=1,"1.0",H1025&lt;=2,"2.0",H1025&lt;=3,"3.0",H1025&lt;=4,"4.0",H1025&lt;=5,"5.0")</f>
        <v>4.0</v>
      </c>
      <c r="T1025" s="6">
        <f t="shared" si="46"/>
        <v>22543500</v>
      </c>
      <c r="U1025" s="7" t="str" cm="1">
        <f t="array" ref="U1025">_xlfn.IFS(F1025&lt;200,"&lt;200",F1025&lt;=500,"200 – 500",F1025&gt;500,"&gt;500")</f>
        <v>&gt;500</v>
      </c>
      <c r="V1025" s="7" t="str">
        <f t="shared" si="47"/>
        <v>1000 &amp; Above</v>
      </c>
    </row>
    <row r="1026" spans="1:22" x14ac:dyDescent="0.3">
      <c r="A1026" s="5" t="s">
        <v>8561</v>
      </c>
      <c r="B1026" s="6" t="s">
        <v>19270</v>
      </c>
      <c r="C1026" s="6" t="s">
        <v>19271</v>
      </c>
      <c r="D1026" s="6" t="s">
        <v>22423</v>
      </c>
      <c r="E1026" s="7">
        <v>1199</v>
      </c>
      <c r="F1026" s="7">
        <v>2000</v>
      </c>
      <c r="G1026" s="7">
        <v>0.4</v>
      </c>
      <c r="H1026" s="7">
        <v>4</v>
      </c>
      <c r="I1026" s="7">
        <v>18543</v>
      </c>
      <c r="J1026" s="6" t="s">
        <v>19272</v>
      </c>
      <c r="K1026" s="6" t="s">
        <v>8565</v>
      </c>
      <c r="L1026" s="6" t="s">
        <v>19273</v>
      </c>
      <c r="M1026" s="6" t="s">
        <v>8567</v>
      </c>
      <c r="N1026" s="6" t="s">
        <v>19274</v>
      </c>
      <c r="O1026" s="6" t="s">
        <v>19275</v>
      </c>
      <c r="P1026" s="6" t="s">
        <v>19276</v>
      </c>
      <c r="Q1026" s="6" t="s">
        <v>19277</v>
      </c>
      <c r="R1026" s="6" t="str">
        <f t="shared" ref="R1026:R1089" si="48">IF(G1026&lt;0.5,"Less than 50%","50% &amp; Above")</f>
        <v>Less than 50%</v>
      </c>
      <c r="S1026" s="6" t="str" cm="1">
        <f t="array" ref="S1026">_xlfn.IFS(H1026&lt;=1,"1.0",H1026&lt;=2,"2.0",H1026&lt;=3,"3.0",H1026&lt;=4,"4.0",H1026&lt;=5,"5.0")</f>
        <v>4.0</v>
      </c>
      <c r="T1026" s="6">
        <f t="shared" ref="T1026:T1089" si="49">I1026*F1026</f>
        <v>37086000</v>
      </c>
      <c r="U1026" s="7" t="str" cm="1">
        <f t="array" ref="U1026">_xlfn.IFS(F1026&lt;200,"&lt;200",F1026&lt;=500,"200 – 500",F1026&gt;500,"&gt;500")</f>
        <v>&gt;500</v>
      </c>
      <c r="V1026" s="7" t="str">
        <f t="shared" ref="V1026:V1089" si="50">IF(I1026&lt;1000,"&lt;1000","1000 &amp; Above")</f>
        <v>1000 &amp; Above</v>
      </c>
    </row>
    <row r="1027" spans="1:22" x14ac:dyDescent="0.3">
      <c r="A1027" s="5" t="s">
        <v>8572</v>
      </c>
      <c r="B1027" s="6" t="s">
        <v>19278</v>
      </c>
      <c r="C1027" s="6" t="s">
        <v>19279</v>
      </c>
      <c r="D1027" s="6" t="s">
        <v>22423</v>
      </c>
      <c r="E1027" s="7">
        <v>455</v>
      </c>
      <c r="F1027" s="7">
        <v>999</v>
      </c>
      <c r="G1027" s="7">
        <v>0.54</v>
      </c>
      <c r="H1027" s="7">
        <v>4.0999999999999996</v>
      </c>
      <c r="I1027" s="7">
        <v>3578</v>
      </c>
      <c r="J1027" s="6" t="s">
        <v>19280</v>
      </c>
      <c r="K1027" s="6" t="s">
        <v>8576</v>
      </c>
      <c r="L1027" s="6" t="s">
        <v>19281</v>
      </c>
      <c r="M1027" s="6" t="s">
        <v>8578</v>
      </c>
      <c r="N1027" s="6" t="s">
        <v>19282</v>
      </c>
      <c r="O1027" s="6" t="s">
        <v>19283</v>
      </c>
      <c r="P1027" s="6" t="s">
        <v>19284</v>
      </c>
      <c r="Q1027" s="6" t="s">
        <v>19285</v>
      </c>
      <c r="R1027" s="6" t="str">
        <f t="shared" si="48"/>
        <v>50% &amp; Above</v>
      </c>
      <c r="S1027" s="6" t="str" cm="1">
        <f t="array" ref="S1027">_xlfn.IFS(H1027&lt;=1,"1.0",H1027&lt;=2,"2.0",H1027&lt;=3,"3.0",H1027&lt;=4,"4.0",H1027&lt;=5,"5.0")</f>
        <v>5.0</v>
      </c>
      <c r="T1027" s="6">
        <f t="shared" si="49"/>
        <v>3574422</v>
      </c>
      <c r="U1027" s="7" t="str" cm="1">
        <f t="array" ref="U1027">_xlfn.IFS(F1027&lt;200,"&lt;200",F1027&lt;=500,"200 – 500",F1027&gt;500,"&gt;500")</f>
        <v>&gt;500</v>
      </c>
      <c r="V1027" s="7" t="str">
        <f t="shared" si="50"/>
        <v>1000 &amp; Above</v>
      </c>
    </row>
    <row r="1028" spans="1:22" x14ac:dyDescent="0.3">
      <c r="A1028" s="5" t="s">
        <v>8583</v>
      </c>
      <c r="B1028" s="6" t="s">
        <v>19286</v>
      </c>
      <c r="C1028" s="6" t="s">
        <v>19287</v>
      </c>
      <c r="D1028" s="6" t="s">
        <v>22423</v>
      </c>
      <c r="E1028" s="7">
        <v>199</v>
      </c>
      <c r="F1028" s="7">
        <v>1999</v>
      </c>
      <c r="G1028" s="7">
        <v>0.9</v>
      </c>
      <c r="H1028" s="7">
        <v>3.7</v>
      </c>
      <c r="I1028" s="7">
        <v>2031</v>
      </c>
      <c r="J1028" s="6" t="s">
        <v>19288</v>
      </c>
      <c r="K1028" s="6" t="s">
        <v>8587</v>
      </c>
      <c r="L1028" s="6" t="s">
        <v>19289</v>
      </c>
      <c r="M1028" s="6" t="s">
        <v>8589</v>
      </c>
      <c r="N1028" s="6" t="s">
        <v>19290</v>
      </c>
      <c r="O1028" s="6" t="s">
        <v>19291</v>
      </c>
      <c r="P1028" s="6" t="s">
        <v>19292</v>
      </c>
      <c r="Q1028" s="6" t="s">
        <v>19293</v>
      </c>
      <c r="R1028" s="6" t="str">
        <f t="shared" si="48"/>
        <v>50% &amp; Above</v>
      </c>
      <c r="S1028" s="6" t="str" cm="1">
        <f t="array" ref="S1028">_xlfn.IFS(H1028&lt;=1,"1.0",H1028&lt;=2,"2.0",H1028&lt;=3,"3.0",H1028&lt;=4,"4.0",H1028&lt;=5,"5.0")</f>
        <v>4.0</v>
      </c>
      <c r="T1028" s="6">
        <f t="shared" si="49"/>
        <v>4059969</v>
      </c>
      <c r="U1028" s="7" t="str" cm="1">
        <f t="array" ref="U1028">_xlfn.IFS(F1028&lt;200,"&lt;200",F1028&lt;=500,"200 – 500",F1028&gt;500,"&gt;500")</f>
        <v>&gt;500</v>
      </c>
      <c r="V1028" s="7" t="str">
        <f t="shared" si="50"/>
        <v>1000 &amp; Above</v>
      </c>
    </row>
    <row r="1029" spans="1:22" x14ac:dyDescent="0.3">
      <c r="A1029" s="5" t="s">
        <v>8594</v>
      </c>
      <c r="B1029" s="6" t="s">
        <v>19294</v>
      </c>
      <c r="C1029" s="6" t="s">
        <v>19287</v>
      </c>
      <c r="D1029" s="6" t="s">
        <v>22423</v>
      </c>
      <c r="E1029" s="7">
        <v>293</v>
      </c>
      <c r="F1029" s="7">
        <v>499</v>
      </c>
      <c r="G1029" s="7">
        <v>0.41</v>
      </c>
      <c r="H1029" s="7">
        <v>3.9</v>
      </c>
      <c r="I1029" s="7">
        <v>44994</v>
      </c>
      <c r="J1029" s="6" t="s">
        <v>19295</v>
      </c>
      <c r="K1029" s="6" t="s">
        <v>8597</v>
      </c>
      <c r="L1029" s="6" t="s">
        <v>19296</v>
      </c>
      <c r="M1029" s="6" t="s">
        <v>8599</v>
      </c>
      <c r="N1029" s="6" t="s">
        <v>19297</v>
      </c>
      <c r="O1029" s="6" t="s">
        <v>19298</v>
      </c>
      <c r="P1029" s="6" t="s">
        <v>19299</v>
      </c>
      <c r="Q1029" s="6" t="s">
        <v>19300</v>
      </c>
      <c r="R1029" s="6" t="str">
        <f t="shared" si="48"/>
        <v>Less than 50%</v>
      </c>
      <c r="S1029" s="6" t="str" cm="1">
        <f t="array" ref="S1029">_xlfn.IFS(H1029&lt;=1,"1.0",H1029&lt;=2,"2.0",H1029&lt;=3,"3.0",H1029&lt;=4,"4.0",H1029&lt;=5,"5.0")</f>
        <v>4.0</v>
      </c>
      <c r="T1029" s="6">
        <f t="shared" si="49"/>
        <v>22452006</v>
      </c>
      <c r="U1029" s="7" t="str" cm="1">
        <f t="array" ref="U1029">_xlfn.IFS(F1029&lt;200,"&lt;200",F1029&lt;=500,"200 – 500",F1029&gt;500,"&gt;500")</f>
        <v>200 – 500</v>
      </c>
      <c r="V1029" s="7" t="str">
        <f t="shared" si="50"/>
        <v>1000 &amp; Above</v>
      </c>
    </row>
    <row r="1030" spans="1:22" x14ac:dyDescent="0.3">
      <c r="A1030" s="5" t="s">
        <v>8604</v>
      </c>
      <c r="B1030" s="6" t="s">
        <v>19301</v>
      </c>
      <c r="C1030" s="6" t="s">
        <v>19302</v>
      </c>
      <c r="D1030" s="6" t="s">
        <v>22423</v>
      </c>
      <c r="E1030" s="7">
        <v>199</v>
      </c>
      <c r="F1030" s="7">
        <v>495</v>
      </c>
      <c r="G1030" s="7">
        <v>0.6</v>
      </c>
      <c r="H1030" s="7">
        <v>4.0999999999999996</v>
      </c>
      <c r="I1030" s="7">
        <v>270563</v>
      </c>
      <c r="J1030" s="6" t="s">
        <v>19303</v>
      </c>
      <c r="K1030" s="6" t="s">
        <v>8608</v>
      </c>
      <c r="L1030" s="6" t="s">
        <v>19304</v>
      </c>
      <c r="M1030" s="6" t="s">
        <v>8610</v>
      </c>
      <c r="N1030" s="6" t="s">
        <v>19305</v>
      </c>
      <c r="O1030" s="6" t="s">
        <v>19306</v>
      </c>
      <c r="P1030" s="6" t="s">
        <v>19307</v>
      </c>
      <c r="Q1030" s="6" t="s">
        <v>19308</v>
      </c>
      <c r="R1030" s="6" t="str">
        <f t="shared" si="48"/>
        <v>50% &amp; Above</v>
      </c>
      <c r="S1030" s="6" t="str" cm="1">
        <f t="array" ref="S1030">_xlfn.IFS(H1030&lt;=1,"1.0",H1030&lt;=2,"2.0",H1030&lt;=3,"3.0",H1030&lt;=4,"4.0",H1030&lt;=5,"5.0")</f>
        <v>5.0</v>
      </c>
      <c r="T1030" s="6">
        <f t="shared" si="49"/>
        <v>133928685</v>
      </c>
      <c r="U1030" s="7" t="str" cm="1">
        <f t="array" ref="U1030">_xlfn.IFS(F1030&lt;200,"&lt;200",F1030&lt;=500,"200 – 500",F1030&gt;500,"&gt;500")</f>
        <v>200 – 500</v>
      </c>
      <c r="V1030" s="7" t="str">
        <f t="shared" si="50"/>
        <v>1000 &amp; Above</v>
      </c>
    </row>
    <row r="1031" spans="1:22" x14ac:dyDescent="0.3">
      <c r="A1031" s="5" t="s">
        <v>8615</v>
      </c>
      <c r="B1031" s="6" t="s">
        <v>19309</v>
      </c>
      <c r="C1031" s="6" t="s">
        <v>19255</v>
      </c>
      <c r="D1031" s="6" t="s">
        <v>22423</v>
      </c>
      <c r="E1031" s="7">
        <v>749</v>
      </c>
      <c r="F1031" s="7">
        <v>1245</v>
      </c>
      <c r="G1031" s="7">
        <v>0.4</v>
      </c>
      <c r="H1031" s="7">
        <v>3.9</v>
      </c>
      <c r="I1031" s="7">
        <v>31783</v>
      </c>
      <c r="J1031" s="6" t="s">
        <v>19310</v>
      </c>
      <c r="K1031" s="6" t="s">
        <v>8618</v>
      </c>
      <c r="L1031" s="6" t="s">
        <v>19311</v>
      </c>
      <c r="M1031" s="6" t="s">
        <v>8620</v>
      </c>
      <c r="N1031" s="6" t="s">
        <v>19312</v>
      </c>
      <c r="O1031" s="6" t="s">
        <v>19313</v>
      </c>
      <c r="P1031" s="6" t="s">
        <v>19314</v>
      </c>
      <c r="Q1031" s="6" t="s">
        <v>19315</v>
      </c>
      <c r="R1031" s="6" t="str">
        <f t="shared" si="48"/>
        <v>Less than 50%</v>
      </c>
      <c r="S1031" s="6" t="str" cm="1">
        <f t="array" ref="S1031">_xlfn.IFS(H1031&lt;=1,"1.0",H1031&lt;=2,"2.0",H1031&lt;=3,"3.0",H1031&lt;=4,"4.0",H1031&lt;=5,"5.0")</f>
        <v>4.0</v>
      </c>
      <c r="T1031" s="6">
        <f t="shared" si="49"/>
        <v>39569835</v>
      </c>
      <c r="U1031" s="7" t="str" cm="1">
        <f t="array" ref="U1031">_xlfn.IFS(F1031&lt;200,"&lt;200",F1031&lt;=500,"200 – 500",F1031&gt;500,"&gt;500")</f>
        <v>&gt;500</v>
      </c>
      <c r="V1031" s="7" t="str">
        <f t="shared" si="50"/>
        <v>1000 &amp; Above</v>
      </c>
    </row>
    <row r="1032" spans="1:22" x14ac:dyDescent="0.3">
      <c r="A1032" s="5" t="s">
        <v>8625</v>
      </c>
      <c r="B1032" s="6" t="s">
        <v>19316</v>
      </c>
      <c r="C1032" s="6" t="s">
        <v>19263</v>
      </c>
      <c r="D1032" s="6" t="s">
        <v>22423</v>
      </c>
      <c r="E1032" s="7">
        <v>1399</v>
      </c>
      <c r="F1032" s="7">
        <v>1549</v>
      </c>
      <c r="G1032" s="7">
        <v>0.1</v>
      </c>
      <c r="H1032" s="7">
        <v>3.9</v>
      </c>
      <c r="I1032" s="7">
        <v>2602</v>
      </c>
      <c r="J1032" s="6" t="s">
        <v>19317</v>
      </c>
      <c r="K1032" s="6" t="s">
        <v>8628</v>
      </c>
      <c r="L1032" s="6" t="s">
        <v>19318</v>
      </c>
      <c r="M1032" s="6" t="s">
        <v>8630</v>
      </c>
      <c r="N1032" s="6" t="s">
        <v>19319</v>
      </c>
      <c r="O1032" s="6" t="s">
        <v>19320</v>
      </c>
      <c r="P1032" s="6" t="s">
        <v>19321</v>
      </c>
      <c r="Q1032" s="6" t="s">
        <v>19322</v>
      </c>
      <c r="R1032" s="6" t="str">
        <f t="shared" si="48"/>
        <v>Less than 50%</v>
      </c>
      <c r="S1032" s="6" t="str" cm="1">
        <f t="array" ref="S1032">_xlfn.IFS(H1032&lt;=1,"1.0",H1032&lt;=2,"2.0",H1032&lt;=3,"3.0",H1032&lt;=4,"4.0",H1032&lt;=5,"5.0")</f>
        <v>4.0</v>
      </c>
      <c r="T1032" s="6">
        <f t="shared" si="49"/>
        <v>4030498</v>
      </c>
      <c r="U1032" s="7" t="str" cm="1">
        <f t="array" ref="U1032">_xlfn.IFS(F1032&lt;200,"&lt;200",F1032&lt;=500,"200 – 500",F1032&gt;500,"&gt;500")</f>
        <v>&gt;500</v>
      </c>
      <c r="V1032" s="7" t="str">
        <f t="shared" si="50"/>
        <v>1000 &amp; Above</v>
      </c>
    </row>
    <row r="1033" spans="1:22" x14ac:dyDescent="0.3">
      <c r="A1033" s="5" t="s">
        <v>8635</v>
      </c>
      <c r="B1033" s="6" t="s">
        <v>19323</v>
      </c>
      <c r="C1033" s="6" t="s">
        <v>19255</v>
      </c>
      <c r="D1033" s="6" t="s">
        <v>22423</v>
      </c>
      <c r="E1033" s="7">
        <v>749</v>
      </c>
      <c r="F1033" s="7">
        <v>1445</v>
      </c>
      <c r="G1033" s="7">
        <v>0.48</v>
      </c>
      <c r="H1033" s="7">
        <v>3.9</v>
      </c>
      <c r="I1033" s="7">
        <v>63350</v>
      </c>
      <c r="J1033" s="6" t="s">
        <v>19324</v>
      </c>
      <c r="K1033" s="6" t="s">
        <v>8638</v>
      </c>
      <c r="L1033" s="6" t="s">
        <v>19325</v>
      </c>
      <c r="M1033" s="6" t="s">
        <v>8640</v>
      </c>
      <c r="N1033" s="6" t="s">
        <v>19326</v>
      </c>
      <c r="O1033" s="6" t="s">
        <v>19327</v>
      </c>
      <c r="P1033" s="6" t="s">
        <v>19328</v>
      </c>
      <c r="Q1033" s="6" t="s">
        <v>19329</v>
      </c>
      <c r="R1033" s="6" t="str">
        <f t="shared" si="48"/>
        <v>Less than 50%</v>
      </c>
      <c r="S1033" s="6" t="str" cm="1">
        <f t="array" ref="S1033">_xlfn.IFS(H1033&lt;=1,"1.0",H1033&lt;=2,"2.0",H1033&lt;=3,"3.0",H1033&lt;=4,"4.0",H1033&lt;=5,"5.0")</f>
        <v>4.0</v>
      </c>
      <c r="T1033" s="6">
        <f t="shared" si="49"/>
        <v>91540750</v>
      </c>
      <c r="U1033" s="7" t="str" cm="1">
        <f t="array" ref="U1033">_xlfn.IFS(F1033&lt;200,"&lt;200",F1033&lt;=500,"200 – 500",F1033&gt;500,"&gt;500")</f>
        <v>&gt;500</v>
      </c>
      <c r="V1033" s="7" t="str">
        <f t="shared" si="50"/>
        <v>1000 &amp; Above</v>
      </c>
    </row>
    <row r="1034" spans="1:22" x14ac:dyDescent="0.3">
      <c r="A1034" s="5" t="s">
        <v>8645</v>
      </c>
      <c r="B1034" s="6" t="s">
        <v>19330</v>
      </c>
      <c r="C1034" s="6" t="s">
        <v>19331</v>
      </c>
      <c r="D1034" s="6" t="s">
        <v>22423</v>
      </c>
      <c r="E1034" s="7">
        <v>1699</v>
      </c>
      <c r="F1034" s="7">
        <v>3193</v>
      </c>
      <c r="G1034" s="7">
        <v>0.47</v>
      </c>
      <c r="H1034" s="7">
        <v>3.8</v>
      </c>
      <c r="I1034" s="7">
        <v>54032</v>
      </c>
      <c r="J1034" s="6" t="s">
        <v>19332</v>
      </c>
      <c r="K1034" s="6" t="s">
        <v>8649</v>
      </c>
      <c r="L1034" s="6" t="s">
        <v>19333</v>
      </c>
      <c r="M1034" s="6" t="s">
        <v>8651</v>
      </c>
      <c r="N1034" s="6" t="s">
        <v>19334</v>
      </c>
      <c r="O1034" s="6" t="s">
        <v>19335</v>
      </c>
      <c r="P1034" s="6" t="s">
        <v>19336</v>
      </c>
      <c r="Q1034" s="6" t="s">
        <v>19337</v>
      </c>
      <c r="R1034" s="6" t="str">
        <f t="shared" si="48"/>
        <v>Less than 50%</v>
      </c>
      <c r="S1034" s="6" t="str" cm="1">
        <f t="array" ref="S1034">_xlfn.IFS(H1034&lt;=1,"1.0",H1034&lt;=2,"2.0",H1034&lt;=3,"3.0",H1034&lt;=4,"4.0",H1034&lt;=5,"5.0")</f>
        <v>4.0</v>
      </c>
      <c r="T1034" s="6">
        <f t="shared" si="49"/>
        <v>172524176</v>
      </c>
      <c r="U1034" s="7" t="str" cm="1">
        <f t="array" ref="U1034">_xlfn.IFS(F1034&lt;200,"&lt;200",F1034&lt;=500,"200 – 500",F1034&gt;500,"&gt;500")</f>
        <v>&gt;500</v>
      </c>
      <c r="V1034" s="7" t="str">
        <f t="shared" si="50"/>
        <v>1000 &amp; Above</v>
      </c>
    </row>
    <row r="1035" spans="1:22" x14ac:dyDescent="0.3">
      <c r="A1035" s="5" t="s">
        <v>8656</v>
      </c>
      <c r="B1035" s="6" t="s">
        <v>19338</v>
      </c>
      <c r="C1035" s="6" t="s">
        <v>19255</v>
      </c>
      <c r="D1035" s="6" t="s">
        <v>22423</v>
      </c>
      <c r="E1035" s="7">
        <v>1043</v>
      </c>
      <c r="F1035" s="7">
        <v>1345</v>
      </c>
      <c r="G1035" s="7">
        <v>0.22</v>
      </c>
      <c r="H1035" s="7">
        <v>3.8</v>
      </c>
      <c r="I1035" s="7">
        <v>15592</v>
      </c>
      <c r="J1035" s="6" t="s">
        <v>19339</v>
      </c>
      <c r="K1035" s="6" t="s">
        <v>8659</v>
      </c>
      <c r="L1035" s="6" t="s">
        <v>19340</v>
      </c>
      <c r="M1035" s="6" t="s">
        <v>8661</v>
      </c>
      <c r="N1035" s="6" t="s">
        <v>19341</v>
      </c>
      <c r="O1035" s="6" t="s">
        <v>19342</v>
      </c>
      <c r="P1035" s="6" t="s">
        <v>19343</v>
      </c>
      <c r="Q1035" s="6" t="s">
        <v>19344</v>
      </c>
      <c r="R1035" s="6" t="str">
        <f t="shared" si="48"/>
        <v>Less than 50%</v>
      </c>
      <c r="S1035" s="6" t="str" cm="1">
        <f t="array" ref="S1035">_xlfn.IFS(H1035&lt;=1,"1.0",H1035&lt;=2,"2.0",H1035&lt;=3,"3.0",H1035&lt;=4,"4.0",H1035&lt;=5,"5.0")</f>
        <v>4.0</v>
      </c>
      <c r="T1035" s="6">
        <f t="shared" si="49"/>
        <v>20971240</v>
      </c>
      <c r="U1035" s="7" t="str" cm="1">
        <f t="array" ref="U1035">_xlfn.IFS(F1035&lt;200,"&lt;200",F1035&lt;=500,"200 – 500",F1035&gt;500,"&gt;500")</f>
        <v>&gt;500</v>
      </c>
      <c r="V1035" s="7" t="str">
        <f t="shared" si="50"/>
        <v>1000 &amp; Above</v>
      </c>
    </row>
    <row r="1036" spans="1:22" x14ac:dyDescent="0.3">
      <c r="A1036" s="5" t="s">
        <v>8666</v>
      </c>
      <c r="B1036" s="6" t="s">
        <v>19345</v>
      </c>
      <c r="C1036" s="6" t="s">
        <v>19279</v>
      </c>
      <c r="D1036" s="6" t="s">
        <v>22423</v>
      </c>
      <c r="E1036" s="7">
        <v>499</v>
      </c>
      <c r="F1036" s="7">
        <v>999</v>
      </c>
      <c r="G1036" s="7">
        <v>0.5</v>
      </c>
      <c r="H1036" s="7">
        <v>4.0999999999999996</v>
      </c>
      <c r="I1036" s="7">
        <v>4859</v>
      </c>
      <c r="J1036" s="6" t="s">
        <v>19346</v>
      </c>
      <c r="K1036" s="6" t="s">
        <v>8669</v>
      </c>
      <c r="L1036" s="6" t="s">
        <v>19347</v>
      </c>
      <c r="M1036" s="6" t="s">
        <v>8671</v>
      </c>
      <c r="N1036" s="6" t="s">
        <v>19348</v>
      </c>
      <c r="O1036" s="6" t="s">
        <v>19349</v>
      </c>
      <c r="P1036" s="6" t="s">
        <v>19350</v>
      </c>
      <c r="Q1036" s="6" t="s">
        <v>19351</v>
      </c>
      <c r="R1036" s="6" t="str">
        <f t="shared" si="48"/>
        <v>50% &amp; Above</v>
      </c>
      <c r="S1036" s="6" t="str" cm="1">
        <f t="array" ref="S1036">_xlfn.IFS(H1036&lt;=1,"1.0",H1036&lt;=2,"2.0",H1036&lt;=3,"3.0",H1036&lt;=4,"4.0",H1036&lt;=5,"5.0")</f>
        <v>5.0</v>
      </c>
      <c r="T1036" s="6">
        <f t="shared" si="49"/>
        <v>4854141</v>
      </c>
      <c r="U1036" s="7" t="str" cm="1">
        <f t="array" ref="U1036">_xlfn.IFS(F1036&lt;200,"&lt;200",F1036&lt;=500,"200 – 500",F1036&gt;500,"&gt;500")</f>
        <v>&gt;500</v>
      </c>
      <c r="V1036" s="7" t="str">
        <f t="shared" si="50"/>
        <v>1000 &amp; Above</v>
      </c>
    </row>
    <row r="1037" spans="1:22" x14ac:dyDescent="0.3">
      <c r="A1037" s="5" t="s">
        <v>8676</v>
      </c>
      <c r="B1037" s="6" t="s">
        <v>19352</v>
      </c>
      <c r="C1037" s="6" t="s">
        <v>19271</v>
      </c>
      <c r="D1037" s="6" t="s">
        <v>22423</v>
      </c>
      <c r="E1037" s="7">
        <v>1464</v>
      </c>
      <c r="F1037" s="7">
        <v>1650</v>
      </c>
      <c r="G1037" s="7">
        <v>0.11</v>
      </c>
      <c r="H1037" s="7">
        <v>4.0999999999999996</v>
      </c>
      <c r="I1037" s="7">
        <v>14120</v>
      </c>
      <c r="J1037" s="6" t="s">
        <v>19353</v>
      </c>
      <c r="K1037" s="6" t="s">
        <v>8679</v>
      </c>
      <c r="L1037" s="6" t="s">
        <v>19354</v>
      </c>
      <c r="M1037" s="6" t="s">
        <v>8681</v>
      </c>
      <c r="N1037" s="6" t="s">
        <v>19355</v>
      </c>
      <c r="O1037" s="6" t="s">
        <v>19356</v>
      </c>
      <c r="P1037" s="6" t="s">
        <v>19357</v>
      </c>
      <c r="Q1037" s="6" t="s">
        <v>19358</v>
      </c>
      <c r="R1037" s="6" t="str">
        <f t="shared" si="48"/>
        <v>Less than 50%</v>
      </c>
      <c r="S1037" s="6" t="str" cm="1">
        <f t="array" ref="S1037">_xlfn.IFS(H1037&lt;=1,"1.0",H1037&lt;=2,"2.0",H1037&lt;=3,"3.0",H1037&lt;=4,"4.0",H1037&lt;=5,"5.0")</f>
        <v>5.0</v>
      </c>
      <c r="T1037" s="6">
        <f t="shared" si="49"/>
        <v>23298000</v>
      </c>
      <c r="U1037" s="7" t="str" cm="1">
        <f t="array" ref="U1037">_xlfn.IFS(F1037&lt;200,"&lt;200",F1037&lt;=500,"200 – 500",F1037&gt;500,"&gt;500")</f>
        <v>&gt;500</v>
      </c>
      <c r="V1037" s="7" t="str">
        <f t="shared" si="50"/>
        <v>1000 &amp; Above</v>
      </c>
    </row>
    <row r="1038" spans="1:22" x14ac:dyDescent="0.3">
      <c r="A1038" s="5" t="s">
        <v>8686</v>
      </c>
      <c r="B1038" s="6" t="s">
        <v>19359</v>
      </c>
      <c r="C1038" s="6" t="s">
        <v>19360</v>
      </c>
      <c r="D1038" s="6" t="s">
        <v>22423</v>
      </c>
      <c r="E1038" s="7">
        <v>249</v>
      </c>
      <c r="F1038" s="7">
        <v>499</v>
      </c>
      <c r="G1038" s="7">
        <v>0.5</v>
      </c>
      <c r="H1038" s="7">
        <v>3.3</v>
      </c>
      <c r="I1038" s="7">
        <v>8427</v>
      </c>
      <c r="J1038" s="6" t="s">
        <v>19361</v>
      </c>
      <c r="K1038" s="6" t="s">
        <v>8690</v>
      </c>
      <c r="L1038" s="6" t="s">
        <v>19362</v>
      </c>
      <c r="M1038" s="6" t="s">
        <v>8692</v>
      </c>
      <c r="N1038" s="6" t="s">
        <v>19363</v>
      </c>
      <c r="O1038" s="6" t="s">
        <v>19364</v>
      </c>
      <c r="P1038" s="6" t="s">
        <v>19365</v>
      </c>
      <c r="Q1038" s="6" t="s">
        <v>19366</v>
      </c>
      <c r="R1038" s="6" t="str">
        <f t="shared" si="48"/>
        <v>50% &amp; Above</v>
      </c>
      <c r="S1038" s="6" t="str" cm="1">
        <f t="array" ref="S1038">_xlfn.IFS(H1038&lt;=1,"1.0",H1038&lt;=2,"2.0",H1038&lt;=3,"3.0",H1038&lt;=4,"4.0",H1038&lt;=5,"5.0")</f>
        <v>4.0</v>
      </c>
      <c r="T1038" s="6">
        <f t="shared" si="49"/>
        <v>4205073</v>
      </c>
      <c r="U1038" s="7" t="str" cm="1">
        <f t="array" ref="U1038">_xlfn.IFS(F1038&lt;200,"&lt;200",F1038&lt;=500,"200 – 500",F1038&gt;500,"&gt;500")</f>
        <v>200 – 500</v>
      </c>
      <c r="V1038" s="7" t="str">
        <f t="shared" si="50"/>
        <v>1000 &amp; Above</v>
      </c>
    </row>
    <row r="1039" spans="1:22" x14ac:dyDescent="0.3">
      <c r="A1039" s="5" t="s">
        <v>8697</v>
      </c>
      <c r="B1039" s="6" t="s">
        <v>19367</v>
      </c>
      <c r="C1039" s="6" t="s">
        <v>19368</v>
      </c>
      <c r="D1039" s="6" t="s">
        <v>22423</v>
      </c>
      <c r="E1039" s="7">
        <v>625</v>
      </c>
      <c r="F1039" s="7">
        <v>1400</v>
      </c>
      <c r="G1039" s="7">
        <v>0.55000000000000004</v>
      </c>
      <c r="H1039" s="7">
        <v>4.2</v>
      </c>
      <c r="I1039" s="7">
        <v>23316</v>
      </c>
      <c r="J1039" s="6" t="s">
        <v>19369</v>
      </c>
      <c r="K1039" s="6" t="s">
        <v>8701</v>
      </c>
      <c r="L1039" s="6" t="s">
        <v>19370</v>
      </c>
      <c r="M1039" s="6" t="s">
        <v>8703</v>
      </c>
      <c r="N1039" s="6" t="s">
        <v>19371</v>
      </c>
      <c r="O1039" s="6" t="s">
        <v>19372</v>
      </c>
      <c r="P1039" s="6" t="s">
        <v>19373</v>
      </c>
      <c r="Q1039" s="6" t="s">
        <v>19374</v>
      </c>
      <c r="R1039" s="6" t="str">
        <f t="shared" si="48"/>
        <v>50% &amp; Above</v>
      </c>
      <c r="S1039" s="6" t="str" cm="1">
        <f t="array" ref="S1039">_xlfn.IFS(H1039&lt;=1,"1.0",H1039&lt;=2,"2.0",H1039&lt;=3,"3.0",H1039&lt;=4,"4.0",H1039&lt;=5,"5.0")</f>
        <v>5.0</v>
      </c>
      <c r="T1039" s="6">
        <f t="shared" si="49"/>
        <v>32642400</v>
      </c>
      <c r="U1039" s="7" t="str" cm="1">
        <f t="array" ref="U1039">_xlfn.IFS(F1039&lt;200,"&lt;200",F1039&lt;=500,"200 – 500",F1039&gt;500,"&gt;500")</f>
        <v>&gt;500</v>
      </c>
      <c r="V1039" s="7" t="str">
        <f t="shared" si="50"/>
        <v>1000 &amp; Above</v>
      </c>
    </row>
    <row r="1040" spans="1:22" x14ac:dyDescent="0.3">
      <c r="A1040" s="5" t="s">
        <v>8708</v>
      </c>
      <c r="B1040" s="6" t="s">
        <v>19375</v>
      </c>
      <c r="C1040" s="6" t="s">
        <v>19376</v>
      </c>
      <c r="D1040" s="6" t="s">
        <v>22423</v>
      </c>
      <c r="E1040" s="7">
        <v>1290</v>
      </c>
      <c r="F1040" s="7">
        <v>2500</v>
      </c>
      <c r="G1040" s="7">
        <v>0.48</v>
      </c>
      <c r="H1040" s="7">
        <v>4</v>
      </c>
      <c r="I1040" s="7">
        <v>6530</v>
      </c>
      <c r="J1040" s="6" t="s">
        <v>19377</v>
      </c>
      <c r="K1040" s="6" t="s">
        <v>8712</v>
      </c>
      <c r="L1040" s="6" t="s">
        <v>19378</v>
      </c>
      <c r="M1040" s="6" t="s">
        <v>8714</v>
      </c>
      <c r="N1040" s="6" t="s">
        <v>19379</v>
      </c>
      <c r="O1040" s="6" t="s">
        <v>19380</v>
      </c>
      <c r="P1040" s="6" t="s">
        <v>19381</v>
      </c>
      <c r="Q1040" s="6" t="s">
        <v>19382</v>
      </c>
      <c r="R1040" s="6" t="str">
        <f t="shared" si="48"/>
        <v>Less than 50%</v>
      </c>
      <c r="S1040" s="6" t="str" cm="1">
        <f t="array" ref="S1040">_xlfn.IFS(H1040&lt;=1,"1.0",H1040&lt;=2,"2.0",H1040&lt;=3,"3.0",H1040&lt;=4,"4.0",H1040&lt;=5,"5.0")</f>
        <v>4.0</v>
      </c>
      <c r="T1040" s="6">
        <f t="shared" si="49"/>
        <v>16325000</v>
      </c>
      <c r="U1040" s="7" t="str" cm="1">
        <f t="array" ref="U1040">_xlfn.IFS(F1040&lt;200,"&lt;200",F1040&lt;=500,"200 – 500",F1040&gt;500,"&gt;500")</f>
        <v>&gt;500</v>
      </c>
      <c r="V1040" s="7" t="str">
        <f t="shared" si="50"/>
        <v>1000 &amp; Above</v>
      </c>
    </row>
    <row r="1041" spans="1:22" x14ac:dyDescent="0.3">
      <c r="A1041" s="5" t="s">
        <v>8719</v>
      </c>
      <c r="B1041" s="6" t="s">
        <v>19383</v>
      </c>
      <c r="C1041" s="6" t="s">
        <v>19384</v>
      </c>
      <c r="D1041" s="6" t="s">
        <v>22423</v>
      </c>
      <c r="E1041" s="7">
        <v>3600</v>
      </c>
      <c r="F1041" s="7">
        <v>6190</v>
      </c>
      <c r="G1041" s="7">
        <v>0.42</v>
      </c>
      <c r="H1041" s="7">
        <v>4.3</v>
      </c>
      <c r="I1041" s="7">
        <v>11924</v>
      </c>
      <c r="J1041" s="6" t="s">
        <v>19385</v>
      </c>
      <c r="K1041" s="6" t="s">
        <v>8723</v>
      </c>
      <c r="L1041" s="6" t="s">
        <v>19386</v>
      </c>
      <c r="M1041" s="6" t="s">
        <v>8725</v>
      </c>
      <c r="N1041" s="6" t="s">
        <v>19387</v>
      </c>
      <c r="O1041" s="6" t="s">
        <v>19388</v>
      </c>
      <c r="P1041" s="6" t="s">
        <v>19389</v>
      </c>
      <c r="Q1041" s="6" t="s">
        <v>19390</v>
      </c>
      <c r="R1041" s="6" t="str">
        <f t="shared" si="48"/>
        <v>Less than 50%</v>
      </c>
      <c r="S1041" s="6" t="str" cm="1">
        <f t="array" ref="S1041">_xlfn.IFS(H1041&lt;=1,"1.0",H1041&lt;=2,"2.0",H1041&lt;=3,"3.0",H1041&lt;=4,"4.0",H1041&lt;=5,"5.0")</f>
        <v>5.0</v>
      </c>
      <c r="T1041" s="6">
        <f t="shared" si="49"/>
        <v>73809560</v>
      </c>
      <c r="U1041" s="7" t="str" cm="1">
        <f t="array" ref="U1041">_xlfn.IFS(F1041&lt;200,"&lt;200",F1041&lt;=500,"200 – 500",F1041&gt;500,"&gt;500")</f>
        <v>&gt;500</v>
      </c>
      <c r="V1041" s="7" t="str">
        <f t="shared" si="50"/>
        <v>1000 &amp; Above</v>
      </c>
    </row>
    <row r="1042" spans="1:22" x14ac:dyDescent="0.3">
      <c r="A1042" s="5" t="s">
        <v>8730</v>
      </c>
      <c r="B1042" s="6" t="s">
        <v>19391</v>
      </c>
      <c r="C1042" s="6" t="s">
        <v>19392</v>
      </c>
      <c r="D1042" s="6" t="s">
        <v>22423</v>
      </c>
      <c r="E1042" s="7">
        <v>6549</v>
      </c>
      <c r="F1042" s="7">
        <v>13999</v>
      </c>
      <c r="G1042" s="7">
        <v>0.53</v>
      </c>
      <c r="H1042" s="7">
        <v>4</v>
      </c>
      <c r="I1042" s="7">
        <v>2961</v>
      </c>
      <c r="J1042" s="6" t="s">
        <v>19393</v>
      </c>
      <c r="K1042" s="6" t="s">
        <v>8734</v>
      </c>
      <c r="L1042" s="6" t="s">
        <v>19394</v>
      </c>
      <c r="M1042" s="6" t="s">
        <v>8736</v>
      </c>
      <c r="N1042" s="6" t="s">
        <v>19395</v>
      </c>
      <c r="O1042" s="6" t="s">
        <v>19396</v>
      </c>
      <c r="P1042" s="6" t="s">
        <v>19397</v>
      </c>
      <c r="Q1042" s="6" t="s">
        <v>19398</v>
      </c>
      <c r="R1042" s="6" t="str">
        <f t="shared" si="48"/>
        <v>50% &amp; Above</v>
      </c>
      <c r="S1042" s="6" t="str" cm="1">
        <f t="array" ref="S1042">_xlfn.IFS(H1042&lt;=1,"1.0",H1042&lt;=2,"2.0",H1042&lt;=3,"3.0",H1042&lt;=4,"4.0",H1042&lt;=5,"5.0")</f>
        <v>4.0</v>
      </c>
      <c r="T1042" s="6">
        <f t="shared" si="49"/>
        <v>41451039</v>
      </c>
      <c r="U1042" s="7" t="str" cm="1">
        <f t="array" ref="U1042">_xlfn.IFS(F1042&lt;200,"&lt;200",F1042&lt;=500,"200 – 500",F1042&gt;500,"&gt;500")</f>
        <v>&gt;500</v>
      </c>
      <c r="V1042" s="7" t="str">
        <f t="shared" si="50"/>
        <v>1000 &amp; Above</v>
      </c>
    </row>
    <row r="1043" spans="1:22" x14ac:dyDescent="0.3">
      <c r="A1043" s="5" t="s">
        <v>8741</v>
      </c>
      <c r="B1043" s="6" t="s">
        <v>19399</v>
      </c>
      <c r="C1043" s="6" t="s">
        <v>19255</v>
      </c>
      <c r="D1043" s="6" t="s">
        <v>22423</v>
      </c>
      <c r="E1043" s="7">
        <v>1625</v>
      </c>
      <c r="F1043" s="7">
        <v>2995</v>
      </c>
      <c r="G1043" s="7">
        <v>0.46</v>
      </c>
      <c r="H1043" s="7">
        <v>4.5</v>
      </c>
      <c r="I1043" s="7">
        <v>23484</v>
      </c>
      <c r="J1043" s="6" t="s">
        <v>19400</v>
      </c>
      <c r="K1043" s="6" t="s">
        <v>8744</v>
      </c>
      <c r="L1043" s="6" t="s">
        <v>19401</v>
      </c>
      <c r="M1043" s="6" t="s">
        <v>8746</v>
      </c>
      <c r="N1043" s="6" t="s">
        <v>19402</v>
      </c>
      <c r="O1043" s="6" t="s">
        <v>19403</v>
      </c>
      <c r="P1043" s="6" t="s">
        <v>19404</v>
      </c>
      <c r="Q1043" s="6" t="s">
        <v>19405</v>
      </c>
      <c r="R1043" s="6" t="str">
        <f t="shared" si="48"/>
        <v>Less than 50%</v>
      </c>
      <c r="S1043" s="6" t="str" cm="1">
        <f t="array" ref="S1043">_xlfn.IFS(H1043&lt;=1,"1.0",H1043&lt;=2,"2.0",H1043&lt;=3,"3.0",H1043&lt;=4,"4.0",H1043&lt;=5,"5.0")</f>
        <v>5.0</v>
      </c>
      <c r="T1043" s="6">
        <f t="shared" si="49"/>
        <v>70334580</v>
      </c>
      <c r="U1043" s="7" t="str" cm="1">
        <f t="array" ref="U1043">_xlfn.IFS(F1043&lt;200,"&lt;200",F1043&lt;=500,"200 – 500",F1043&gt;500,"&gt;500")</f>
        <v>&gt;500</v>
      </c>
      <c r="V1043" s="7" t="str">
        <f t="shared" si="50"/>
        <v>1000 &amp; Above</v>
      </c>
    </row>
    <row r="1044" spans="1:22" x14ac:dyDescent="0.3">
      <c r="A1044" s="5" t="s">
        <v>8751</v>
      </c>
      <c r="B1044" s="6" t="s">
        <v>19406</v>
      </c>
      <c r="C1044" s="6" t="s">
        <v>19384</v>
      </c>
      <c r="D1044" s="6" t="s">
        <v>22423</v>
      </c>
      <c r="E1044" s="7">
        <v>2599</v>
      </c>
      <c r="F1044" s="7">
        <v>5890</v>
      </c>
      <c r="G1044" s="7">
        <v>0.56000000000000005</v>
      </c>
      <c r="H1044" s="7">
        <v>4.0999999999999996</v>
      </c>
      <c r="I1044" s="7">
        <v>21783</v>
      </c>
      <c r="J1044" s="6" t="s">
        <v>19407</v>
      </c>
      <c r="K1044" s="6" t="s">
        <v>8754</v>
      </c>
      <c r="L1044" s="6" t="s">
        <v>19408</v>
      </c>
      <c r="M1044" s="6" t="s">
        <v>8756</v>
      </c>
      <c r="N1044" s="6" t="s">
        <v>19409</v>
      </c>
      <c r="O1044" s="6" t="s">
        <v>19410</v>
      </c>
      <c r="P1044" s="6" t="s">
        <v>19411</v>
      </c>
      <c r="Q1044" s="6" t="s">
        <v>19412</v>
      </c>
      <c r="R1044" s="6" t="str">
        <f t="shared" si="48"/>
        <v>50% &amp; Above</v>
      </c>
      <c r="S1044" s="6" t="str" cm="1">
        <f t="array" ref="S1044">_xlfn.IFS(H1044&lt;=1,"1.0",H1044&lt;=2,"2.0",H1044&lt;=3,"3.0",H1044&lt;=4,"4.0",H1044&lt;=5,"5.0")</f>
        <v>5.0</v>
      </c>
      <c r="T1044" s="6">
        <f t="shared" si="49"/>
        <v>128301870</v>
      </c>
      <c r="U1044" s="7" t="str" cm="1">
        <f t="array" ref="U1044">_xlfn.IFS(F1044&lt;200,"&lt;200",F1044&lt;=500,"200 – 500",F1044&gt;500,"&gt;500")</f>
        <v>&gt;500</v>
      </c>
      <c r="V1044" s="7" t="str">
        <f t="shared" si="50"/>
        <v>1000 &amp; Above</v>
      </c>
    </row>
    <row r="1045" spans="1:22" x14ac:dyDescent="0.3">
      <c r="A1045" s="5" t="s">
        <v>8760</v>
      </c>
      <c r="B1045" s="6" t="s">
        <v>19413</v>
      </c>
      <c r="C1045" s="6" t="s">
        <v>19414</v>
      </c>
      <c r="D1045" s="6" t="s">
        <v>22423</v>
      </c>
      <c r="E1045" s="7">
        <v>1199</v>
      </c>
      <c r="F1045" s="7">
        <v>2000</v>
      </c>
      <c r="G1045" s="7">
        <v>0.4</v>
      </c>
      <c r="H1045" s="7">
        <v>4</v>
      </c>
      <c r="I1045" s="7">
        <v>14030</v>
      </c>
      <c r="J1045" s="6" t="s">
        <v>19415</v>
      </c>
      <c r="K1045" s="6" t="s">
        <v>8764</v>
      </c>
      <c r="L1045" s="6" t="s">
        <v>19416</v>
      </c>
      <c r="M1045" s="6" t="s">
        <v>8766</v>
      </c>
      <c r="N1045" s="6" t="s">
        <v>19417</v>
      </c>
      <c r="O1045" s="6" t="s">
        <v>19418</v>
      </c>
      <c r="P1045" s="6" t="s">
        <v>19419</v>
      </c>
      <c r="Q1045" s="6" t="s">
        <v>19420</v>
      </c>
      <c r="R1045" s="6" t="str">
        <f t="shared" si="48"/>
        <v>Less than 50%</v>
      </c>
      <c r="S1045" s="6" t="str" cm="1">
        <f t="array" ref="S1045">_xlfn.IFS(H1045&lt;=1,"1.0",H1045&lt;=2,"2.0",H1045&lt;=3,"3.0",H1045&lt;=4,"4.0",H1045&lt;=5,"5.0")</f>
        <v>4.0</v>
      </c>
      <c r="T1045" s="6">
        <f t="shared" si="49"/>
        <v>28060000</v>
      </c>
      <c r="U1045" s="7" t="str" cm="1">
        <f t="array" ref="U1045">_xlfn.IFS(F1045&lt;200,"&lt;200",F1045&lt;=500,"200 – 500",F1045&gt;500,"&gt;500")</f>
        <v>&gt;500</v>
      </c>
      <c r="V1045" s="7" t="str">
        <f t="shared" si="50"/>
        <v>1000 &amp; Above</v>
      </c>
    </row>
    <row r="1046" spans="1:22" x14ac:dyDescent="0.3">
      <c r="A1046" s="5" t="s">
        <v>8771</v>
      </c>
      <c r="B1046" s="6" t="s">
        <v>19421</v>
      </c>
      <c r="C1046" s="6" t="s">
        <v>19422</v>
      </c>
      <c r="D1046" s="6" t="s">
        <v>22423</v>
      </c>
      <c r="E1046" s="7">
        <v>5499</v>
      </c>
      <c r="F1046" s="7">
        <v>13150</v>
      </c>
      <c r="G1046" s="7">
        <v>0.57999999999999996</v>
      </c>
      <c r="H1046" s="7">
        <v>4.2</v>
      </c>
      <c r="I1046" s="7">
        <v>6398</v>
      </c>
      <c r="J1046" s="6" t="s">
        <v>19423</v>
      </c>
      <c r="K1046" s="6" t="s">
        <v>8775</v>
      </c>
      <c r="L1046" s="6" t="s">
        <v>19424</v>
      </c>
      <c r="M1046" s="6" t="s">
        <v>8777</v>
      </c>
      <c r="N1046" s="6" t="s">
        <v>19425</v>
      </c>
      <c r="O1046" s="6" t="s">
        <v>19426</v>
      </c>
      <c r="P1046" s="6" t="s">
        <v>19427</v>
      </c>
      <c r="Q1046" s="6" t="s">
        <v>19428</v>
      </c>
      <c r="R1046" s="6" t="str">
        <f t="shared" si="48"/>
        <v>50% &amp; Above</v>
      </c>
      <c r="S1046" s="6" t="str" cm="1">
        <f t="array" ref="S1046">_xlfn.IFS(H1046&lt;=1,"1.0",H1046&lt;=2,"2.0",H1046&lt;=3,"3.0",H1046&lt;=4,"4.0",H1046&lt;=5,"5.0")</f>
        <v>5.0</v>
      </c>
      <c r="T1046" s="6">
        <f t="shared" si="49"/>
        <v>84133700</v>
      </c>
      <c r="U1046" s="7" t="str" cm="1">
        <f t="array" ref="U1046">_xlfn.IFS(F1046&lt;200,"&lt;200",F1046&lt;=500,"200 – 500",F1046&gt;500,"&gt;500")</f>
        <v>&gt;500</v>
      </c>
      <c r="V1046" s="7" t="str">
        <f t="shared" si="50"/>
        <v>1000 &amp; Above</v>
      </c>
    </row>
    <row r="1047" spans="1:22" x14ac:dyDescent="0.3">
      <c r="A1047" s="5" t="s">
        <v>8782</v>
      </c>
      <c r="B1047" s="6" t="s">
        <v>19429</v>
      </c>
      <c r="C1047" s="6" t="s">
        <v>19376</v>
      </c>
      <c r="D1047" s="6" t="s">
        <v>22423</v>
      </c>
      <c r="E1047" s="7">
        <v>1299</v>
      </c>
      <c r="F1047" s="7">
        <v>3500</v>
      </c>
      <c r="G1047" s="7">
        <v>0.63</v>
      </c>
      <c r="H1047" s="7">
        <v>3.8</v>
      </c>
      <c r="I1047" s="7">
        <v>44050</v>
      </c>
      <c r="J1047" s="6" t="s">
        <v>19430</v>
      </c>
      <c r="K1047" s="6" t="s">
        <v>8785</v>
      </c>
      <c r="L1047" s="6" t="s">
        <v>19431</v>
      </c>
      <c r="M1047" s="6" t="s">
        <v>8787</v>
      </c>
      <c r="N1047" s="6" t="s">
        <v>19432</v>
      </c>
      <c r="O1047" s="6" t="s">
        <v>19433</v>
      </c>
      <c r="P1047" s="6" t="s">
        <v>19434</v>
      </c>
      <c r="Q1047" s="6" t="s">
        <v>19435</v>
      </c>
      <c r="R1047" s="6" t="str">
        <f t="shared" si="48"/>
        <v>50% &amp; Above</v>
      </c>
      <c r="S1047" s="6" t="str" cm="1">
        <f t="array" ref="S1047">_xlfn.IFS(H1047&lt;=1,"1.0",H1047&lt;=2,"2.0",H1047&lt;=3,"3.0",H1047&lt;=4,"4.0",H1047&lt;=5,"5.0")</f>
        <v>4.0</v>
      </c>
      <c r="T1047" s="6">
        <f t="shared" si="49"/>
        <v>154175000</v>
      </c>
      <c r="U1047" s="7" t="str" cm="1">
        <f t="array" ref="U1047">_xlfn.IFS(F1047&lt;200,"&lt;200",F1047&lt;=500,"200 – 500",F1047&gt;500,"&gt;500")</f>
        <v>&gt;500</v>
      </c>
      <c r="V1047" s="7" t="str">
        <f t="shared" si="50"/>
        <v>1000 &amp; Above</v>
      </c>
    </row>
    <row r="1048" spans="1:22" x14ac:dyDescent="0.3">
      <c r="A1048" s="5" t="s">
        <v>8792</v>
      </c>
      <c r="B1048" s="6" t="s">
        <v>19436</v>
      </c>
      <c r="C1048" s="6" t="s">
        <v>19368</v>
      </c>
      <c r="D1048" s="6" t="s">
        <v>22423</v>
      </c>
      <c r="E1048" s="7">
        <v>599</v>
      </c>
      <c r="F1048" s="7">
        <v>785</v>
      </c>
      <c r="G1048" s="7">
        <v>0.24</v>
      </c>
      <c r="H1048" s="7">
        <v>4.2</v>
      </c>
      <c r="I1048" s="7">
        <v>24247</v>
      </c>
      <c r="J1048" s="6" t="s">
        <v>19437</v>
      </c>
      <c r="K1048" s="6" t="s">
        <v>8795</v>
      </c>
      <c r="L1048" s="6" t="s">
        <v>19438</v>
      </c>
      <c r="M1048" s="6" t="s">
        <v>8797</v>
      </c>
      <c r="N1048" s="6" t="s">
        <v>19439</v>
      </c>
      <c r="O1048" s="6" t="s">
        <v>19440</v>
      </c>
      <c r="P1048" s="6" t="s">
        <v>19441</v>
      </c>
      <c r="Q1048" s="6" t="s">
        <v>19442</v>
      </c>
      <c r="R1048" s="6" t="str">
        <f t="shared" si="48"/>
        <v>Less than 50%</v>
      </c>
      <c r="S1048" s="6" t="str" cm="1">
        <f t="array" ref="S1048">_xlfn.IFS(H1048&lt;=1,"1.0",H1048&lt;=2,"2.0",H1048&lt;=3,"3.0",H1048&lt;=4,"4.0",H1048&lt;=5,"5.0")</f>
        <v>5.0</v>
      </c>
      <c r="T1048" s="6">
        <f t="shared" si="49"/>
        <v>19033895</v>
      </c>
      <c r="U1048" s="7" t="str" cm="1">
        <f t="array" ref="U1048">_xlfn.IFS(F1048&lt;200,"&lt;200",F1048&lt;=500,"200 – 500",F1048&gt;500,"&gt;500")</f>
        <v>&gt;500</v>
      </c>
      <c r="V1048" s="7" t="str">
        <f t="shared" si="50"/>
        <v>1000 &amp; Above</v>
      </c>
    </row>
    <row r="1049" spans="1:22" x14ac:dyDescent="0.3">
      <c r="A1049" s="5" t="s">
        <v>8802</v>
      </c>
      <c r="B1049" s="6" t="s">
        <v>19443</v>
      </c>
      <c r="C1049" s="6" t="s">
        <v>19376</v>
      </c>
      <c r="D1049" s="6" t="s">
        <v>22423</v>
      </c>
      <c r="E1049" s="7">
        <v>1999</v>
      </c>
      <c r="F1049" s="7">
        <v>3210</v>
      </c>
      <c r="G1049" s="7">
        <v>0.38</v>
      </c>
      <c r="H1049" s="7">
        <v>4.2</v>
      </c>
      <c r="I1049" s="7">
        <v>41349</v>
      </c>
      <c r="J1049" s="6" t="s">
        <v>19444</v>
      </c>
      <c r="K1049" s="6" t="s">
        <v>8805</v>
      </c>
      <c r="L1049" s="6" t="s">
        <v>19445</v>
      </c>
      <c r="M1049" s="6" t="s">
        <v>8807</v>
      </c>
      <c r="N1049" s="6" t="s">
        <v>19446</v>
      </c>
      <c r="O1049" s="6" t="s">
        <v>19447</v>
      </c>
      <c r="P1049" s="6" t="s">
        <v>19448</v>
      </c>
      <c r="Q1049" s="6" t="s">
        <v>19449</v>
      </c>
      <c r="R1049" s="6" t="str">
        <f t="shared" si="48"/>
        <v>Less than 50%</v>
      </c>
      <c r="S1049" s="6" t="str" cm="1">
        <f t="array" ref="S1049">_xlfn.IFS(H1049&lt;=1,"1.0",H1049&lt;=2,"2.0",H1049&lt;=3,"3.0",H1049&lt;=4,"4.0",H1049&lt;=5,"5.0")</f>
        <v>5.0</v>
      </c>
      <c r="T1049" s="6">
        <f t="shared" si="49"/>
        <v>132730290</v>
      </c>
      <c r="U1049" s="7" t="str" cm="1">
        <f t="array" ref="U1049">_xlfn.IFS(F1049&lt;200,"&lt;200",F1049&lt;=500,"200 – 500",F1049&gt;500,"&gt;500")</f>
        <v>&gt;500</v>
      </c>
      <c r="V1049" s="7" t="str">
        <f t="shared" si="50"/>
        <v>1000 &amp; Above</v>
      </c>
    </row>
    <row r="1050" spans="1:22" x14ac:dyDescent="0.3">
      <c r="A1050" s="5" t="s">
        <v>8812</v>
      </c>
      <c r="B1050" s="6" t="s">
        <v>19450</v>
      </c>
      <c r="C1050" s="6" t="s">
        <v>19414</v>
      </c>
      <c r="D1050" s="6" t="s">
        <v>22423</v>
      </c>
      <c r="E1050" s="7">
        <v>549</v>
      </c>
      <c r="F1050" s="7">
        <v>1000</v>
      </c>
      <c r="G1050" s="7">
        <v>0.45</v>
      </c>
      <c r="H1050" s="7">
        <v>3.6</v>
      </c>
      <c r="I1050" s="7">
        <v>1074</v>
      </c>
      <c r="J1050" s="6" t="s">
        <v>19451</v>
      </c>
      <c r="K1050" s="6" t="s">
        <v>8815</v>
      </c>
      <c r="L1050" s="6" t="s">
        <v>19452</v>
      </c>
      <c r="M1050" s="6" t="s">
        <v>8817</v>
      </c>
      <c r="N1050" s="6" t="s">
        <v>19453</v>
      </c>
      <c r="O1050" s="6" t="s">
        <v>19454</v>
      </c>
      <c r="P1050" s="6" t="s">
        <v>19455</v>
      </c>
      <c r="Q1050" s="6" t="s">
        <v>19456</v>
      </c>
      <c r="R1050" s="6" t="str">
        <f t="shared" si="48"/>
        <v>Less than 50%</v>
      </c>
      <c r="S1050" s="6" t="str" cm="1">
        <f t="array" ref="S1050">_xlfn.IFS(H1050&lt;=1,"1.0",H1050&lt;=2,"2.0",H1050&lt;=3,"3.0",H1050&lt;=4,"4.0",H1050&lt;=5,"5.0")</f>
        <v>4.0</v>
      </c>
      <c r="T1050" s="6">
        <f t="shared" si="49"/>
        <v>1074000</v>
      </c>
      <c r="U1050" s="7" t="str" cm="1">
        <f t="array" ref="U1050">_xlfn.IFS(F1050&lt;200,"&lt;200",F1050&lt;=500,"200 – 500",F1050&gt;500,"&gt;500")</f>
        <v>&gt;500</v>
      </c>
      <c r="V1050" s="7" t="str">
        <f t="shared" si="50"/>
        <v>1000 &amp; Above</v>
      </c>
    </row>
    <row r="1051" spans="1:22" x14ac:dyDescent="0.3">
      <c r="A1051" s="5" t="s">
        <v>8822</v>
      </c>
      <c r="B1051" s="6" t="s">
        <v>19457</v>
      </c>
      <c r="C1051" s="6" t="s">
        <v>19263</v>
      </c>
      <c r="D1051" s="6" t="s">
        <v>22423</v>
      </c>
      <c r="E1051" s="7">
        <v>999</v>
      </c>
      <c r="F1051" s="7">
        <v>2000</v>
      </c>
      <c r="G1051" s="7">
        <v>0.5</v>
      </c>
      <c r="H1051" s="7">
        <v>3.8</v>
      </c>
      <c r="I1051" s="7">
        <v>1163</v>
      </c>
      <c r="J1051" s="6" t="s">
        <v>19458</v>
      </c>
      <c r="K1051" s="6" t="s">
        <v>8825</v>
      </c>
      <c r="L1051" s="6" t="s">
        <v>19459</v>
      </c>
      <c r="M1051" s="6" t="s">
        <v>8827</v>
      </c>
      <c r="N1051" s="6" t="s">
        <v>19460</v>
      </c>
      <c r="O1051" s="6" t="s">
        <v>19461</v>
      </c>
      <c r="P1051" s="6" t="s">
        <v>19462</v>
      </c>
      <c r="Q1051" s="6" t="s">
        <v>19463</v>
      </c>
      <c r="R1051" s="6" t="str">
        <f t="shared" si="48"/>
        <v>50% &amp; Above</v>
      </c>
      <c r="S1051" s="6" t="str" cm="1">
        <f t="array" ref="S1051">_xlfn.IFS(H1051&lt;=1,"1.0",H1051&lt;=2,"2.0",H1051&lt;=3,"3.0",H1051&lt;=4,"4.0",H1051&lt;=5,"5.0")</f>
        <v>4.0</v>
      </c>
      <c r="T1051" s="6">
        <f t="shared" si="49"/>
        <v>2326000</v>
      </c>
      <c r="U1051" s="7" t="str" cm="1">
        <f t="array" ref="U1051">_xlfn.IFS(F1051&lt;200,"&lt;200",F1051&lt;=500,"200 – 500",F1051&gt;500,"&gt;500")</f>
        <v>&gt;500</v>
      </c>
      <c r="V1051" s="7" t="str">
        <f t="shared" si="50"/>
        <v>1000 &amp; Above</v>
      </c>
    </row>
    <row r="1052" spans="1:22" x14ac:dyDescent="0.3">
      <c r="A1052" s="5" t="s">
        <v>8832</v>
      </c>
      <c r="B1052" s="6" t="s">
        <v>19464</v>
      </c>
      <c r="C1052" s="6" t="s">
        <v>19279</v>
      </c>
      <c r="D1052" s="6" t="s">
        <v>22423</v>
      </c>
      <c r="E1052" s="7">
        <v>398</v>
      </c>
      <c r="F1052" s="7">
        <v>1999</v>
      </c>
      <c r="G1052" s="7">
        <v>0.8</v>
      </c>
      <c r="H1052" s="7">
        <v>4.0999999999999996</v>
      </c>
      <c r="I1052" s="7">
        <v>257</v>
      </c>
      <c r="J1052" s="6" t="s">
        <v>19465</v>
      </c>
      <c r="K1052" s="6" t="s">
        <v>8835</v>
      </c>
      <c r="L1052" s="6" t="s">
        <v>19466</v>
      </c>
      <c r="M1052" s="6" t="s">
        <v>8837</v>
      </c>
      <c r="N1052" s="6" t="s">
        <v>19467</v>
      </c>
      <c r="O1052" s="6" t="s">
        <v>19468</v>
      </c>
      <c r="P1052" s="6" t="s">
        <v>19469</v>
      </c>
      <c r="Q1052" s="6" t="s">
        <v>19470</v>
      </c>
      <c r="R1052" s="6" t="str">
        <f t="shared" si="48"/>
        <v>50% &amp; Above</v>
      </c>
      <c r="S1052" s="6" t="str" cm="1">
        <f t="array" ref="S1052">_xlfn.IFS(H1052&lt;=1,"1.0",H1052&lt;=2,"2.0",H1052&lt;=3,"3.0",H1052&lt;=4,"4.0",H1052&lt;=5,"5.0")</f>
        <v>5.0</v>
      </c>
      <c r="T1052" s="6">
        <f t="shared" si="49"/>
        <v>513743</v>
      </c>
      <c r="U1052" s="7" t="str" cm="1">
        <f t="array" ref="U1052">_xlfn.IFS(F1052&lt;200,"&lt;200",F1052&lt;=500,"200 – 500",F1052&gt;500,"&gt;500")</f>
        <v>&gt;500</v>
      </c>
      <c r="V1052" s="7" t="str">
        <f t="shared" si="50"/>
        <v>&lt;1000</v>
      </c>
    </row>
    <row r="1053" spans="1:22" x14ac:dyDescent="0.3">
      <c r="A1053" s="5" t="s">
        <v>8842</v>
      </c>
      <c r="B1053" s="6" t="s">
        <v>19471</v>
      </c>
      <c r="C1053" s="6" t="s">
        <v>19472</v>
      </c>
      <c r="D1053" s="6" t="s">
        <v>22423</v>
      </c>
      <c r="E1053" s="7">
        <v>539</v>
      </c>
      <c r="F1053" s="7">
        <v>720</v>
      </c>
      <c r="G1053" s="7">
        <v>0.25</v>
      </c>
      <c r="H1053" s="7">
        <v>4.0999999999999996</v>
      </c>
      <c r="I1053" s="7">
        <v>36017</v>
      </c>
      <c r="J1053" s="6" t="s">
        <v>19473</v>
      </c>
      <c r="K1053" s="6" t="s">
        <v>8846</v>
      </c>
      <c r="L1053" s="6" t="s">
        <v>19474</v>
      </c>
      <c r="M1053" s="6" t="s">
        <v>8848</v>
      </c>
      <c r="N1053" s="6" t="s">
        <v>19475</v>
      </c>
      <c r="O1053" s="6" t="s">
        <v>19476</v>
      </c>
      <c r="P1053" s="6" t="s">
        <v>19477</v>
      </c>
      <c r="Q1053" s="6" t="s">
        <v>19478</v>
      </c>
      <c r="R1053" s="6" t="str">
        <f t="shared" si="48"/>
        <v>Less than 50%</v>
      </c>
      <c r="S1053" s="6" t="str" cm="1">
        <f t="array" ref="S1053">_xlfn.IFS(H1053&lt;=1,"1.0",H1053&lt;=2,"2.0",H1053&lt;=3,"3.0",H1053&lt;=4,"4.0",H1053&lt;=5,"5.0")</f>
        <v>5.0</v>
      </c>
      <c r="T1053" s="6">
        <f t="shared" si="49"/>
        <v>25932240</v>
      </c>
      <c r="U1053" s="7" t="str" cm="1">
        <f t="array" ref="U1053">_xlfn.IFS(F1053&lt;200,"&lt;200",F1053&lt;=500,"200 – 500",F1053&gt;500,"&gt;500")</f>
        <v>&gt;500</v>
      </c>
      <c r="V1053" s="7" t="str">
        <f t="shared" si="50"/>
        <v>1000 &amp; Above</v>
      </c>
    </row>
    <row r="1054" spans="1:22" x14ac:dyDescent="0.3">
      <c r="A1054" s="5" t="s">
        <v>8853</v>
      </c>
      <c r="B1054" s="6" t="s">
        <v>19479</v>
      </c>
      <c r="C1054" s="6" t="s">
        <v>19255</v>
      </c>
      <c r="D1054" s="6" t="s">
        <v>22423</v>
      </c>
      <c r="E1054" s="7">
        <v>699</v>
      </c>
      <c r="F1054" s="7">
        <v>1595</v>
      </c>
      <c r="G1054" s="7">
        <v>0.56000000000000005</v>
      </c>
      <c r="H1054" s="7">
        <v>4.0999999999999996</v>
      </c>
      <c r="I1054" s="7">
        <v>8090</v>
      </c>
      <c r="J1054" s="6" t="s">
        <v>19480</v>
      </c>
      <c r="K1054" s="6" t="s">
        <v>8856</v>
      </c>
      <c r="L1054" s="6" t="s">
        <v>19481</v>
      </c>
      <c r="M1054" s="6" t="s">
        <v>8858</v>
      </c>
      <c r="N1054" s="6" t="s">
        <v>19482</v>
      </c>
      <c r="O1054" s="6" t="s">
        <v>19483</v>
      </c>
      <c r="P1054" s="6" t="s">
        <v>19484</v>
      </c>
      <c r="Q1054" s="6" t="s">
        <v>19485</v>
      </c>
      <c r="R1054" s="6" t="str">
        <f t="shared" si="48"/>
        <v>50% &amp; Above</v>
      </c>
      <c r="S1054" s="6" t="str" cm="1">
        <f t="array" ref="S1054">_xlfn.IFS(H1054&lt;=1,"1.0",H1054&lt;=2,"2.0",H1054&lt;=3,"3.0",H1054&lt;=4,"4.0",H1054&lt;=5,"5.0")</f>
        <v>5.0</v>
      </c>
      <c r="T1054" s="6">
        <f t="shared" si="49"/>
        <v>12903550</v>
      </c>
      <c r="U1054" s="7" t="str" cm="1">
        <f t="array" ref="U1054">_xlfn.IFS(F1054&lt;200,"&lt;200",F1054&lt;=500,"200 – 500",F1054&gt;500,"&gt;500")</f>
        <v>&gt;500</v>
      </c>
      <c r="V1054" s="7" t="str">
        <f t="shared" si="50"/>
        <v>1000 &amp; Above</v>
      </c>
    </row>
    <row r="1055" spans="1:22" x14ac:dyDescent="0.3">
      <c r="A1055" s="5" t="s">
        <v>8863</v>
      </c>
      <c r="B1055" s="6" t="s">
        <v>19486</v>
      </c>
      <c r="C1055" s="6" t="s">
        <v>19331</v>
      </c>
      <c r="D1055" s="6" t="s">
        <v>22423</v>
      </c>
      <c r="E1055" s="7">
        <v>2148</v>
      </c>
      <c r="F1055" s="7">
        <v>3645</v>
      </c>
      <c r="G1055" s="7">
        <v>0.41</v>
      </c>
      <c r="H1055" s="7">
        <v>4.0999999999999996</v>
      </c>
      <c r="I1055" s="7">
        <v>31388</v>
      </c>
      <c r="J1055" s="6" t="s">
        <v>19487</v>
      </c>
      <c r="K1055" s="6" t="s">
        <v>8866</v>
      </c>
      <c r="L1055" s="6" t="s">
        <v>19488</v>
      </c>
      <c r="M1055" s="6" t="s">
        <v>8868</v>
      </c>
      <c r="N1055" s="6" t="s">
        <v>19489</v>
      </c>
      <c r="O1055" s="6" t="s">
        <v>19490</v>
      </c>
      <c r="P1055" s="6" t="s">
        <v>19491</v>
      </c>
      <c r="Q1055" s="6" t="s">
        <v>19492</v>
      </c>
      <c r="R1055" s="6" t="str">
        <f t="shared" si="48"/>
        <v>Less than 50%</v>
      </c>
      <c r="S1055" s="6" t="str" cm="1">
        <f t="array" ref="S1055">_xlfn.IFS(H1055&lt;=1,"1.0",H1055&lt;=2,"2.0",H1055&lt;=3,"3.0",H1055&lt;=4,"4.0",H1055&lt;=5,"5.0")</f>
        <v>5.0</v>
      </c>
      <c r="T1055" s="6">
        <f t="shared" si="49"/>
        <v>114409260</v>
      </c>
      <c r="U1055" s="7" t="str" cm="1">
        <f t="array" ref="U1055">_xlfn.IFS(F1055&lt;200,"&lt;200",F1055&lt;=500,"200 – 500",F1055&gt;500,"&gt;500")</f>
        <v>&gt;500</v>
      </c>
      <c r="V1055" s="7" t="str">
        <f t="shared" si="50"/>
        <v>1000 &amp; Above</v>
      </c>
    </row>
    <row r="1056" spans="1:22" x14ac:dyDescent="0.3">
      <c r="A1056" s="5" t="s">
        <v>8873</v>
      </c>
      <c r="B1056" s="6" t="s">
        <v>19493</v>
      </c>
      <c r="C1056" s="6" t="s">
        <v>19494</v>
      </c>
      <c r="D1056" s="6" t="s">
        <v>22423</v>
      </c>
      <c r="E1056" s="7">
        <v>3599</v>
      </c>
      <c r="F1056" s="7">
        <v>7950</v>
      </c>
      <c r="G1056" s="7">
        <v>0.55000000000000004</v>
      </c>
      <c r="H1056" s="7">
        <v>4.2</v>
      </c>
      <c r="I1056" s="7">
        <v>136</v>
      </c>
      <c r="J1056" s="6" t="s">
        <v>19495</v>
      </c>
      <c r="K1056" s="6" t="s">
        <v>8877</v>
      </c>
      <c r="L1056" s="6" t="s">
        <v>19496</v>
      </c>
      <c r="M1056" s="6" t="s">
        <v>8879</v>
      </c>
      <c r="N1056" s="6" t="s">
        <v>19497</v>
      </c>
      <c r="O1056" s="6" t="s">
        <v>19498</v>
      </c>
      <c r="P1056" s="6" t="s">
        <v>19499</v>
      </c>
      <c r="Q1056" s="6" t="s">
        <v>19500</v>
      </c>
      <c r="R1056" s="6" t="str">
        <f t="shared" si="48"/>
        <v>50% &amp; Above</v>
      </c>
      <c r="S1056" s="6" t="str" cm="1">
        <f t="array" ref="S1056">_xlfn.IFS(H1056&lt;=1,"1.0",H1056&lt;=2,"2.0",H1056&lt;=3,"3.0",H1056&lt;=4,"4.0",H1056&lt;=5,"5.0")</f>
        <v>5.0</v>
      </c>
      <c r="T1056" s="6">
        <f t="shared" si="49"/>
        <v>1081200</v>
      </c>
      <c r="U1056" s="7" t="str" cm="1">
        <f t="array" ref="U1056">_xlfn.IFS(F1056&lt;200,"&lt;200",F1056&lt;=500,"200 – 500",F1056&gt;500,"&gt;500")</f>
        <v>&gt;500</v>
      </c>
      <c r="V1056" s="7" t="str">
        <f t="shared" si="50"/>
        <v>&lt;1000</v>
      </c>
    </row>
    <row r="1057" spans="1:22" x14ac:dyDescent="0.3">
      <c r="A1057" s="5" t="s">
        <v>8884</v>
      </c>
      <c r="B1057" s="6" t="s">
        <v>19501</v>
      </c>
      <c r="C1057" s="6" t="s">
        <v>19502</v>
      </c>
      <c r="D1057" s="6" t="s">
        <v>22423</v>
      </c>
      <c r="E1057" s="7">
        <v>351</v>
      </c>
      <c r="F1057" s="7">
        <v>999</v>
      </c>
      <c r="G1057" s="7">
        <v>0.65</v>
      </c>
      <c r="H1057" s="7">
        <v>4</v>
      </c>
      <c r="I1057" s="7">
        <v>5380</v>
      </c>
      <c r="J1057" s="6" t="s">
        <v>19503</v>
      </c>
      <c r="K1057" s="6" t="s">
        <v>8888</v>
      </c>
      <c r="L1057" s="6" t="s">
        <v>19504</v>
      </c>
      <c r="M1057" s="6" t="s">
        <v>8890</v>
      </c>
      <c r="N1057" s="6" t="s">
        <v>19505</v>
      </c>
      <c r="O1057" s="6" t="s">
        <v>19506</v>
      </c>
      <c r="P1057" s="6" t="s">
        <v>19507</v>
      </c>
      <c r="Q1057" s="6" t="s">
        <v>19508</v>
      </c>
      <c r="R1057" s="6" t="str">
        <f t="shared" si="48"/>
        <v>50% &amp; Above</v>
      </c>
      <c r="S1057" s="6" t="str" cm="1">
        <f t="array" ref="S1057">_xlfn.IFS(H1057&lt;=1,"1.0",H1057&lt;=2,"2.0",H1057&lt;=3,"3.0",H1057&lt;=4,"4.0",H1057&lt;=5,"5.0")</f>
        <v>4.0</v>
      </c>
      <c r="T1057" s="6">
        <f t="shared" si="49"/>
        <v>5374620</v>
      </c>
      <c r="U1057" s="7" t="str" cm="1">
        <f t="array" ref="U1057">_xlfn.IFS(F1057&lt;200,"&lt;200",F1057&lt;=500,"200 – 500",F1057&gt;500,"&gt;500")</f>
        <v>&gt;500</v>
      </c>
      <c r="V1057" s="7" t="str">
        <f t="shared" si="50"/>
        <v>1000 &amp; Above</v>
      </c>
    </row>
    <row r="1058" spans="1:22" x14ac:dyDescent="0.3">
      <c r="A1058" s="5" t="s">
        <v>8895</v>
      </c>
      <c r="B1058" s="6" t="s">
        <v>19509</v>
      </c>
      <c r="C1058" s="6" t="s">
        <v>19510</v>
      </c>
      <c r="D1058" s="6" t="s">
        <v>22423</v>
      </c>
      <c r="E1058" s="7">
        <v>1614</v>
      </c>
      <c r="F1058" s="7">
        <v>1745</v>
      </c>
      <c r="G1058" s="7">
        <v>0.08</v>
      </c>
      <c r="H1058" s="7">
        <v>4.3</v>
      </c>
      <c r="I1058" s="7">
        <v>37974</v>
      </c>
      <c r="J1058" s="6" t="s">
        <v>19511</v>
      </c>
      <c r="K1058" s="6" t="s">
        <v>8899</v>
      </c>
      <c r="L1058" s="6" t="s">
        <v>19512</v>
      </c>
      <c r="M1058" s="6" t="s">
        <v>8901</v>
      </c>
      <c r="N1058" s="6" t="s">
        <v>19513</v>
      </c>
      <c r="O1058" s="6" t="s">
        <v>19514</v>
      </c>
      <c r="P1058" s="6" t="s">
        <v>19515</v>
      </c>
      <c r="Q1058" s="6" t="s">
        <v>19516</v>
      </c>
      <c r="R1058" s="6" t="str">
        <f t="shared" si="48"/>
        <v>Less than 50%</v>
      </c>
      <c r="S1058" s="6" t="str" cm="1">
        <f t="array" ref="S1058">_xlfn.IFS(H1058&lt;=1,"1.0",H1058&lt;=2,"2.0",H1058&lt;=3,"3.0",H1058&lt;=4,"4.0",H1058&lt;=5,"5.0")</f>
        <v>5.0</v>
      </c>
      <c r="T1058" s="6">
        <f t="shared" si="49"/>
        <v>66264630</v>
      </c>
      <c r="U1058" s="7" t="str" cm="1">
        <f t="array" ref="U1058">_xlfn.IFS(F1058&lt;200,"&lt;200",F1058&lt;=500,"200 – 500",F1058&gt;500,"&gt;500")</f>
        <v>&gt;500</v>
      </c>
      <c r="V1058" s="7" t="str">
        <f t="shared" si="50"/>
        <v>1000 &amp; Above</v>
      </c>
    </row>
    <row r="1059" spans="1:22" x14ac:dyDescent="0.3">
      <c r="A1059" s="5" t="s">
        <v>8906</v>
      </c>
      <c r="B1059" s="6" t="s">
        <v>19517</v>
      </c>
      <c r="C1059" s="6" t="s">
        <v>19472</v>
      </c>
      <c r="D1059" s="6" t="s">
        <v>22423</v>
      </c>
      <c r="E1059" s="7">
        <v>719</v>
      </c>
      <c r="F1059" s="7">
        <v>1295</v>
      </c>
      <c r="G1059" s="7">
        <v>0.44</v>
      </c>
      <c r="H1059" s="7">
        <v>4.2</v>
      </c>
      <c r="I1059" s="7">
        <v>17218</v>
      </c>
      <c r="J1059" s="6" t="s">
        <v>19518</v>
      </c>
      <c r="K1059" s="6" t="s">
        <v>8909</v>
      </c>
      <c r="L1059" s="6" t="s">
        <v>19519</v>
      </c>
      <c r="M1059" s="6" t="s">
        <v>8911</v>
      </c>
      <c r="N1059" s="6" t="s">
        <v>19520</v>
      </c>
      <c r="O1059" s="6" t="s">
        <v>19521</v>
      </c>
      <c r="P1059" s="6" t="s">
        <v>19522</v>
      </c>
      <c r="Q1059" s="6" t="s">
        <v>19523</v>
      </c>
      <c r="R1059" s="6" t="str">
        <f t="shared" si="48"/>
        <v>Less than 50%</v>
      </c>
      <c r="S1059" s="6" t="str" cm="1">
        <f t="array" ref="S1059">_xlfn.IFS(H1059&lt;=1,"1.0",H1059&lt;=2,"2.0",H1059&lt;=3,"3.0",H1059&lt;=4,"4.0",H1059&lt;=5,"5.0")</f>
        <v>5.0</v>
      </c>
      <c r="T1059" s="6">
        <f t="shared" si="49"/>
        <v>22297310</v>
      </c>
      <c r="U1059" s="7" t="str" cm="1">
        <f t="array" ref="U1059">_xlfn.IFS(F1059&lt;200,"&lt;200",F1059&lt;=500,"200 – 500",F1059&gt;500,"&gt;500")</f>
        <v>&gt;500</v>
      </c>
      <c r="V1059" s="7" t="str">
        <f t="shared" si="50"/>
        <v>1000 &amp; Above</v>
      </c>
    </row>
    <row r="1060" spans="1:22" x14ac:dyDescent="0.3">
      <c r="A1060" s="5" t="s">
        <v>8916</v>
      </c>
      <c r="B1060" s="6" t="s">
        <v>19524</v>
      </c>
      <c r="C1060" s="6" t="s">
        <v>19279</v>
      </c>
      <c r="D1060" s="6" t="s">
        <v>22423</v>
      </c>
      <c r="E1060" s="7">
        <v>678</v>
      </c>
      <c r="F1060" s="7">
        <v>1499</v>
      </c>
      <c r="G1060" s="7">
        <v>0.55000000000000004</v>
      </c>
      <c r="H1060" s="7">
        <v>4.2</v>
      </c>
      <c r="I1060" s="7">
        <v>900</v>
      </c>
      <c r="J1060" s="6" t="s">
        <v>19525</v>
      </c>
      <c r="K1060" s="6" t="s">
        <v>8919</v>
      </c>
      <c r="L1060" s="6" t="s">
        <v>19526</v>
      </c>
      <c r="M1060" s="6" t="s">
        <v>8921</v>
      </c>
      <c r="N1060" s="6" t="s">
        <v>19527</v>
      </c>
      <c r="O1060" s="6" t="s">
        <v>19528</v>
      </c>
      <c r="P1060" s="6" t="s">
        <v>19529</v>
      </c>
      <c r="Q1060" s="6" t="s">
        <v>19530</v>
      </c>
      <c r="R1060" s="6" t="str">
        <f t="shared" si="48"/>
        <v>50% &amp; Above</v>
      </c>
      <c r="S1060" s="6" t="str" cm="1">
        <f t="array" ref="S1060">_xlfn.IFS(H1060&lt;=1,"1.0",H1060&lt;=2,"2.0",H1060&lt;=3,"3.0",H1060&lt;=4,"4.0",H1060&lt;=5,"5.0")</f>
        <v>5.0</v>
      </c>
      <c r="T1060" s="6">
        <f t="shared" si="49"/>
        <v>1349100</v>
      </c>
      <c r="U1060" s="7" t="str" cm="1">
        <f t="array" ref="U1060">_xlfn.IFS(F1060&lt;200,"&lt;200",F1060&lt;=500,"200 – 500",F1060&gt;500,"&gt;500")</f>
        <v>&gt;500</v>
      </c>
      <c r="V1060" s="7" t="str">
        <f t="shared" si="50"/>
        <v>&lt;1000</v>
      </c>
    </row>
    <row r="1061" spans="1:22" x14ac:dyDescent="0.3">
      <c r="A1061" s="5" t="s">
        <v>8926</v>
      </c>
      <c r="B1061" s="6" t="s">
        <v>19531</v>
      </c>
      <c r="C1061" s="6" t="s">
        <v>19414</v>
      </c>
      <c r="D1061" s="6" t="s">
        <v>22423</v>
      </c>
      <c r="E1061" s="7">
        <v>809</v>
      </c>
      <c r="F1061" s="7">
        <v>1545</v>
      </c>
      <c r="G1061" s="7">
        <v>0.48</v>
      </c>
      <c r="H1061" s="7">
        <v>3.7</v>
      </c>
      <c r="I1061" s="7">
        <v>976</v>
      </c>
      <c r="J1061" s="6" t="s">
        <v>19532</v>
      </c>
      <c r="K1061" s="6" t="s">
        <v>8929</v>
      </c>
      <c r="L1061" s="6" t="s">
        <v>19533</v>
      </c>
      <c r="M1061" s="6" t="s">
        <v>8931</v>
      </c>
      <c r="N1061" s="6" t="s">
        <v>19534</v>
      </c>
      <c r="O1061" s="6" t="s">
        <v>19535</v>
      </c>
      <c r="P1061" s="6" t="s">
        <v>19536</v>
      </c>
      <c r="Q1061" s="6" t="s">
        <v>19537</v>
      </c>
      <c r="R1061" s="6" t="str">
        <f t="shared" si="48"/>
        <v>Less than 50%</v>
      </c>
      <c r="S1061" s="6" t="str" cm="1">
        <f t="array" ref="S1061">_xlfn.IFS(H1061&lt;=1,"1.0",H1061&lt;=2,"2.0",H1061&lt;=3,"3.0",H1061&lt;=4,"4.0",H1061&lt;=5,"5.0")</f>
        <v>4.0</v>
      </c>
      <c r="T1061" s="6">
        <f t="shared" si="49"/>
        <v>1507920</v>
      </c>
      <c r="U1061" s="7" t="str" cm="1">
        <f t="array" ref="U1061">_xlfn.IFS(F1061&lt;200,"&lt;200",F1061&lt;=500,"200 – 500",F1061&gt;500,"&gt;500")</f>
        <v>&gt;500</v>
      </c>
      <c r="V1061" s="7" t="str">
        <f t="shared" si="50"/>
        <v>&lt;1000</v>
      </c>
    </row>
    <row r="1062" spans="1:22" x14ac:dyDescent="0.3">
      <c r="A1062" s="5" t="s">
        <v>8936</v>
      </c>
      <c r="B1062" s="6" t="s">
        <v>19538</v>
      </c>
      <c r="C1062" s="6" t="s">
        <v>19539</v>
      </c>
      <c r="D1062" s="6" t="s">
        <v>22423</v>
      </c>
      <c r="E1062" s="7">
        <v>1969</v>
      </c>
      <c r="F1062" s="7">
        <v>5000</v>
      </c>
      <c r="G1062" s="7">
        <v>0.61</v>
      </c>
      <c r="H1062" s="7">
        <v>4.0999999999999996</v>
      </c>
      <c r="I1062" s="7">
        <v>4927</v>
      </c>
      <c r="J1062" s="6" t="s">
        <v>19540</v>
      </c>
      <c r="K1062" s="6" t="s">
        <v>8940</v>
      </c>
      <c r="L1062" s="6" t="s">
        <v>19541</v>
      </c>
      <c r="M1062" s="6" t="s">
        <v>8942</v>
      </c>
      <c r="N1062" s="6" t="s">
        <v>19542</v>
      </c>
      <c r="O1062" s="6" t="s">
        <v>19543</v>
      </c>
      <c r="P1062" s="6" t="s">
        <v>19544</v>
      </c>
      <c r="Q1062" s="6" t="s">
        <v>19545</v>
      </c>
      <c r="R1062" s="6" t="str">
        <f t="shared" si="48"/>
        <v>50% &amp; Above</v>
      </c>
      <c r="S1062" s="6" t="str" cm="1">
        <f t="array" ref="S1062">_xlfn.IFS(H1062&lt;=1,"1.0",H1062&lt;=2,"2.0",H1062&lt;=3,"3.0",H1062&lt;=4,"4.0",H1062&lt;=5,"5.0")</f>
        <v>5.0</v>
      </c>
      <c r="T1062" s="6">
        <f t="shared" si="49"/>
        <v>24635000</v>
      </c>
      <c r="U1062" s="7" t="str" cm="1">
        <f t="array" ref="U1062">_xlfn.IFS(F1062&lt;200,"&lt;200",F1062&lt;=500,"200 – 500",F1062&gt;500,"&gt;500")</f>
        <v>&gt;500</v>
      </c>
      <c r="V1062" s="7" t="str">
        <f t="shared" si="50"/>
        <v>1000 &amp; Above</v>
      </c>
    </row>
    <row r="1063" spans="1:22" x14ac:dyDescent="0.3">
      <c r="A1063" s="5" t="s">
        <v>8947</v>
      </c>
      <c r="B1063" s="6" t="s">
        <v>19546</v>
      </c>
      <c r="C1063" s="6" t="s">
        <v>19279</v>
      </c>
      <c r="D1063" s="6" t="s">
        <v>22423</v>
      </c>
      <c r="E1063" s="7">
        <v>1490</v>
      </c>
      <c r="F1063" s="7">
        <v>1695</v>
      </c>
      <c r="G1063" s="7">
        <v>0.12</v>
      </c>
      <c r="H1063" s="7">
        <v>4.4000000000000004</v>
      </c>
      <c r="I1063" s="7">
        <v>3543</v>
      </c>
      <c r="J1063" s="6" t="s">
        <v>19547</v>
      </c>
      <c r="K1063" s="6" t="s">
        <v>8950</v>
      </c>
      <c r="L1063" s="6" t="s">
        <v>19548</v>
      </c>
      <c r="M1063" s="6" t="s">
        <v>8952</v>
      </c>
      <c r="N1063" s="6" t="s">
        <v>19549</v>
      </c>
      <c r="O1063" s="6" t="s">
        <v>19550</v>
      </c>
      <c r="P1063" s="6" t="s">
        <v>19551</v>
      </c>
      <c r="Q1063" s="6" t="s">
        <v>19552</v>
      </c>
      <c r="R1063" s="6" t="str">
        <f t="shared" si="48"/>
        <v>Less than 50%</v>
      </c>
      <c r="S1063" s="6" t="str" cm="1">
        <f t="array" ref="S1063">_xlfn.IFS(H1063&lt;=1,"1.0",H1063&lt;=2,"2.0",H1063&lt;=3,"3.0",H1063&lt;=4,"4.0",H1063&lt;=5,"5.0")</f>
        <v>5.0</v>
      </c>
      <c r="T1063" s="6">
        <f t="shared" si="49"/>
        <v>6005385</v>
      </c>
      <c r="U1063" s="7" t="str" cm="1">
        <f t="array" ref="U1063">_xlfn.IFS(F1063&lt;200,"&lt;200",F1063&lt;=500,"200 – 500",F1063&gt;500,"&gt;500")</f>
        <v>&gt;500</v>
      </c>
      <c r="V1063" s="7" t="str">
        <f t="shared" si="50"/>
        <v>1000 &amp; Above</v>
      </c>
    </row>
    <row r="1064" spans="1:22" x14ac:dyDescent="0.3">
      <c r="A1064" s="5" t="s">
        <v>8957</v>
      </c>
      <c r="B1064" s="6" t="s">
        <v>19553</v>
      </c>
      <c r="C1064" s="6" t="s">
        <v>19263</v>
      </c>
      <c r="D1064" s="6" t="s">
        <v>22423</v>
      </c>
      <c r="E1064" s="7">
        <v>2499</v>
      </c>
      <c r="F1064" s="7">
        <v>3945</v>
      </c>
      <c r="G1064" s="7">
        <v>0.37</v>
      </c>
      <c r="H1064" s="7">
        <v>3.8</v>
      </c>
      <c r="I1064" s="7">
        <v>2732</v>
      </c>
      <c r="J1064" s="6" t="s">
        <v>19554</v>
      </c>
      <c r="K1064" s="6" t="s">
        <v>8960</v>
      </c>
      <c r="L1064" s="6" t="s">
        <v>19555</v>
      </c>
      <c r="M1064" s="6" t="s">
        <v>8962</v>
      </c>
      <c r="N1064" s="6" t="s">
        <v>19556</v>
      </c>
      <c r="O1064" s="6" t="s">
        <v>19557</v>
      </c>
      <c r="P1064" s="6" t="s">
        <v>19558</v>
      </c>
      <c r="Q1064" s="6" t="s">
        <v>19559</v>
      </c>
      <c r="R1064" s="6" t="str">
        <f t="shared" si="48"/>
        <v>Less than 50%</v>
      </c>
      <c r="S1064" s="6" t="str" cm="1">
        <f t="array" ref="S1064">_xlfn.IFS(H1064&lt;=1,"1.0",H1064&lt;=2,"2.0",H1064&lt;=3,"3.0",H1064&lt;=4,"4.0",H1064&lt;=5,"5.0")</f>
        <v>4.0</v>
      </c>
      <c r="T1064" s="6">
        <f t="shared" si="49"/>
        <v>10777740</v>
      </c>
      <c r="U1064" s="7" t="str" cm="1">
        <f t="array" ref="U1064">_xlfn.IFS(F1064&lt;200,"&lt;200",F1064&lt;=500,"200 – 500",F1064&gt;500,"&gt;500")</f>
        <v>&gt;500</v>
      </c>
      <c r="V1064" s="7" t="str">
        <f t="shared" si="50"/>
        <v>1000 &amp; Above</v>
      </c>
    </row>
    <row r="1065" spans="1:22" x14ac:dyDescent="0.3">
      <c r="A1065" s="5" t="s">
        <v>8967</v>
      </c>
      <c r="B1065" s="6" t="s">
        <v>19560</v>
      </c>
      <c r="C1065" s="6" t="s">
        <v>19561</v>
      </c>
      <c r="D1065" s="6" t="s">
        <v>22423</v>
      </c>
      <c r="E1065" s="7">
        <v>1665</v>
      </c>
      <c r="F1065" s="7">
        <v>2099</v>
      </c>
      <c r="G1065" s="7">
        <v>0.21</v>
      </c>
      <c r="H1065" s="7">
        <v>4</v>
      </c>
      <c r="I1065" s="7">
        <v>14368</v>
      </c>
      <c r="J1065" s="6" t="s">
        <v>19562</v>
      </c>
      <c r="K1065" s="6" t="s">
        <v>8971</v>
      </c>
      <c r="L1065" s="6" t="s">
        <v>19563</v>
      </c>
      <c r="M1065" s="6" t="s">
        <v>8973</v>
      </c>
      <c r="N1065" s="6" t="s">
        <v>19564</v>
      </c>
      <c r="O1065" s="6" t="s">
        <v>19565</v>
      </c>
      <c r="P1065" s="6" t="s">
        <v>19566</v>
      </c>
      <c r="Q1065" s="6" t="s">
        <v>19567</v>
      </c>
      <c r="R1065" s="6" t="str">
        <f t="shared" si="48"/>
        <v>Less than 50%</v>
      </c>
      <c r="S1065" s="6" t="str" cm="1">
        <f t="array" ref="S1065">_xlfn.IFS(H1065&lt;=1,"1.0",H1065&lt;=2,"2.0",H1065&lt;=3,"3.0",H1065&lt;=4,"4.0",H1065&lt;=5,"5.0")</f>
        <v>4.0</v>
      </c>
      <c r="T1065" s="6">
        <f t="shared" si="49"/>
        <v>30158432</v>
      </c>
      <c r="U1065" s="7" t="str" cm="1">
        <f t="array" ref="U1065">_xlfn.IFS(F1065&lt;200,"&lt;200",F1065&lt;=500,"200 – 500",F1065&gt;500,"&gt;500")</f>
        <v>&gt;500</v>
      </c>
      <c r="V1065" s="7" t="str">
        <f t="shared" si="50"/>
        <v>1000 &amp; Above</v>
      </c>
    </row>
    <row r="1066" spans="1:22" x14ac:dyDescent="0.3">
      <c r="A1066" s="5" t="s">
        <v>8978</v>
      </c>
      <c r="B1066" s="6" t="s">
        <v>19568</v>
      </c>
      <c r="C1066" s="6" t="s">
        <v>19331</v>
      </c>
      <c r="D1066" s="6" t="s">
        <v>22423</v>
      </c>
      <c r="E1066" s="7">
        <v>3229</v>
      </c>
      <c r="F1066" s="7">
        <v>5295</v>
      </c>
      <c r="G1066" s="7">
        <v>0.39</v>
      </c>
      <c r="H1066" s="7">
        <v>4.2</v>
      </c>
      <c r="I1066" s="7">
        <v>39724</v>
      </c>
      <c r="J1066" s="6" t="s">
        <v>19569</v>
      </c>
      <c r="K1066" s="6" t="s">
        <v>8981</v>
      </c>
      <c r="L1066" s="6" t="s">
        <v>19570</v>
      </c>
      <c r="M1066" s="6" t="s">
        <v>8983</v>
      </c>
      <c r="N1066" s="6" t="s">
        <v>19571</v>
      </c>
      <c r="O1066" s="6" t="s">
        <v>19572</v>
      </c>
      <c r="P1066" s="6" t="s">
        <v>19573</v>
      </c>
      <c r="Q1066" s="6" t="s">
        <v>19574</v>
      </c>
      <c r="R1066" s="6" t="str">
        <f t="shared" si="48"/>
        <v>Less than 50%</v>
      </c>
      <c r="S1066" s="6" t="str" cm="1">
        <f t="array" ref="S1066">_xlfn.IFS(H1066&lt;=1,"1.0",H1066&lt;=2,"2.0",H1066&lt;=3,"3.0",H1066&lt;=4,"4.0",H1066&lt;=5,"5.0")</f>
        <v>5.0</v>
      </c>
      <c r="T1066" s="6">
        <f t="shared" si="49"/>
        <v>210338580</v>
      </c>
      <c r="U1066" s="7" t="str" cm="1">
        <f t="array" ref="U1066">_xlfn.IFS(F1066&lt;200,"&lt;200",F1066&lt;=500,"200 – 500",F1066&gt;500,"&gt;500")</f>
        <v>&gt;500</v>
      </c>
      <c r="V1066" s="7" t="str">
        <f t="shared" si="50"/>
        <v>1000 &amp; Above</v>
      </c>
    </row>
    <row r="1067" spans="1:22" x14ac:dyDescent="0.3">
      <c r="A1067" s="5" t="s">
        <v>8988</v>
      </c>
      <c r="B1067" s="6" t="s">
        <v>19575</v>
      </c>
      <c r="C1067" s="6" t="s">
        <v>19331</v>
      </c>
      <c r="D1067" s="6" t="s">
        <v>22423</v>
      </c>
      <c r="E1067" s="7">
        <v>1799</v>
      </c>
      <c r="F1067" s="7">
        <v>3595</v>
      </c>
      <c r="G1067" s="7">
        <v>0.5</v>
      </c>
      <c r="H1067" s="7">
        <v>3.8</v>
      </c>
      <c r="I1067" s="7">
        <v>9791</v>
      </c>
      <c r="J1067" s="6" t="s">
        <v>19576</v>
      </c>
      <c r="K1067" s="6" t="s">
        <v>8991</v>
      </c>
      <c r="L1067" s="6" t="s">
        <v>19577</v>
      </c>
      <c r="M1067" s="6" t="s">
        <v>8993</v>
      </c>
      <c r="N1067" s="6" t="s">
        <v>19578</v>
      </c>
      <c r="O1067" s="6" t="s">
        <v>19579</v>
      </c>
      <c r="P1067" s="6" t="s">
        <v>19580</v>
      </c>
      <c r="Q1067" s="6" t="s">
        <v>19581</v>
      </c>
      <c r="R1067" s="6" t="str">
        <f t="shared" si="48"/>
        <v>50% &amp; Above</v>
      </c>
      <c r="S1067" s="6" t="str" cm="1">
        <f t="array" ref="S1067">_xlfn.IFS(H1067&lt;=1,"1.0",H1067&lt;=2,"2.0",H1067&lt;=3,"3.0",H1067&lt;=4,"4.0",H1067&lt;=5,"5.0")</f>
        <v>4.0</v>
      </c>
      <c r="T1067" s="6">
        <f t="shared" si="49"/>
        <v>35198645</v>
      </c>
      <c r="U1067" s="7" t="str" cm="1">
        <f t="array" ref="U1067">_xlfn.IFS(F1067&lt;200,"&lt;200",F1067&lt;=500,"200 – 500",F1067&gt;500,"&gt;500")</f>
        <v>&gt;500</v>
      </c>
      <c r="V1067" s="7" t="str">
        <f t="shared" si="50"/>
        <v>1000 &amp; Above</v>
      </c>
    </row>
    <row r="1068" spans="1:22" x14ac:dyDescent="0.3">
      <c r="A1068" s="5" t="s">
        <v>8998</v>
      </c>
      <c r="B1068" s="6" t="s">
        <v>19582</v>
      </c>
      <c r="C1068" s="6" t="s">
        <v>19255</v>
      </c>
      <c r="D1068" s="6" t="s">
        <v>22423</v>
      </c>
      <c r="E1068" s="7">
        <v>1260</v>
      </c>
      <c r="F1068" s="7">
        <v>1699</v>
      </c>
      <c r="G1068" s="7">
        <v>0.26</v>
      </c>
      <c r="H1068" s="7">
        <v>4.2</v>
      </c>
      <c r="I1068" s="7">
        <v>2891</v>
      </c>
      <c r="J1068" s="6" t="s">
        <v>19583</v>
      </c>
      <c r="K1068" s="6" t="s">
        <v>9001</v>
      </c>
      <c r="L1068" s="6" t="s">
        <v>19584</v>
      </c>
      <c r="M1068" s="6" t="s">
        <v>9003</v>
      </c>
      <c r="N1068" s="6" t="s">
        <v>19585</v>
      </c>
      <c r="O1068" s="6" t="s">
        <v>19586</v>
      </c>
      <c r="P1068" s="6" t="s">
        <v>19587</v>
      </c>
      <c r="Q1068" s="6" t="s">
        <v>19588</v>
      </c>
      <c r="R1068" s="6" t="str">
        <f t="shared" si="48"/>
        <v>Less than 50%</v>
      </c>
      <c r="S1068" s="6" t="str" cm="1">
        <f t="array" ref="S1068">_xlfn.IFS(H1068&lt;=1,"1.0",H1068&lt;=2,"2.0",H1068&lt;=3,"3.0",H1068&lt;=4,"4.0",H1068&lt;=5,"5.0")</f>
        <v>5.0</v>
      </c>
      <c r="T1068" s="6">
        <f t="shared" si="49"/>
        <v>4911809</v>
      </c>
      <c r="U1068" s="7" t="str" cm="1">
        <f t="array" ref="U1068">_xlfn.IFS(F1068&lt;200,"&lt;200",F1068&lt;=500,"200 – 500",F1068&gt;500,"&gt;500")</f>
        <v>&gt;500</v>
      </c>
      <c r="V1068" s="7" t="str">
        <f t="shared" si="50"/>
        <v>1000 &amp; Above</v>
      </c>
    </row>
    <row r="1069" spans="1:22" x14ac:dyDescent="0.3">
      <c r="A1069" s="5" t="s">
        <v>9008</v>
      </c>
      <c r="B1069" s="6" t="s">
        <v>19589</v>
      </c>
      <c r="C1069" s="6" t="s">
        <v>19263</v>
      </c>
      <c r="D1069" s="6" t="s">
        <v>22423</v>
      </c>
      <c r="E1069" s="7">
        <v>749</v>
      </c>
      <c r="F1069" s="7">
        <v>1129</v>
      </c>
      <c r="G1069" s="7">
        <v>0.34</v>
      </c>
      <c r="H1069" s="7">
        <v>4</v>
      </c>
      <c r="I1069" s="7">
        <v>2446</v>
      </c>
      <c r="J1069" s="6" t="s">
        <v>19590</v>
      </c>
      <c r="K1069" s="6" t="s">
        <v>9011</v>
      </c>
      <c r="L1069" s="6" t="s">
        <v>19591</v>
      </c>
      <c r="M1069" s="6" t="s">
        <v>9013</v>
      </c>
      <c r="N1069" s="6" t="s">
        <v>19592</v>
      </c>
      <c r="O1069" s="6" t="s">
        <v>19593</v>
      </c>
      <c r="P1069" s="6" t="s">
        <v>19594</v>
      </c>
      <c r="Q1069" s="6" t="s">
        <v>19595</v>
      </c>
      <c r="R1069" s="6" t="str">
        <f t="shared" si="48"/>
        <v>Less than 50%</v>
      </c>
      <c r="S1069" s="6" t="str" cm="1">
        <f t="array" ref="S1069">_xlfn.IFS(H1069&lt;=1,"1.0",H1069&lt;=2,"2.0",H1069&lt;=3,"3.0",H1069&lt;=4,"4.0",H1069&lt;=5,"5.0")</f>
        <v>4.0</v>
      </c>
      <c r="T1069" s="6">
        <f t="shared" si="49"/>
        <v>2761534</v>
      </c>
      <c r="U1069" s="7" t="str" cm="1">
        <f t="array" ref="U1069">_xlfn.IFS(F1069&lt;200,"&lt;200",F1069&lt;=500,"200 – 500",F1069&gt;500,"&gt;500")</f>
        <v>&gt;500</v>
      </c>
      <c r="V1069" s="7" t="str">
        <f t="shared" si="50"/>
        <v>1000 &amp; Above</v>
      </c>
    </row>
    <row r="1070" spans="1:22" x14ac:dyDescent="0.3">
      <c r="A1070" s="5" t="s">
        <v>9018</v>
      </c>
      <c r="B1070" s="6" t="s">
        <v>19596</v>
      </c>
      <c r="C1070" s="6" t="s">
        <v>19376</v>
      </c>
      <c r="D1070" s="6" t="s">
        <v>22423</v>
      </c>
      <c r="E1070" s="7">
        <v>3499</v>
      </c>
      <c r="F1070" s="7">
        <v>5795</v>
      </c>
      <c r="G1070" s="7">
        <v>0.4</v>
      </c>
      <c r="H1070" s="7">
        <v>3.9</v>
      </c>
      <c r="I1070" s="7">
        <v>25340</v>
      </c>
      <c r="J1070" s="6" t="s">
        <v>19597</v>
      </c>
      <c r="K1070" s="6" t="s">
        <v>9021</v>
      </c>
      <c r="L1070" s="6" t="s">
        <v>19598</v>
      </c>
      <c r="M1070" s="6" t="s">
        <v>9023</v>
      </c>
      <c r="N1070" s="6" t="s">
        <v>19599</v>
      </c>
      <c r="O1070" s="6" t="s">
        <v>19600</v>
      </c>
      <c r="P1070" s="6" t="s">
        <v>19601</v>
      </c>
      <c r="Q1070" s="6" t="s">
        <v>19602</v>
      </c>
      <c r="R1070" s="6" t="str">
        <f t="shared" si="48"/>
        <v>Less than 50%</v>
      </c>
      <c r="S1070" s="6" t="str" cm="1">
        <f t="array" ref="S1070">_xlfn.IFS(H1070&lt;=1,"1.0",H1070&lt;=2,"2.0",H1070&lt;=3,"3.0",H1070&lt;=4,"4.0",H1070&lt;=5,"5.0")</f>
        <v>4.0</v>
      </c>
      <c r="T1070" s="6">
        <f t="shared" si="49"/>
        <v>146845300</v>
      </c>
      <c r="U1070" s="7" t="str" cm="1">
        <f t="array" ref="U1070">_xlfn.IFS(F1070&lt;200,"&lt;200",F1070&lt;=500,"200 – 500",F1070&gt;500,"&gt;500")</f>
        <v>&gt;500</v>
      </c>
      <c r="V1070" s="7" t="str">
        <f t="shared" si="50"/>
        <v>1000 &amp; Above</v>
      </c>
    </row>
    <row r="1071" spans="1:22" x14ac:dyDescent="0.3">
      <c r="A1071" s="5" t="s">
        <v>9028</v>
      </c>
      <c r="B1071" s="6" t="s">
        <v>19603</v>
      </c>
      <c r="C1071" s="6" t="s">
        <v>19604</v>
      </c>
      <c r="D1071" s="6" t="s">
        <v>22423</v>
      </c>
      <c r="E1071" s="7">
        <v>379</v>
      </c>
      <c r="F1071" s="7">
        <v>999</v>
      </c>
      <c r="G1071" s="7">
        <v>0.62</v>
      </c>
      <c r="H1071" s="7">
        <v>4.3</v>
      </c>
      <c r="I1071" s="7">
        <v>3096</v>
      </c>
      <c r="J1071" s="6" t="s">
        <v>19605</v>
      </c>
      <c r="K1071" s="6" t="s">
        <v>9032</v>
      </c>
      <c r="L1071" s="6" t="s">
        <v>19606</v>
      </c>
      <c r="M1071" s="6" t="s">
        <v>9034</v>
      </c>
      <c r="N1071" s="6" t="s">
        <v>19607</v>
      </c>
      <c r="O1071" s="6" t="s">
        <v>19608</v>
      </c>
      <c r="P1071" s="6" t="s">
        <v>19609</v>
      </c>
      <c r="Q1071" s="6" t="s">
        <v>19610</v>
      </c>
      <c r="R1071" s="6" t="str">
        <f t="shared" si="48"/>
        <v>50% &amp; Above</v>
      </c>
      <c r="S1071" s="6" t="str" cm="1">
        <f t="array" ref="S1071">_xlfn.IFS(H1071&lt;=1,"1.0",H1071&lt;=2,"2.0",H1071&lt;=3,"3.0",H1071&lt;=4,"4.0",H1071&lt;=5,"5.0")</f>
        <v>5.0</v>
      </c>
      <c r="T1071" s="6">
        <f t="shared" si="49"/>
        <v>3092904</v>
      </c>
      <c r="U1071" s="7" t="str" cm="1">
        <f t="array" ref="U1071">_xlfn.IFS(F1071&lt;200,"&lt;200",F1071&lt;=500,"200 – 500",F1071&gt;500,"&gt;500")</f>
        <v>&gt;500</v>
      </c>
      <c r="V1071" s="7" t="str">
        <f t="shared" si="50"/>
        <v>1000 &amp; Above</v>
      </c>
    </row>
    <row r="1072" spans="1:22" x14ac:dyDescent="0.3">
      <c r="A1072" s="5" t="s">
        <v>9039</v>
      </c>
      <c r="B1072" s="6" t="s">
        <v>19611</v>
      </c>
      <c r="C1072" s="6" t="s">
        <v>19263</v>
      </c>
      <c r="D1072" s="6" t="s">
        <v>22423</v>
      </c>
      <c r="E1072" s="7">
        <v>1099</v>
      </c>
      <c r="F1072" s="7">
        <v>2400</v>
      </c>
      <c r="G1072" s="7">
        <v>0.54</v>
      </c>
      <c r="H1072" s="7">
        <v>3.8</v>
      </c>
      <c r="I1072" s="7">
        <v>4</v>
      </c>
      <c r="J1072" s="6" t="s">
        <v>19612</v>
      </c>
      <c r="K1072" s="6" t="s">
        <v>9042</v>
      </c>
      <c r="L1072" s="6" t="s">
        <v>19613</v>
      </c>
      <c r="M1072" s="6" t="s">
        <v>9044</v>
      </c>
      <c r="N1072" s="6" t="s">
        <v>19614</v>
      </c>
      <c r="O1072" s="6" t="s">
        <v>19615</v>
      </c>
      <c r="P1072" s="6" t="s">
        <v>19616</v>
      </c>
      <c r="Q1072" s="6" t="s">
        <v>19617</v>
      </c>
      <c r="R1072" s="6" t="str">
        <f t="shared" si="48"/>
        <v>50% &amp; Above</v>
      </c>
      <c r="S1072" s="6" t="str" cm="1">
        <f t="array" ref="S1072">_xlfn.IFS(H1072&lt;=1,"1.0",H1072&lt;=2,"2.0",H1072&lt;=3,"3.0",H1072&lt;=4,"4.0",H1072&lt;=5,"5.0")</f>
        <v>4.0</v>
      </c>
      <c r="T1072" s="6">
        <f t="shared" si="49"/>
        <v>9600</v>
      </c>
      <c r="U1072" s="7" t="str" cm="1">
        <f t="array" ref="U1072">_xlfn.IFS(F1072&lt;200,"&lt;200",F1072&lt;=500,"200 – 500",F1072&gt;500,"&gt;500")</f>
        <v>&gt;500</v>
      </c>
      <c r="V1072" s="7" t="str">
        <f t="shared" si="50"/>
        <v>&lt;1000</v>
      </c>
    </row>
    <row r="1073" spans="1:22" x14ac:dyDescent="0.3">
      <c r="A1073" s="5" t="s">
        <v>9049</v>
      </c>
      <c r="B1073" s="6" t="s">
        <v>19618</v>
      </c>
      <c r="C1073" s="6" t="s">
        <v>19414</v>
      </c>
      <c r="D1073" s="6" t="s">
        <v>22423</v>
      </c>
      <c r="E1073" s="7">
        <v>749</v>
      </c>
      <c r="F1073" s="7">
        <v>1299</v>
      </c>
      <c r="G1073" s="7">
        <v>0.42</v>
      </c>
      <c r="H1073" s="7">
        <v>4</v>
      </c>
      <c r="I1073" s="7">
        <v>119</v>
      </c>
      <c r="J1073" s="6" t="s">
        <v>19619</v>
      </c>
      <c r="K1073" s="6" t="s">
        <v>9052</v>
      </c>
      <c r="L1073" s="6" t="s">
        <v>19620</v>
      </c>
      <c r="M1073" s="6" t="s">
        <v>9054</v>
      </c>
      <c r="N1073" s="6" t="s">
        <v>19621</v>
      </c>
      <c r="O1073" s="6" t="s">
        <v>19622</v>
      </c>
      <c r="P1073" s="6" t="s">
        <v>19623</v>
      </c>
      <c r="Q1073" s="6" t="s">
        <v>19624</v>
      </c>
      <c r="R1073" s="6" t="str">
        <f t="shared" si="48"/>
        <v>Less than 50%</v>
      </c>
      <c r="S1073" s="6" t="str" cm="1">
        <f t="array" ref="S1073">_xlfn.IFS(H1073&lt;=1,"1.0",H1073&lt;=2,"2.0",H1073&lt;=3,"3.0",H1073&lt;=4,"4.0",H1073&lt;=5,"5.0")</f>
        <v>4.0</v>
      </c>
      <c r="T1073" s="6">
        <f t="shared" si="49"/>
        <v>154581</v>
      </c>
      <c r="U1073" s="7" t="str" cm="1">
        <f t="array" ref="U1073">_xlfn.IFS(F1073&lt;200,"&lt;200",F1073&lt;=500,"200 – 500",F1073&gt;500,"&gt;500")</f>
        <v>&gt;500</v>
      </c>
      <c r="V1073" s="7" t="str">
        <f t="shared" si="50"/>
        <v>&lt;1000</v>
      </c>
    </row>
    <row r="1074" spans="1:22" x14ac:dyDescent="0.3">
      <c r="A1074" s="5" t="s">
        <v>9059</v>
      </c>
      <c r="B1074" s="6" t="s">
        <v>19625</v>
      </c>
      <c r="C1074" s="6" t="s">
        <v>19626</v>
      </c>
      <c r="D1074" s="6" t="s">
        <v>22423</v>
      </c>
      <c r="E1074" s="7">
        <v>1299</v>
      </c>
      <c r="F1074" s="7">
        <v>1299</v>
      </c>
      <c r="G1074" s="7">
        <v>0</v>
      </c>
      <c r="H1074" s="7">
        <v>4.2</v>
      </c>
      <c r="I1074" s="7">
        <v>40106</v>
      </c>
      <c r="J1074" s="6" t="s">
        <v>19627</v>
      </c>
      <c r="K1074" s="6" t="s">
        <v>9063</v>
      </c>
      <c r="L1074" s="6" t="s">
        <v>19628</v>
      </c>
      <c r="M1074" s="6" t="s">
        <v>9065</v>
      </c>
      <c r="N1074" s="6" t="s">
        <v>19629</v>
      </c>
      <c r="O1074" s="6" t="s">
        <v>19630</v>
      </c>
      <c r="P1074" s="6" t="s">
        <v>19631</v>
      </c>
      <c r="Q1074" s="6" t="s">
        <v>19632</v>
      </c>
      <c r="R1074" s="6" t="str">
        <f t="shared" si="48"/>
        <v>Less than 50%</v>
      </c>
      <c r="S1074" s="6" t="str" cm="1">
        <f t="array" ref="S1074">_xlfn.IFS(H1074&lt;=1,"1.0",H1074&lt;=2,"2.0",H1074&lt;=3,"3.0",H1074&lt;=4,"4.0",H1074&lt;=5,"5.0")</f>
        <v>5.0</v>
      </c>
      <c r="T1074" s="6">
        <f t="shared" si="49"/>
        <v>52097694</v>
      </c>
      <c r="U1074" s="7" t="str" cm="1">
        <f t="array" ref="U1074">_xlfn.IFS(F1074&lt;200,"&lt;200",F1074&lt;=500,"200 – 500",F1074&gt;500,"&gt;500")</f>
        <v>&gt;500</v>
      </c>
      <c r="V1074" s="7" t="str">
        <f t="shared" si="50"/>
        <v>1000 &amp; Above</v>
      </c>
    </row>
    <row r="1075" spans="1:22" x14ac:dyDescent="0.3">
      <c r="A1075" s="5" t="s">
        <v>9070</v>
      </c>
      <c r="B1075" s="6" t="s">
        <v>19633</v>
      </c>
      <c r="C1075" s="6" t="s">
        <v>19368</v>
      </c>
      <c r="D1075" s="6" t="s">
        <v>22423</v>
      </c>
      <c r="E1075" s="7">
        <v>549</v>
      </c>
      <c r="F1075" s="7">
        <v>1090</v>
      </c>
      <c r="G1075" s="7">
        <v>0.5</v>
      </c>
      <c r="H1075" s="7">
        <v>4.2</v>
      </c>
      <c r="I1075" s="7">
        <v>13029</v>
      </c>
      <c r="J1075" s="6" t="s">
        <v>19634</v>
      </c>
      <c r="K1075" s="6" t="s">
        <v>9073</v>
      </c>
      <c r="L1075" s="6" t="s">
        <v>19635</v>
      </c>
      <c r="M1075" s="6" t="s">
        <v>9075</v>
      </c>
      <c r="N1075" s="6" t="s">
        <v>19636</v>
      </c>
      <c r="O1075" s="6" t="s">
        <v>19637</v>
      </c>
      <c r="P1075" s="6" t="s">
        <v>19638</v>
      </c>
      <c r="Q1075" s="6" t="s">
        <v>19639</v>
      </c>
      <c r="R1075" s="6" t="str">
        <f t="shared" si="48"/>
        <v>50% &amp; Above</v>
      </c>
      <c r="S1075" s="6" t="str" cm="1">
        <f t="array" ref="S1075">_xlfn.IFS(H1075&lt;=1,"1.0",H1075&lt;=2,"2.0",H1075&lt;=3,"3.0",H1075&lt;=4,"4.0",H1075&lt;=5,"5.0")</f>
        <v>5.0</v>
      </c>
      <c r="T1075" s="6">
        <f t="shared" si="49"/>
        <v>14201610</v>
      </c>
      <c r="U1075" s="7" t="str" cm="1">
        <f t="array" ref="U1075">_xlfn.IFS(F1075&lt;200,"&lt;200",F1075&lt;=500,"200 – 500",F1075&gt;500,"&gt;500")</f>
        <v>&gt;500</v>
      </c>
      <c r="V1075" s="7" t="str">
        <f t="shared" si="50"/>
        <v>1000 &amp; Above</v>
      </c>
    </row>
    <row r="1076" spans="1:22" x14ac:dyDescent="0.3">
      <c r="A1076" s="5" t="s">
        <v>9080</v>
      </c>
      <c r="B1076" s="6" t="s">
        <v>19640</v>
      </c>
      <c r="C1076" s="6" t="s">
        <v>19271</v>
      </c>
      <c r="D1076" s="6" t="s">
        <v>22423</v>
      </c>
      <c r="E1076" s="7">
        <v>899</v>
      </c>
      <c r="F1076" s="7">
        <v>2000</v>
      </c>
      <c r="G1076" s="7">
        <v>0.55000000000000004</v>
      </c>
      <c r="H1076" s="7">
        <v>3.6</v>
      </c>
      <c r="I1076" s="7">
        <v>291</v>
      </c>
      <c r="J1076" s="6" t="s">
        <v>19641</v>
      </c>
      <c r="K1076" s="6" t="s">
        <v>9083</v>
      </c>
      <c r="L1076" s="6" t="s">
        <v>19642</v>
      </c>
      <c r="M1076" s="6" t="s">
        <v>9085</v>
      </c>
      <c r="N1076" s="6" t="s">
        <v>19643</v>
      </c>
      <c r="O1076" s="6" t="s">
        <v>19644</v>
      </c>
      <c r="P1076" s="6" t="s">
        <v>19645</v>
      </c>
      <c r="Q1076" s="6" t="s">
        <v>19646</v>
      </c>
      <c r="R1076" s="6" t="str">
        <f t="shared" si="48"/>
        <v>50% &amp; Above</v>
      </c>
      <c r="S1076" s="6" t="str" cm="1">
        <f t="array" ref="S1076">_xlfn.IFS(H1076&lt;=1,"1.0",H1076&lt;=2,"2.0",H1076&lt;=3,"3.0",H1076&lt;=4,"4.0",H1076&lt;=5,"5.0")</f>
        <v>4.0</v>
      </c>
      <c r="T1076" s="6">
        <f t="shared" si="49"/>
        <v>582000</v>
      </c>
      <c r="U1076" s="7" t="str" cm="1">
        <f t="array" ref="U1076">_xlfn.IFS(F1076&lt;200,"&lt;200",F1076&lt;=500,"200 – 500",F1076&gt;500,"&gt;500")</f>
        <v>&gt;500</v>
      </c>
      <c r="V1076" s="7" t="str">
        <f t="shared" si="50"/>
        <v>&lt;1000</v>
      </c>
    </row>
    <row r="1077" spans="1:22" x14ac:dyDescent="0.3">
      <c r="A1077" s="5" t="s">
        <v>9090</v>
      </c>
      <c r="B1077" s="6" t="s">
        <v>19647</v>
      </c>
      <c r="C1077" s="6" t="s">
        <v>19368</v>
      </c>
      <c r="D1077" s="6" t="s">
        <v>22423</v>
      </c>
      <c r="E1077" s="7">
        <v>1321</v>
      </c>
      <c r="F1077" s="7">
        <v>1545</v>
      </c>
      <c r="G1077" s="7">
        <v>0.14000000000000001</v>
      </c>
      <c r="H1077" s="7">
        <v>4.3</v>
      </c>
      <c r="I1077" s="7">
        <v>15453</v>
      </c>
      <c r="J1077" s="6" t="s">
        <v>19648</v>
      </c>
      <c r="K1077" s="6" t="s">
        <v>9093</v>
      </c>
      <c r="L1077" s="6" t="s">
        <v>19649</v>
      </c>
      <c r="M1077" s="6" t="s">
        <v>9095</v>
      </c>
      <c r="N1077" s="6" t="s">
        <v>19650</v>
      </c>
      <c r="O1077" s="6" t="s">
        <v>19651</v>
      </c>
      <c r="P1077" s="6" t="s">
        <v>19652</v>
      </c>
      <c r="Q1077" s="6" t="s">
        <v>19653</v>
      </c>
      <c r="R1077" s="6" t="str">
        <f t="shared" si="48"/>
        <v>Less than 50%</v>
      </c>
      <c r="S1077" s="6" t="str" cm="1">
        <f t="array" ref="S1077">_xlfn.IFS(H1077&lt;=1,"1.0",H1077&lt;=2,"2.0",H1077&lt;=3,"3.0",H1077&lt;=4,"4.0",H1077&lt;=5,"5.0")</f>
        <v>5.0</v>
      </c>
      <c r="T1077" s="6">
        <f t="shared" si="49"/>
        <v>23874885</v>
      </c>
      <c r="U1077" s="7" t="str" cm="1">
        <f t="array" ref="U1077">_xlfn.IFS(F1077&lt;200,"&lt;200",F1077&lt;=500,"200 – 500",F1077&gt;500,"&gt;500")</f>
        <v>&gt;500</v>
      </c>
      <c r="V1077" s="7" t="str">
        <f t="shared" si="50"/>
        <v>1000 &amp; Above</v>
      </c>
    </row>
    <row r="1078" spans="1:22" x14ac:dyDescent="0.3">
      <c r="A1078" s="5" t="s">
        <v>9100</v>
      </c>
      <c r="B1078" s="6" t="s">
        <v>19654</v>
      </c>
      <c r="C1078" s="6" t="s">
        <v>19279</v>
      </c>
      <c r="D1078" s="6" t="s">
        <v>22423</v>
      </c>
      <c r="E1078" s="7">
        <v>1099</v>
      </c>
      <c r="F1078" s="7">
        <v>1999</v>
      </c>
      <c r="G1078" s="7">
        <v>0.45</v>
      </c>
      <c r="H1078" s="7">
        <v>4</v>
      </c>
      <c r="I1078" s="7">
        <v>604</v>
      </c>
      <c r="J1078" s="6" t="s">
        <v>19655</v>
      </c>
      <c r="K1078" s="6" t="s">
        <v>9103</v>
      </c>
      <c r="L1078" s="6" t="s">
        <v>19656</v>
      </c>
      <c r="M1078" s="6" t="s">
        <v>9105</v>
      </c>
      <c r="N1078" s="6" t="s">
        <v>19657</v>
      </c>
      <c r="O1078" s="6" t="s">
        <v>19658</v>
      </c>
      <c r="P1078" s="6" t="s">
        <v>19659</v>
      </c>
      <c r="Q1078" s="6" t="s">
        <v>19660</v>
      </c>
      <c r="R1078" s="6" t="str">
        <f t="shared" si="48"/>
        <v>Less than 50%</v>
      </c>
      <c r="S1078" s="6" t="str" cm="1">
        <f t="array" ref="S1078">_xlfn.IFS(H1078&lt;=1,"1.0",H1078&lt;=2,"2.0",H1078&lt;=3,"3.0",H1078&lt;=4,"4.0",H1078&lt;=5,"5.0")</f>
        <v>4.0</v>
      </c>
      <c r="T1078" s="6">
        <f t="shared" si="49"/>
        <v>1207396</v>
      </c>
      <c r="U1078" s="7" t="str" cm="1">
        <f t="array" ref="U1078">_xlfn.IFS(F1078&lt;200,"&lt;200",F1078&lt;=500,"200 – 500",F1078&gt;500,"&gt;500")</f>
        <v>&gt;500</v>
      </c>
      <c r="V1078" s="7" t="str">
        <f t="shared" si="50"/>
        <v>&lt;1000</v>
      </c>
    </row>
    <row r="1079" spans="1:22" x14ac:dyDescent="0.3">
      <c r="A1079" s="5" t="s">
        <v>9110</v>
      </c>
      <c r="B1079" s="6" t="s">
        <v>19661</v>
      </c>
      <c r="C1079" s="6" t="s">
        <v>19368</v>
      </c>
      <c r="D1079" s="6" t="s">
        <v>22423</v>
      </c>
      <c r="E1079" s="7">
        <v>775</v>
      </c>
      <c r="F1079" s="7">
        <v>875</v>
      </c>
      <c r="G1079" s="7">
        <v>0.11</v>
      </c>
      <c r="H1079" s="7">
        <v>4.2</v>
      </c>
      <c r="I1079" s="7">
        <v>46647</v>
      </c>
      <c r="J1079" s="6" t="s">
        <v>19662</v>
      </c>
      <c r="K1079" s="6" t="s">
        <v>9113</v>
      </c>
      <c r="L1079" s="6" t="s">
        <v>19663</v>
      </c>
      <c r="M1079" s="6" t="s">
        <v>9115</v>
      </c>
      <c r="N1079" s="6" t="s">
        <v>19664</v>
      </c>
      <c r="O1079" s="6" t="s">
        <v>19665</v>
      </c>
      <c r="P1079" s="6" t="s">
        <v>19666</v>
      </c>
      <c r="Q1079" s="6" t="s">
        <v>19667</v>
      </c>
      <c r="R1079" s="6" t="str">
        <f t="shared" si="48"/>
        <v>Less than 50%</v>
      </c>
      <c r="S1079" s="6" t="str" cm="1">
        <f t="array" ref="S1079">_xlfn.IFS(H1079&lt;=1,"1.0",H1079&lt;=2,"2.0",H1079&lt;=3,"3.0",H1079&lt;=4,"4.0",H1079&lt;=5,"5.0")</f>
        <v>5.0</v>
      </c>
      <c r="T1079" s="6">
        <f t="shared" si="49"/>
        <v>40816125</v>
      </c>
      <c r="U1079" s="7" t="str" cm="1">
        <f t="array" ref="U1079">_xlfn.IFS(F1079&lt;200,"&lt;200",F1079&lt;=500,"200 – 500",F1079&gt;500,"&gt;500")</f>
        <v>&gt;500</v>
      </c>
      <c r="V1079" s="7" t="str">
        <f t="shared" si="50"/>
        <v>1000 &amp; Above</v>
      </c>
    </row>
    <row r="1080" spans="1:22" x14ac:dyDescent="0.3">
      <c r="A1080" s="5" t="s">
        <v>9120</v>
      </c>
      <c r="B1080" s="6" t="s">
        <v>19668</v>
      </c>
      <c r="C1080" s="6" t="s">
        <v>19422</v>
      </c>
      <c r="D1080" s="6" t="s">
        <v>22423</v>
      </c>
      <c r="E1080" s="7">
        <v>6299</v>
      </c>
      <c r="F1080" s="7">
        <v>15270</v>
      </c>
      <c r="G1080" s="7">
        <v>0.59</v>
      </c>
      <c r="H1080" s="7">
        <v>4.0999999999999996</v>
      </c>
      <c r="I1080" s="7">
        <v>3233</v>
      </c>
      <c r="J1080" s="6" t="s">
        <v>19669</v>
      </c>
      <c r="K1080" s="6" t="s">
        <v>9123</v>
      </c>
      <c r="L1080" s="6" t="s">
        <v>19670</v>
      </c>
      <c r="M1080" s="6" t="s">
        <v>9125</v>
      </c>
      <c r="N1080" s="6" t="s">
        <v>19671</v>
      </c>
      <c r="O1080" s="6" t="s">
        <v>19672</v>
      </c>
      <c r="P1080" s="6" t="s">
        <v>19673</v>
      </c>
      <c r="Q1080" s="6" t="s">
        <v>19674</v>
      </c>
      <c r="R1080" s="6" t="str">
        <f t="shared" si="48"/>
        <v>50% &amp; Above</v>
      </c>
      <c r="S1080" s="6" t="str" cm="1">
        <f t="array" ref="S1080">_xlfn.IFS(H1080&lt;=1,"1.0",H1080&lt;=2,"2.0",H1080&lt;=3,"3.0",H1080&lt;=4,"4.0",H1080&lt;=5,"5.0")</f>
        <v>5.0</v>
      </c>
      <c r="T1080" s="6">
        <f t="shared" si="49"/>
        <v>49367910</v>
      </c>
      <c r="U1080" s="7" t="str" cm="1">
        <f t="array" ref="U1080">_xlfn.IFS(F1080&lt;200,"&lt;200",F1080&lt;=500,"200 – 500",F1080&gt;500,"&gt;500")</f>
        <v>&gt;500</v>
      </c>
      <c r="V1080" s="7" t="str">
        <f t="shared" si="50"/>
        <v>1000 &amp; Above</v>
      </c>
    </row>
    <row r="1081" spans="1:22" x14ac:dyDescent="0.3">
      <c r="A1081" s="5" t="s">
        <v>9130</v>
      </c>
      <c r="B1081" s="6" t="s">
        <v>19675</v>
      </c>
      <c r="C1081" s="6" t="s">
        <v>19510</v>
      </c>
      <c r="D1081" s="6" t="s">
        <v>22423</v>
      </c>
      <c r="E1081" s="7">
        <v>3190</v>
      </c>
      <c r="F1081" s="7">
        <v>4195</v>
      </c>
      <c r="G1081" s="7">
        <v>0.24</v>
      </c>
      <c r="H1081" s="7">
        <v>4</v>
      </c>
      <c r="I1081" s="7">
        <v>1282</v>
      </c>
      <c r="J1081" s="6" t="s">
        <v>19676</v>
      </c>
      <c r="K1081" s="6" t="s">
        <v>9133</v>
      </c>
      <c r="L1081" s="6" t="s">
        <v>19677</v>
      </c>
      <c r="M1081" s="6" t="s">
        <v>9135</v>
      </c>
      <c r="N1081" s="6" t="s">
        <v>19678</v>
      </c>
      <c r="O1081" s="6" t="s">
        <v>19679</v>
      </c>
      <c r="P1081" s="6" t="s">
        <v>19680</v>
      </c>
      <c r="Q1081" s="6" t="s">
        <v>19681</v>
      </c>
      <c r="R1081" s="6" t="str">
        <f t="shared" si="48"/>
        <v>Less than 50%</v>
      </c>
      <c r="S1081" s="6" t="str" cm="1">
        <f t="array" ref="S1081">_xlfn.IFS(H1081&lt;=1,"1.0",H1081&lt;=2,"2.0",H1081&lt;=3,"3.0",H1081&lt;=4,"4.0",H1081&lt;=5,"5.0")</f>
        <v>4.0</v>
      </c>
      <c r="T1081" s="6">
        <f t="shared" si="49"/>
        <v>5377990</v>
      </c>
      <c r="U1081" s="7" t="str" cm="1">
        <f t="array" ref="U1081">_xlfn.IFS(F1081&lt;200,"&lt;200",F1081&lt;=500,"200 – 500",F1081&gt;500,"&gt;500")</f>
        <v>&gt;500</v>
      </c>
      <c r="V1081" s="7" t="str">
        <f t="shared" si="50"/>
        <v>1000 &amp; Above</v>
      </c>
    </row>
    <row r="1082" spans="1:22" x14ac:dyDescent="0.3">
      <c r="A1082" s="5" t="s">
        <v>9140</v>
      </c>
      <c r="B1082" s="6" t="s">
        <v>19682</v>
      </c>
      <c r="C1082" s="6" t="s">
        <v>19263</v>
      </c>
      <c r="D1082" s="6" t="s">
        <v>22423</v>
      </c>
      <c r="E1082" s="7">
        <v>799</v>
      </c>
      <c r="F1082" s="7">
        <v>1989</v>
      </c>
      <c r="G1082" s="7">
        <v>0.6</v>
      </c>
      <c r="H1082" s="7">
        <v>4.3</v>
      </c>
      <c r="I1082" s="7">
        <v>70</v>
      </c>
      <c r="J1082" s="6" t="s">
        <v>19683</v>
      </c>
      <c r="K1082" s="6" t="s">
        <v>9143</v>
      </c>
      <c r="L1082" s="6" t="s">
        <v>19684</v>
      </c>
      <c r="M1082" s="6" t="s">
        <v>9145</v>
      </c>
      <c r="N1082" s="6" t="s">
        <v>19685</v>
      </c>
      <c r="O1082" s="6" t="s">
        <v>19686</v>
      </c>
      <c r="P1082" s="6" t="s">
        <v>19687</v>
      </c>
      <c r="Q1082" s="6" t="s">
        <v>19688</v>
      </c>
      <c r="R1082" s="6" t="str">
        <f t="shared" si="48"/>
        <v>50% &amp; Above</v>
      </c>
      <c r="S1082" s="6" t="str" cm="1">
        <f t="array" ref="S1082">_xlfn.IFS(H1082&lt;=1,"1.0",H1082&lt;=2,"2.0",H1082&lt;=3,"3.0",H1082&lt;=4,"4.0",H1082&lt;=5,"5.0")</f>
        <v>5.0</v>
      </c>
      <c r="T1082" s="6">
        <f t="shared" si="49"/>
        <v>139230</v>
      </c>
      <c r="U1082" s="7" t="str" cm="1">
        <f t="array" ref="U1082">_xlfn.IFS(F1082&lt;200,"&lt;200",F1082&lt;=500,"200 – 500",F1082&gt;500,"&gt;500")</f>
        <v>&gt;500</v>
      </c>
      <c r="V1082" s="7" t="str">
        <f t="shared" si="50"/>
        <v>&lt;1000</v>
      </c>
    </row>
    <row r="1083" spans="1:22" x14ac:dyDescent="0.3">
      <c r="A1083" s="5" t="s">
        <v>9150</v>
      </c>
      <c r="B1083" s="6" t="s">
        <v>19689</v>
      </c>
      <c r="C1083" s="6" t="s">
        <v>19539</v>
      </c>
      <c r="D1083" s="6" t="s">
        <v>22423</v>
      </c>
      <c r="E1083" s="7">
        <v>2699</v>
      </c>
      <c r="F1083" s="7">
        <v>5000</v>
      </c>
      <c r="G1083" s="7">
        <v>0.46</v>
      </c>
      <c r="H1083" s="7">
        <v>4</v>
      </c>
      <c r="I1083" s="7">
        <v>26164</v>
      </c>
      <c r="J1083" s="6" t="s">
        <v>19690</v>
      </c>
      <c r="K1083" s="6" t="s">
        <v>9153</v>
      </c>
      <c r="L1083" s="6" t="s">
        <v>19691</v>
      </c>
      <c r="M1083" s="6" t="s">
        <v>9155</v>
      </c>
      <c r="N1083" s="6" t="s">
        <v>19692</v>
      </c>
      <c r="O1083" s="6" t="s">
        <v>19693</v>
      </c>
      <c r="P1083" s="6" t="s">
        <v>19694</v>
      </c>
      <c r="Q1083" s="6" t="s">
        <v>19695</v>
      </c>
      <c r="R1083" s="6" t="str">
        <f t="shared" si="48"/>
        <v>Less than 50%</v>
      </c>
      <c r="S1083" s="6" t="str" cm="1">
        <f t="array" ref="S1083">_xlfn.IFS(H1083&lt;=1,"1.0",H1083&lt;=2,"2.0",H1083&lt;=3,"3.0",H1083&lt;=4,"4.0",H1083&lt;=5,"5.0")</f>
        <v>4.0</v>
      </c>
      <c r="T1083" s="6">
        <f t="shared" si="49"/>
        <v>130820000</v>
      </c>
      <c r="U1083" s="7" t="str" cm="1">
        <f t="array" ref="U1083">_xlfn.IFS(F1083&lt;200,"&lt;200",F1083&lt;=500,"200 – 500",F1083&gt;500,"&gt;500")</f>
        <v>&gt;500</v>
      </c>
      <c r="V1083" s="7" t="str">
        <f t="shared" si="50"/>
        <v>1000 &amp; Above</v>
      </c>
    </row>
    <row r="1084" spans="1:22" x14ac:dyDescent="0.3">
      <c r="A1084" s="5" t="s">
        <v>9160</v>
      </c>
      <c r="B1084" s="6" t="s">
        <v>19696</v>
      </c>
      <c r="C1084" s="6" t="s">
        <v>19368</v>
      </c>
      <c r="D1084" s="6" t="s">
        <v>22423</v>
      </c>
      <c r="E1084" s="7">
        <v>599</v>
      </c>
      <c r="F1084" s="7">
        <v>990</v>
      </c>
      <c r="G1084" s="7">
        <v>0.39</v>
      </c>
      <c r="H1084" s="7">
        <v>3.9</v>
      </c>
      <c r="I1084" s="7">
        <v>16166</v>
      </c>
      <c r="J1084" s="6" t="s">
        <v>19697</v>
      </c>
      <c r="K1084" s="6" t="s">
        <v>9163</v>
      </c>
      <c r="L1084" s="6" t="s">
        <v>19698</v>
      </c>
      <c r="M1084" s="6" t="s">
        <v>9165</v>
      </c>
      <c r="N1084" s="6" t="s">
        <v>19699</v>
      </c>
      <c r="O1084" s="6" t="s">
        <v>19700</v>
      </c>
      <c r="P1084" s="6" t="s">
        <v>19701</v>
      </c>
      <c r="Q1084" s="6" t="s">
        <v>19702</v>
      </c>
      <c r="R1084" s="6" t="str">
        <f t="shared" si="48"/>
        <v>Less than 50%</v>
      </c>
      <c r="S1084" s="6" t="str" cm="1">
        <f t="array" ref="S1084">_xlfn.IFS(H1084&lt;=1,"1.0",H1084&lt;=2,"2.0",H1084&lt;=3,"3.0",H1084&lt;=4,"4.0",H1084&lt;=5,"5.0")</f>
        <v>4.0</v>
      </c>
      <c r="T1084" s="6">
        <f t="shared" si="49"/>
        <v>16004340</v>
      </c>
      <c r="U1084" s="7" t="str" cm="1">
        <f t="array" ref="U1084">_xlfn.IFS(F1084&lt;200,"&lt;200",F1084&lt;=500,"200 – 500",F1084&gt;500,"&gt;500")</f>
        <v>&gt;500</v>
      </c>
      <c r="V1084" s="7" t="str">
        <f t="shared" si="50"/>
        <v>1000 &amp; Above</v>
      </c>
    </row>
    <row r="1085" spans="1:22" x14ac:dyDescent="0.3">
      <c r="A1085" s="5" t="s">
        <v>9170</v>
      </c>
      <c r="B1085" s="6" t="s">
        <v>19703</v>
      </c>
      <c r="C1085" s="6" t="s">
        <v>19414</v>
      </c>
      <c r="D1085" s="6" t="s">
        <v>22423</v>
      </c>
      <c r="E1085" s="7">
        <v>749</v>
      </c>
      <c r="F1085" s="7">
        <v>1111</v>
      </c>
      <c r="G1085" s="7">
        <v>0.33</v>
      </c>
      <c r="H1085" s="7">
        <v>4.2</v>
      </c>
      <c r="I1085" s="7">
        <v>35693</v>
      </c>
      <c r="J1085" s="6" t="s">
        <v>19704</v>
      </c>
      <c r="K1085" s="6" t="s">
        <v>9173</v>
      </c>
      <c r="L1085" s="6" t="s">
        <v>19705</v>
      </c>
      <c r="M1085" s="6" t="s">
        <v>9175</v>
      </c>
      <c r="N1085" s="6" t="s">
        <v>19706</v>
      </c>
      <c r="O1085" s="6" t="s">
        <v>19707</v>
      </c>
      <c r="P1085" s="6" t="s">
        <v>19708</v>
      </c>
      <c r="Q1085" s="6" t="s">
        <v>19709</v>
      </c>
      <c r="R1085" s="6" t="str">
        <f t="shared" si="48"/>
        <v>Less than 50%</v>
      </c>
      <c r="S1085" s="6" t="str" cm="1">
        <f t="array" ref="S1085">_xlfn.IFS(H1085&lt;=1,"1.0",H1085&lt;=2,"2.0",H1085&lt;=3,"3.0",H1085&lt;=4,"4.0",H1085&lt;=5,"5.0")</f>
        <v>5.0</v>
      </c>
      <c r="T1085" s="6">
        <f t="shared" si="49"/>
        <v>39654923</v>
      </c>
      <c r="U1085" s="7" t="str" cm="1">
        <f t="array" ref="U1085">_xlfn.IFS(F1085&lt;200,"&lt;200",F1085&lt;=500,"200 – 500",F1085&gt;500,"&gt;500")</f>
        <v>&gt;500</v>
      </c>
      <c r="V1085" s="7" t="str">
        <f t="shared" si="50"/>
        <v>1000 &amp; Above</v>
      </c>
    </row>
    <row r="1086" spans="1:22" x14ac:dyDescent="0.3">
      <c r="A1086" s="5" t="s">
        <v>9180</v>
      </c>
      <c r="B1086" s="6" t="s">
        <v>19710</v>
      </c>
      <c r="C1086" s="6" t="s">
        <v>19422</v>
      </c>
      <c r="D1086" s="6" t="s">
        <v>22423</v>
      </c>
      <c r="E1086" s="7">
        <v>6199</v>
      </c>
      <c r="F1086" s="7">
        <v>10400</v>
      </c>
      <c r="G1086" s="7">
        <v>0.4</v>
      </c>
      <c r="H1086" s="7">
        <v>4.0999999999999996</v>
      </c>
      <c r="I1086" s="7">
        <v>14391</v>
      </c>
      <c r="J1086" s="6" t="s">
        <v>19711</v>
      </c>
      <c r="K1086" s="6" t="s">
        <v>9183</v>
      </c>
      <c r="L1086" s="6" t="s">
        <v>19712</v>
      </c>
      <c r="M1086" s="6" t="s">
        <v>9185</v>
      </c>
      <c r="N1086" s="6" t="s">
        <v>19713</v>
      </c>
      <c r="O1086" s="6" t="s">
        <v>19714</v>
      </c>
      <c r="P1086" s="6" t="s">
        <v>19715</v>
      </c>
      <c r="Q1086" s="6" t="s">
        <v>19716</v>
      </c>
      <c r="R1086" s="6" t="str">
        <f t="shared" si="48"/>
        <v>Less than 50%</v>
      </c>
      <c r="S1086" s="6" t="str" cm="1">
        <f t="array" ref="S1086">_xlfn.IFS(H1086&lt;=1,"1.0",H1086&lt;=2,"2.0",H1086&lt;=3,"3.0",H1086&lt;=4,"4.0",H1086&lt;=5,"5.0")</f>
        <v>5.0</v>
      </c>
      <c r="T1086" s="6">
        <f t="shared" si="49"/>
        <v>149666400</v>
      </c>
      <c r="U1086" s="7" t="str" cm="1">
        <f t="array" ref="U1086">_xlfn.IFS(F1086&lt;200,"&lt;200",F1086&lt;=500,"200 – 500",F1086&gt;500,"&gt;500")</f>
        <v>&gt;500</v>
      </c>
      <c r="V1086" s="7" t="str">
        <f t="shared" si="50"/>
        <v>1000 &amp; Above</v>
      </c>
    </row>
    <row r="1087" spans="1:22" x14ac:dyDescent="0.3">
      <c r="A1087" s="5" t="s">
        <v>9190</v>
      </c>
      <c r="B1087" s="6" t="s">
        <v>19717</v>
      </c>
      <c r="C1087" s="6" t="s">
        <v>19718</v>
      </c>
      <c r="D1087" s="6" t="s">
        <v>22423</v>
      </c>
      <c r="E1087" s="7">
        <v>1819</v>
      </c>
      <c r="F1087" s="7">
        <v>2490</v>
      </c>
      <c r="G1087" s="7">
        <v>0.27</v>
      </c>
      <c r="H1087" s="7">
        <v>4.4000000000000004</v>
      </c>
      <c r="I1087" s="7">
        <v>7946</v>
      </c>
      <c r="J1087" s="6" t="s">
        <v>19719</v>
      </c>
      <c r="K1087" s="6" t="s">
        <v>9194</v>
      </c>
      <c r="L1087" s="6" t="s">
        <v>19720</v>
      </c>
      <c r="M1087" s="6" t="s">
        <v>9196</v>
      </c>
      <c r="N1087" s="6" t="s">
        <v>19721</v>
      </c>
      <c r="O1087" s="6" t="s">
        <v>19722</v>
      </c>
      <c r="P1087" s="6" t="s">
        <v>19723</v>
      </c>
      <c r="Q1087" s="6" t="s">
        <v>19724</v>
      </c>
      <c r="R1087" s="6" t="str">
        <f t="shared" si="48"/>
        <v>Less than 50%</v>
      </c>
      <c r="S1087" s="6" t="str" cm="1">
        <f t="array" ref="S1087">_xlfn.IFS(H1087&lt;=1,"1.0",H1087&lt;=2,"2.0",H1087&lt;=3,"3.0",H1087&lt;=4,"4.0",H1087&lt;=5,"5.0")</f>
        <v>5.0</v>
      </c>
      <c r="T1087" s="6">
        <f t="shared" si="49"/>
        <v>19785540</v>
      </c>
      <c r="U1087" s="7" t="str" cm="1">
        <f t="array" ref="U1087">_xlfn.IFS(F1087&lt;200,"&lt;200",F1087&lt;=500,"200 – 500",F1087&gt;500,"&gt;500")</f>
        <v>&gt;500</v>
      </c>
      <c r="V1087" s="7" t="str">
        <f t="shared" si="50"/>
        <v>1000 &amp; Above</v>
      </c>
    </row>
    <row r="1088" spans="1:22" x14ac:dyDescent="0.3">
      <c r="A1088" s="5" t="s">
        <v>9201</v>
      </c>
      <c r="B1088" s="6" t="s">
        <v>19725</v>
      </c>
      <c r="C1088" s="6" t="s">
        <v>19414</v>
      </c>
      <c r="D1088" s="6" t="s">
        <v>22423</v>
      </c>
      <c r="E1088" s="7">
        <v>1199</v>
      </c>
      <c r="F1088" s="7">
        <v>1900</v>
      </c>
      <c r="G1088" s="7">
        <v>0.37</v>
      </c>
      <c r="H1088" s="7">
        <v>4</v>
      </c>
      <c r="I1088" s="7">
        <v>1765</v>
      </c>
      <c r="J1088" s="6" t="s">
        <v>19726</v>
      </c>
      <c r="K1088" s="6" t="s">
        <v>9204</v>
      </c>
      <c r="L1088" s="6" t="s">
        <v>19727</v>
      </c>
      <c r="M1088" s="6" t="s">
        <v>9206</v>
      </c>
      <c r="N1088" s="6" t="s">
        <v>19728</v>
      </c>
      <c r="O1088" s="6" t="s">
        <v>19729</v>
      </c>
      <c r="P1088" s="6" t="s">
        <v>19730</v>
      </c>
      <c r="Q1088" s="6" t="s">
        <v>19731</v>
      </c>
      <c r="R1088" s="6" t="str">
        <f t="shared" si="48"/>
        <v>Less than 50%</v>
      </c>
      <c r="S1088" s="6" t="str" cm="1">
        <f t="array" ref="S1088">_xlfn.IFS(H1088&lt;=1,"1.0",H1088&lt;=2,"2.0",H1088&lt;=3,"3.0",H1088&lt;=4,"4.0",H1088&lt;=5,"5.0")</f>
        <v>4.0</v>
      </c>
      <c r="T1088" s="6">
        <f t="shared" si="49"/>
        <v>3353500</v>
      </c>
      <c r="U1088" s="7" t="str" cm="1">
        <f t="array" ref="U1088">_xlfn.IFS(F1088&lt;200,"&lt;200",F1088&lt;=500,"200 – 500",F1088&gt;500,"&gt;500")</f>
        <v>&gt;500</v>
      </c>
      <c r="V1088" s="7" t="str">
        <f t="shared" si="50"/>
        <v>1000 &amp; Above</v>
      </c>
    </row>
    <row r="1089" spans="1:22" x14ac:dyDescent="0.3">
      <c r="A1089" s="5" t="s">
        <v>9211</v>
      </c>
      <c r="B1089" s="6" t="s">
        <v>19732</v>
      </c>
      <c r="C1089" s="6" t="s">
        <v>19376</v>
      </c>
      <c r="D1089" s="6" t="s">
        <v>22423</v>
      </c>
      <c r="E1089" s="7">
        <v>3249</v>
      </c>
      <c r="F1089" s="7">
        <v>6295</v>
      </c>
      <c r="G1089" s="7">
        <v>0.48</v>
      </c>
      <c r="H1089" s="7">
        <v>3.8</v>
      </c>
      <c r="I1089" s="7">
        <v>14062</v>
      </c>
      <c r="J1089" s="6" t="s">
        <v>19733</v>
      </c>
      <c r="K1089" s="6" t="s">
        <v>9214</v>
      </c>
      <c r="L1089" s="6" t="s">
        <v>19734</v>
      </c>
      <c r="M1089" s="6" t="s">
        <v>9216</v>
      </c>
      <c r="N1089" s="6" t="s">
        <v>19735</v>
      </c>
      <c r="O1089" s="6" t="s">
        <v>19736</v>
      </c>
      <c r="P1089" s="6" t="s">
        <v>19737</v>
      </c>
      <c r="Q1089" s="6" t="s">
        <v>19738</v>
      </c>
      <c r="R1089" s="6" t="str">
        <f t="shared" si="48"/>
        <v>Less than 50%</v>
      </c>
      <c r="S1089" s="6" t="str" cm="1">
        <f t="array" ref="S1089">_xlfn.IFS(H1089&lt;=1,"1.0",H1089&lt;=2,"2.0",H1089&lt;=3,"3.0",H1089&lt;=4,"4.0",H1089&lt;=5,"5.0")</f>
        <v>4.0</v>
      </c>
      <c r="T1089" s="6">
        <f t="shared" si="49"/>
        <v>88520290</v>
      </c>
      <c r="U1089" s="7" t="str" cm="1">
        <f t="array" ref="U1089">_xlfn.IFS(F1089&lt;200,"&lt;200",F1089&lt;=500,"200 – 500",F1089&gt;500,"&gt;500")</f>
        <v>&gt;500</v>
      </c>
      <c r="V1089" s="7" t="str">
        <f t="shared" si="50"/>
        <v>1000 &amp; Above</v>
      </c>
    </row>
    <row r="1090" spans="1:22" x14ac:dyDescent="0.3">
      <c r="A1090" s="5" t="s">
        <v>9221</v>
      </c>
      <c r="B1090" s="6" t="s">
        <v>19739</v>
      </c>
      <c r="C1090" s="6" t="s">
        <v>19604</v>
      </c>
      <c r="D1090" s="6" t="s">
        <v>22423</v>
      </c>
      <c r="E1090" s="7">
        <v>349</v>
      </c>
      <c r="F1090" s="7">
        <v>999</v>
      </c>
      <c r="G1090" s="7">
        <v>0.65</v>
      </c>
      <c r="H1090" s="7">
        <v>4</v>
      </c>
      <c r="I1090" s="7">
        <v>15646</v>
      </c>
      <c r="J1090" s="6" t="s">
        <v>19740</v>
      </c>
      <c r="K1090" s="6" t="s">
        <v>9224</v>
      </c>
      <c r="L1090" s="6" t="s">
        <v>19741</v>
      </c>
      <c r="M1090" s="6" t="s">
        <v>9226</v>
      </c>
      <c r="N1090" s="6" t="s">
        <v>19742</v>
      </c>
      <c r="O1090" s="6" t="s">
        <v>19743</v>
      </c>
      <c r="P1090" s="6" t="s">
        <v>19744</v>
      </c>
      <c r="Q1090" s="6" t="s">
        <v>19745</v>
      </c>
      <c r="R1090" s="6" t="str">
        <f t="shared" ref="R1090:R1153" si="51">IF(G1090&lt;0.5,"Less than 50%","50% &amp; Above")</f>
        <v>50% &amp; Above</v>
      </c>
      <c r="S1090" s="6" t="str" cm="1">
        <f t="array" ref="S1090">_xlfn.IFS(H1090&lt;=1,"1.0",H1090&lt;=2,"2.0",H1090&lt;=3,"3.0",H1090&lt;=4,"4.0",H1090&lt;=5,"5.0")</f>
        <v>4.0</v>
      </c>
      <c r="T1090" s="6">
        <f t="shared" ref="T1090:T1153" si="52">I1090*F1090</f>
        <v>15630354</v>
      </c>
      <c r="U1090" s="7" t="str" cm="1">
        <f t="array" ref="U1090">_xlfn.IFS(F1090&lt;200,"&lt;200",F1090&lt;=500,"200 – 500",F1090&gt;500,"&gt;500")</f>
        <v>&gt;500</v>
      </c>
      <c r="V1090" s="7" t="str">
        <f t="shared" ref="V1090:V1153" si="53">IF(I1090&lt;1000,"&lt;1000","1000 &amp; Above")</f>
        <v>1000 &amp; Above</v>
      </c>
    </row>
    <row r="1091" spans="1:22" x14ac:dyDescent="0.3">
      <c r="A1091" s="5" t="s">
        <v>9231</v>
      </c>
      <c r="B1091" s="6" t="s">
        <v>19746</v>
      </c>
      <c r="C1091" s="6" t="s">
        <v>19271</v>
      </c>
      <c r="D1091" s="6" t="s">
        <v>22423</v>
      </c>
      <c r="E1091" s="7">
        <v>1049</v>
      </c>
      <c r="F1091" s="7">
        <v>1699</v>
      </c>
      <c r="G1091" s="7">
        <v>0.38</v>
      </c>
      <c r="H1091" s="7">
        <v>3.1</v>
      </c>
      <c r="I1091" s="7">
        <v>111</v>
      </c>
      <c r="J1091" s="6" t="s">
        <v>19747</v>
      </c>
      <c r="K1091" s="6" t="s">
        <v>9234</v>
      </c>
      <c r="L1091" s="6" t="s">
        <v>19748</v>
      </c>
      <c r="M1091" s="6" t="s">
        <v>9236</v>
      </c>
      <c r="N1091" s="6" t="s">
        <v>19749</v>
      </c>
      <c r="O1091" s="6" t="s">
        <v>19750</v>
      </c>
      <c r="P1091" s="6" t="s">
        <v>19751</v>
      </c>
      <c r="Q1091" s="6" t="s">
        <v>19752</v>
      </c>
      <c r="R1091" s="6" t="str">
        <f t="shared" si="51"/>
        <v>Less than 50%</v>
      </c>
      <c r="S1091" s="6" t="str" cm="1">
        <f t="array" ref="S1091">_xlfn.IFS(H1091&lt;=1,"1.0",H1091&lt;=2,"2.0",H1091&lt;=3,"3.0",H1091&lt;=4,"4.0",H1091&lt;=5,"5.0")</f>
        <v>4.0</v>
      </c>
      <c r="T1091" s="6">
        <f t="shared" si="52"/>
        <v>188589</v>
      </c>
      <c r="U1091" s="7" t="str" cm="1">
        <f t="array" ref="U1091">_xlfn.IFS(F1091&lt;200,"&lt;200",F1091&lt;=500,"200 – 500",F1091&gt;500,"&gt;500")</f>
        <v>&gt;500</v>
      </c>
      <c r="V1091" s="7" t="str">
        <f t="shared" si="53"/>
        <v>&lt;1000</v>
      </c>
    </row>
    <row r="1092" spans="1:22" x14ac:dyDescent="0.3">
      <c r="A1092" s="5" t="s">
        <v>9241</v>
      </c>
      <c r="B1092" s="6" t="s">
        <v>19753</v>
      </c>
      <c r="C1092" s="6" t="s">
        <v>19754</v>
      </c>
      <c r="D1092" s="6" t="s">
        <v>22423</v>
      </c>
      <c r="E1092" s="7">
        <v>799</v>
      </c>
      <c r="F1092" s="7">
        <v>1500</v>
      </c>
      <c r="G1092" s="7">
        <v>0.47</v>
      </c>
      <c r="H1092" s="7">
        <v>4.3</v>
      </c>
      <c r="I1092" s="7">
        <v>9695</v>
      </c>
      <c r="J1092" s="6" t="s">
        <v>19755</v>
      </c>
      <c r="K1092" s="6" t="s">
        <v>9245</v>
      </c>
      <c r="L1092" s="6" t="s">
        <v>19756</v>
      </c>
      <c r="M1092" s="6" t="s">
        <v>9247</v>
      </c>
      <c r="N1092" s="6" t="s">
        <v>19757</v>
      </c>
      <c r="O1092" s="6" t="s">
        <v>19758</v>
      </c>
      <c r="P1092" s="6" t="s">
        <v>19759</v>
      </c>
      <c r="Q1092" s="6" t="s">
        <v>19760</v>
      </c>
      <c r="R1092" s="6" t="str">
        <f t="shared" si="51"/>
        <v>Less than 50%</v>
      </c>
      <c r="S1092" s="6" t="str" cm="1">
        <f t="array" ref="S1092">_xlfn.IFS(H1092&lt;=1,"1.0",H1092&lt;=2,"2.0",H1092&lt;=3,"3.0",H1092&lt;=4,"4.0",H1092&lt;=5,"5.0")</f>
        <v>5.0</v>
      </c>
      <c r="T1092" s="6">
        <f t="shared" si="52"/>
        <v>14542500</v>
      </c>
      <c r="U1092" s="7" t="str" cm="1">
        <f t="array" ref="U1092">_xlfn.IFS(F1092&lt;200,"&lt;200",F1092&lt;=500,"200 – 500",F1092&gt;500,"&gt;500")</f>
        <v>&gt;500</v>
      </c>
      <c r="V1092" s="7" t="str">
        <f t="shared" si="53"/>
        <v>1000 &amp; Above</v>
      </c>
    </row>
    <row r="1093" spans="1:22" x14ac:dyDescent="0.3">
      <c r="A1093" s="5" t="s">
        <v>9252</v>
      </c>
      <c r="B1093" s="6" t="s">
        <v>19761</v>
      </c>
      <c r="C1093" s="6" t="s">
        <v>19422</v>
      </c>
      <c r="D1093" s="6" t="s">
        <v>22423</v>
      </c>
      <c r="E1093" s="7">
        <v>4999</v>
      </c>
      <c r="F1093" s="7">
        <v>9650</v>
      </c>
      <c r="G1093" s="7">
        <v>0.48</v>
      </c>
      <c r="H1093" s="7">
        <v>4.2</v>
      </c>
      <c r="I1093" s="7">
        <v>1772</v>
      </c>
      <c r="J1093" s="6" t="s">
        <v>19762</v>
      </c>
      <c r="K1093" s="6" t="s">
        <v>9255</v>
      </c>
      <c r="L1093" s="6" t="s">
        <v>19763</v>
      </c>
      <c r="M1093" s="6" t="s">
        <v>9257</v>
      </c>
      <c r="N1093" s="6" t="s">
        <v>19764</v>
      </c>
      <c r="O1093" s="6" t="s">
        <v>19765</v>
      </c>
      <c r="P1093" s="6" t="s">
        <v>19766</v>
      </c>
      <c r="Q1093" s="6" t="s">
        <v>19767</v>
      </c>
      <c r="R1093" s="6" t="str">
        <f t="shared" si="51"/>
        <v>Less than 50%</v>
      </c>
      <c r="S1093" s="6" t="str" cm="1">
        <f t="array" ref="S1093">_xlfn.IFS(H1093&lt;=1,"1.0",H1093&lt;=2,"2.0",H1093&lt;=3,"3.0",H1093&lt;=4,"4.0",H1093&lt;=5,"5.0")</f>
        <v>5.0</v>
      </c>
      <c r="T1093" s="6">
        <f t="shared" si="52"/>
        <v>17099800</v>
      </c>
      <c r="U1093" s="7" t="str" cm="1">
        <f t="array" ref="U1093">_xlfn.IFS(F1093&lt;200,"&lt;200",F1093&lt;=500,"200 – 500",F1093&gt;500,"&gt;500")</f>
        <v>&gt;500</v>
      </c>
      <c r="V1093" s="7" t="str">
        <f t="shared" si="53"/>
        <v>1000 &amp; Above</v>
      </c>
    </row>
    <row r="1094" spans="1:22" x14ac:dyDescent="0.3">
      <c r="A1094" s="5" t="s">
        <v>9262</v>
      </c>
      <c r="B1094" s="6" t="s">
        <v>19768</v>
      </c>
      <c r="C1094" s="6" t="s">
        <v>19376</v>
      </c>
      <c r="D1094" s="6" t="s">
        <v>22423</v>
      </c>
      <c r="E1094" s="7">
        <v>6999</v>
      </c>
      <c r="F1094" s="7">
        <v>10590</v>
      </c>
      <c r="G1094" s="7">
        <v>0.34</v>
      </c>
      <c r="H1094" s="7">
        <v>4.4000000000000004</v>
      </c>
      <c r="I1094" s="7">
        <v>11499</v>
      </c>
      <c r="J1094" s="6" t="s">
        <v>19769</v>
      </c>
      <c r="K1094" s="6" t="s">
        <v>9265</v>
      </c>
      <c r="L1094" s="6" t="s">
        <v>19770</v>
      </c>
      <c r="M1094" s="6" t="s">
        <v>9267</v>
      </c>
      <c r="N1094" s="6" t="s">
        <v>19771</v>
      </c>
      <c r="O1094" s="6" t="s">
        <v>19772</v>
      </c>
      <c r="P1094" s="6" t="s">
        <v>19773</v>
      </c>
      <c r="Q1094" s="6" t="s">
        <v>19774</v>
      </c>
      <c r="R1094" s="6" t="str">
        <f t="shared" si="51"/>
        <v>Less than 50%</v>
      </c>
      <c r="S1094" s="6" t="str" cm="1">
        <f t="array" ref="S1094">_xlfn.IFS(H1094&lt;=1,"1.0",H1094&lt;=2,"2.0",H1094&lt;=3,"3.0",H1094&lt;=4,"4.0",H1094&lt;=5,"5.0")</f>
        <v>5.0</v>
      </c>
      <c r="T1094" s="6">
        <f t="shared" si="52"/>
        <v>121774410</v>
      </c>
      <c r="U1094" s="7" t="str" cm="1">
        <f t="array" ref="U1094">_xlfn.IFS(F1094&lt;200,"&lt;200",F1094&lt;=500,"200 – 500",F1094&gt;500,"&gt;500")</f>
        <v>&gt;500</v>
      </c>
      <c r="V1094" s="7" t="str">
        <f t="shared" si="53"/>
        <v>1000 &amp; Above</v>
      </c>
    </row>
    <row r="1095" spans="1:22" x14ac:dyDescent="0.3">
      <c r="A1095" s="5" t="s">
        <v>9272</v>
      </c>
      <c r="B1095" s="6" t="s">
        <v>19775</v>
      </c>
      <c r="C1095" s="6" t="s">
        <v>19287</v>
      </c>
      <c r="D1095" s="6" t="s">
        <v>22423</v>
      </c>
      <c r="E1095" s="7">
        <v>799</v>
      </c>
      <c r="F1095" s="7">
        <v>1999</v>
      </c>
      <c r="G1095" s="7">
        <v>0.6</v>
      </c>
      <c r="H1095" s="7">
        <v>4.0999999999999996</v>
      </c>
      <c r="I1095" s="7">
        <v>2162</v>
      </c>
      <c r="J1095" s="6" t="s">
        <v>19776</v>
      </c>
      <c r="K1095" s="6" t="s">
        <v>9275</v>
      </c>
      <c r="L1095" s="6" t="s">
        <v>19777</v>
      </c>
      <c r="M1095" s="6" t="s">
        <v>9277</v>
      </c>
      <c r="N1095" s="6" t="s">
        <v>19778</v>
      </c>
      <c r="O1095" s="6" t="s">
        <v>19779</v>
      </c>
      <c r="P1095" s="6" t="s">
        <v>19780</v>
      </c>
      <c r="Q1095" s="6" t="s">
        <v>19781</v>
      </c>
      <c r="R1095" s="6" t="str">
        <f t="shared" si="51"/>
        <v>50% &amp; Above</v>
      </c>
      <c r="S1095" s="6" t="str" cm="1">
        <f t="array" ref="S1095">_xlfn.IFS(H1095&lt;=1,"1.0",H1095&lt;=2,"2.0",H1095&lt;=3,"3.0",H1095&lt;=4,"4.0",H1095&lt;=5,"5.0")</f>
        <v>5.0</v>
      </c>
      <c r="T1095" s="6">
        <f t="shared" si="52"/>
        <v>4321838</v>
      </c>
      <c r="U1095" s="7" t="str" cm="1">
        <f t="array" ref="U1095">_xlfn.IFS(F1095&lt;200,"&lt;200",F1095&lt;=500,"200 – 500",F1095&gt;500,"&gt;500")</f>
        <v>&gt;500</v>
      </c>
      <c r="V1095" s="7" t="str">
        <f t="shared" si="53"/>
        <v>1000 &amp; Above</v>
      </c>
    </row>
    <row r="1096" spans="1:22" x14ac:dyDescent="0.3">
      <c r="A1096" s="5" t="s">
        <v>9282</v>
      </c>
      <c r="B1096" s="6" t="s">
        <v>19782</v>
      </c>
      <c r="C1096" s="6" t="s">
        <v>19783</v>
      </c>
      <c r="D1096" s="6" t="s">
        <v>22423</v>
      </c>
      <c r="E1096" s="7">
        <v>89</v>
      </c>
      <c r="F1096" s="7">
        <v>89</v>
      </c>
      <c r="G1096" s="7">
        <v>0</v>
      </c>
      <c r="H1096" s="7">
        <v>4.2</v>
      </c>
      <c r="I1096" s="7">
        <v>19621</v>
      </c>
      <c r="J1096" s="6" t="s">
        <v>19784</v>
      </c>
      <c r="K1096" s="6" t="s">
        <v>9286</v>
      </c>
      <c r="L1096" s="6" t="s">
        <v>19785</v>
      </c>
      <c r="M1096" s="6" t="s">
        <v>9288</v>
      </c>
      <c r="N1096" s="6" t="s">
        <v>19786</v>
      </c>
      <c r="O1096" s="6" t="s">
        <v>19787</v>
      </c>
      <c r="P1096" s="6" t="s">
        <v>19788</v>
      </c>
      <c r="Q1096" s="6" t="s">
        <v>19789</v>
      </c>
      <c r="R1096" s="6" t="str">
        <f t="shared" si="51"/>
        <v>Less than 50%</v>
      </c>
      <c r="S1096" s="6" t="str" cm="1">
        <f t="array" ref="S1096">_xlfn.IFS(H1096&lt;=1,"1.0",H1096&lt;=2,"2.0",H1096&lt;=3,"3.0",H1096&lt;=4,"4.0",H1096&lt;=5,"5.0")</f>
        <v>5.0</v>
      </c>
      <c r="T1096" s="6">
        <f t="shared" si="52"/>
        <v>1746269</v>
      </c>
      <c r="U1096" s="7" t="str" cm="1">
        <f t="array" ref="U1096">_xlfn.IFS(F1096&lt;200,"&lt;200",F1096&lt;=500,"200 – 500",F1096&gt;500,"&gt;500")</f>
        <v>&lt;200</v>
      </c>
      <c r="V1096" s="7" t="str">
        <f t="shared" si="53"/>
        <v>1000 &amp; Above</v>
      </c>
    </row>
    <row r="1097" spans="1:22" x14ac:dyDescent="0.3">
      <c r="A1097" s="5" t="s">
        <v>9293</v>
      </c>
      <c r="B1097" s="6" t="s">
        <v>19790</v>
      </c>
      <c r="C1097" s="6" t="s">
        <v>19791</v>
      </c>
      <c r="D1097" s="6" t="s">
        <v>22423</v>
      </c>
      <c r="E1097" s="7">
        <v>1400</v>
      </c>
      <c r="F1097" s="7">
        <v>2485</v>
      </c>
      <c r="G1097" s="7">
        <v>0.44</v>
      </c>
      <c r="H1097" s="7">
        <v>4.0999999999999996</v>
      </c>
      <c r="I1097" s="7">
        <v>19998</v>
      </c>
      <c r="J1097" s="6" t="s">
        <v>19792</v>
      </c>
      <c r="K1097" s="6" t="s">
        <v>9297</v>
      </c>
      <c r="L1097" s="6" t="s">
        <v>19793</v>
      </c>
      <c r="M1097" s="6" t="s">
        <v>9299</v>
      </c>
      <c r="N1097" s="6" t="s">
        <v>19794</v>
      </c>
      <c r="O1097" s="6" t="s">
        <v>19795</v>
      </c>
      <c r="P1097" s="6" t="s">
        <v>19796</v>
      </c>
      <c r="Q1097" s="6" t="s">
        <v>19797</v>
      </c>
      <c r="R1097" s="6" t="str">
        <f t="shared" si="51"/>
        <v>Less than 50%</v>
      </c>
      <c r="S1097" s="6" t="str" cm="1">
        <f t="array" ref="S1097">_xlfn.IFS(H1097&lt;=1,"1.0",H1097&lt;=2,"2.0",H1097&lt;=3,"3.0",H1097&lt;=4,"4.0",H1097&lt;=5,"5.0")</f>
        <v>5.0</v>
      </c>
      <c r="T1097" s="6">
        <f t="shared" si="52"/>
        <v>49695030</v>
      </c>
      <c r="U1097" s="7" t="str" cm="1">
        <f t="array" ref="U1097">_xlfn.IFS(F1097&lt;200,"&lt;200",F1097&lt;=500,"200 – 500",F1097&gt;500,"&gt;500")</f>
        <v>&gt;500</v>
      </c>
      <c r="V1097" s="7" t="str">
        <f t="shared" si="53"/>
        <v>1000 &amp; Above</v>
      </c>
    </row>
    <row r="1098" spans="1:22" x14ac:dyDescent="0.3">
      <c r="A1098" s="5" t="s">
        <v>9304</v>
      </c>
      <c r="B1098" s="6" t="s">
        <v>19798</v>
      </c>
      <c r="C1098" s="6" t="s">
        <v>19502</v>
      </c>
      <c r="D1098" s="6" t="s">
        <v>22423</v>
      </c>
      <c r="E1098" s="7">
        <v>355</v>
      </c>
      <c r="F1098" s="7">
        <v>899</v>
      </c>
      <c r="G1098" s="7">
        <v>0.61</v>
      </c>
      <c r="H1098" s="7">
        <v>4.0999999999999996</v>
      </c>
      <c r="I1098" s="7">
        <v>1051</v>
      </c>
      <c r="J1098" s="6" t="s">
        <v>19799</v>
      </c>
      <c r="K1098" s="6" t="s">
        <v>9307</v>
      </c>
      <c r="L1098" s="6" t="s">
        <v>19800</v>
      </c>
      <c r="M1098" s="6" t="s">
        <v>9309</v>
      </c>
      <c r="N1098" s="6" t="s">
        <v>19801</v>
      </c>
      <c r="O1098" s="6" t="s">
        <v>19802</v>
      </c>
      <c r="P1098" s="6" t="s">
        <v>19803</v>
      </c>
      <c r="Q1098" s="6" t="s">
        <v>19804</v>
      </c>
      <c r="R1098" s="6" t="str">
        <f t="shared" si="51"/>
        <v>50% &amp; Above</v>
      </c>
      <c r="S1098" s="6" t="str" cm="1">
        <f t="array" ref="S1098">_xlfn.IFS(H1098&lt;=1,"1.0",H1098&lt;=2,"2.0",H1098&lt;=3,"3.0",H1098&lt;=4,"4.0",H1098&lt;=5,"5.0")</f>
        <v>5.0</v>
      </c>
      <c r="T1098" s="6">
        <f t="shared" si="52"/>
        <v>944849</v>
      </c>
      <c r="U1098" s="7" t="str" cm="1">
        <f t="array" ref="U1098">_xlfn.IFS(F1098&lt;200,"&lt;200",F1098&lt;=500,"200 – 500",F1098&gt;500,"&gt;500")</f>
        <v>&gt;500</v>
      </c>
      <c r="V1098" s="7" t="str">
        <f t="shared" si="53"/>
        <v>1000 &amp; Above</v>
      </c>
    </row>
    <row r="1099" spans="1:22" x14ac:dyDescent="0.3">
      <c r="A1099" s="5" t="s">
        <v>9314</v>
      </c>
      <c r="B1099" s="6" t="s">
        <v>19805</v>
      </c>
      <c r="C1099" s="6" t="s">
        <v>19263</v>
      </c>
      <c r="D1099" s="6" t="s">
        <v>22423</v>
      </c>
      <c r="E1099" s="7">
        <v>2169</v>
      </c>
      <c r="F1099" s="7">
        <v>3279</v>
      </c>
      <c r="G1099" s="7">
        <v>0.34</v>
      </c>
      <c r="H1099" s="7">
        <v>4.0999999999999996</v>
      </c>
      <c r="I1099" s="7">
        <v>1716</v>
      </c>
      <c r="J1099" s="6" t="s">
        <v>19806</v>
      </c>
      <c r="K1099" s="6" t="s">
        <v>9317</v>
      </c>
      <c r="L1099" s="6" t="s">
        <v>19807</v>
      </c>
      <c r="M1099" s="6" t="s">
        <v>9319</v>
      </c>
      <c r="N1099" s="6" t="s">
        <v>19808</v>
      </c>
      <c r="O1099" s="6" t="s">
        <v>19809</v>
      </c>
      <c r="P1099" s="6" t="s">
        <v>19810</v>
      </c>
      <c r="Q1099" s="6" t="s">
        <v>19811</v>
      </c>
      <c r="R1099" s="6" t="str">
        <f t="shared" si="51"/>
        <v>Less than 50%</v>
      </c>
      <c r="S1099" s="6" t="str" cm="1">
        <f t="array" ref="S1099">_xlfn.IFS(H1099&lt;=1,"1.0",H1099&lt;=2,"2.0",H1099&lt;=3,"3.0",H1099&lt;=4,"4.0",H1099&lt;=5,"5.0")</f>
        <v>5.0</v>
      </c>
      <c r="T1099" s="6">
        <f t="shared" si="52"/>
        <v>5626764</v>
      </c>
      <c r="U1099" s="7" t="str" cm="1">
        <f t="array" ref="U1099">_xlfn.IFS(F1099&lt;200,"&lt;200",F1099&lt;=500,"200 – 500",F1099&gt;500,"&gt;500")</f>
        <v>&gt;500</v>
      </c>
      <c r="V1099" s="7" t="str">
        <f t="shared" si="53"/>
        <v>1000 &amp; Above</v>
      </c>
    </row>
    <row r="1100" spans="1:22" x14ac:dyDescent="0.3">
      <c r="A1100" s="5" t="s">
        <v>9324</v>
      </c>
      <c r="B1100" s="6" t="s">
        <v>19812</v>
      </c>
      <c r="C1100" s="6" t="s">
        <v>19813</v>
      </c>
      <c r="D1100" s="6" t="s">
        <v>22423</v>
      </c>
      <c r="E1100" s="7">
        <v>2799</v>
      </c>
      <c r="F1100" s="7">
        <v>3799</v>
      </c>
      <c r="G1100" s="7">
        <v>0.26</v>
      </c>
      <c r="H1100" s="7">
        <v>3.9</v>
      </c>
      <c r="I1100" s="7">
        <v>32931</v>
      </c>
      <c r="J1100" s="6" t="s">
        <v>19814</v>
      </c>
      <c r="K1100" s="6" t="s">
        <v>9328</v>
      </c>
      <c r="L1100" s="6" t="s">
        <v>19815</v>
      </c>
      <c r="M1100" s="6" t="s">
        <v>9330</v>
      </c>
      <c r="N1100" s="6" t="s">
        <v>19816</v>
      </c>
      <c r="O1100" s="6" t="s">
        <v>19817</v>
      </c>
      <c r="P1100" s="6" t="s">
        <v>19818</v>
      </c>
      <c r="Q1100" s="6" t="s">
        <v>19819</v>
      </c>
      <c r="R1100" s="6" t="str">
        <f t="shared" si="51"/>
        <v>Less than 50%</v>
      </c>
      <c r="S1100" s="6" t="str" cm="1">
        <f t="array" ref="S1100">_xlfn.IFS(H1100&lt;=1,"1.0",H1100&lt;=2,"2.0",H1100&lt;=3,"3.0",H1100&lt;=4,"4.0",H1100&lt;=5,"5.0")</f>
        <v>4.0</v>
      </c>
      <c r="T1100" s="6">
        <f t="shared" si="52"/>
        <v>125104869</v>
      </c>
      <c r="U1100" s="7" t="str" cm="1">
        <f t="array" ref="U1100">_xlfn.IFS(F1100&lt;200,"&lt;200",F1100&lt;=500,"200 – 500",F1100&gt;500,"&gt;500")</f>
        <v>&gt;500</v>
      </c>
      <c r="V1100" s="7" t="str">
        <f t="shared" si="53"/>
        <v>1000 &amp; Above</v>
      </c>
    </row>
    <row r="1101" spans="1:22" x14ac:dyDescent="0.3">
      <c r="A1101" s="5" t="s">
        <v>9335</v>
      </c>
      <c r="B1101" s="6" t="s">
        <v>19820</v>
      </c>
      <c r="C1101" s="6" t="s">
        <v>19255</v>
      </c>
      <c r="D1101" s="6" t="s">
        <v>22423</v>
      </c>
      <c r="E1101" s="7">
        <v>899</v>
      </c>
      <c r="F1101" s="7">
        <v>1249</v>
      </c>
      <c r="G1101" s="7">
        <v>0.28000000000000003</v>
      </c>
      <c r="H1101" s="7">
        <v>3.9</v>
      </c>
      <c r="I1101" s="7">
        <v>17424</v>
      </c>
      <c r="J1101" s="6" t="s">
        <v>19821</v>
      </c>
      <c r="K1101" s="6" t="s">
        <v>9338</v>
      </c>
      <c r="L1101" s="6" t="s">
        <v>19822</v>
      </c>
      <c r="M1101" s="6" t="s">
        <v>9340</v>
      </c>
      <c r="N1101" s="6" t="s">
        <v>19823</v>
      </c>
      <c r="O1101" s="6" t="s">
        <v>19824</v>
      </c>
      <c r="P1101" s="6" t="s">
        <v>19825</v>
      </c>
      <c r="Q1101" s="6" t="s">
        <v>19826</v>
      </c>
      <c r="R1101" s="6" t="str">
        <f t="shared" si="51"/>
        <v>Less than 50%</v>
      </c>
      <c r="S1101" s="6" t="str" cm="1">
        <f t="array" ref="S1101">_xlfn.IFS(H1101&lt;=1,"1.0",H1101&lt;=2,"2.0",H1101&lt;=3,"3.0",H1101&lt;=4,"4.0",H1101&lt;=5,"5.0")</f>
        <v>4.0</v>
      </c>
      <c r="T1101" s="6">
        <f t="shared" si="52"/>
        <v>21762576</v>
      </c>
      <c r="U1101" s="7" t="str" cm="1">
        <f t="array" ref="U1101">_xlfn.IFS(F1101&lt;200,"&lt;200",F1101&lt;=500,"200 – 500",F1101&gt;500,"&gt;500")</f>
        <v>&gt;500</v>
      </c>
      <c r="V1101" s="7" t="str">
        <f t="shared" si="53"/>
        <v>1000 &amp; Above</v>
      </c>
    </row>
    <row r="1102" spans="1:22" x14ac:dyDescent="0.3">
      <c r="A1102" s="5" t="s">
        <v>9345</v>
      </c>
      <c r="B1102" s="6" t="s">
        <v>19827</v>
      </c>
      <c r="C1102" s="6" t="s">
        <v>19392</v>
      </c>
      <c r="D1102" s="6" t="s">
        <v>22423</v>
      </c>
      <c r="E1102" s="7">
        <v>2499</v>
      </c>
      <c r="F1102" s="7">
        <v>5000</v>
      </c>
      <c r="G1102" s="7">
        <v>0.5</v>
      </c>
      <c r="H1102" s="7">
        <v>3.8</v>
      </c>
      <c r="I1102" s="7">
        <v>1889</v>
      </c>
      <c r="J1102" s="6" t="s">
        <v>19828</v>
      </c>
      <c r="K1102" s="6" t="s">
        <v>9348</v>
      </c>
      <c r="L1102" s="6" t="s">
        <v>19829</v>
      </c>
      <c r="M1102" s="6" t="s">
        <v>9350</v>
      </c>
      <c r="N1102" s="6" t="s">
        <v>19830</v>
      </c>
      <c r="O1102" s="6" t="s">
        <v>19831</v>
      </c>
      <c r="P1102" s="6" t="s">
        <v>19832</v>
      </c>
      <c r="Q1102" s="6" t="s">
        <v>19833</v>
      </c>
      <c r="R1102" s="6" t="str">
        <f t="shared" si="51"/>
        <v>50% &amp; Above</v>
      </c>
      <c r="S1102" s="6" t="str" cm="1">
        <f t="array" ref="S1102">_xlfn.IFS(H1102&lt;=1,"1.0",H1102&lt;=2,"2.0",H1102&lt;=3,"3.0",H1102&lt;=4,"4.0",H1102&lt;=5,"5.0")</f>
        <v>4.0</v>
      </c>
      <c r="T1102" s="6">
        <f t="shared" si="52"/>
        <v>9445000</v>
      </c>
      <c r="U1102" s="7" t="str" cm="1">
        <f t="array" ref="U1102">_xlfn.IFS(F1102&lt;200,"&lt;200",F1102&lt;=500,"200 – 500",F1102&gt;500,"&gt;500")</f>
        <v>&gt;500</v>
      </c>
      <c r="V1102" s="7" t="str">
        <f t="shared" si="53"/>
        <v>1000 &amp; Above</v>
      </c>
    </row>
    <row r="1103" spans="1:22" x14ac:dyDescent="0.3">
      <c r="A1103" s="5" t="s">
        <v>9355</v>
      </c>
      <c r="B1103" s="6" t="s">
        <v>19834</v>
      </c>
      <c r="C1103" s="6" t="s">
        <v>19384</v>
      </c>
      <c r="D1103" s="6" t="s">
        <v>22423</v>
      </c>
      <c r="E1103" s="7">
        <v>3599</v>
      </c>
      <c r="F1103" s="7">
        <v>7299</v>
      </c>
      <c r="G1103" s="7">
        <v>0.51</v>
      </c>
      <c r="H1103" s="7">
        <v>4</v>
      </c>
      <c r="I1103" s="7">
        <v>10324</v>
      </c>
      <c r="J1103" s="6" t="s">
        <v>19835</v>
      </c>
      <c r="K1103" s="6" t="s">
        <v>9358</v>
      </c>
      <c r="L1103" s="6" t="s">
        <v>19836</v>
      </c>
      <c r="M1103" s="6" t="s">
        <v>9360</v>
      </c>
      <c r="N1103" s="6" t="s">
        <v>19837</v>
      </c>
      <c r="O1103" s="6" t="s">
        <v>19838</v>
      </c>
      <c r="P1103" s="6" t="s">
        <v>19839</v>
      </c>
      <c r="Q1103" s="6" t="s">
        <v>19840</v>
      </c>
      <c r="R1103" s="6" t="str">
        <f t="shared" si="51"/>
        <v>50% &amp; Above</v>
      </c>
      <c r="S1103" s="6" t="str" cm="1">
        <f t="array" ref="S1103">_xlfn.IFS(H1103&lt;=1,"1.0",H1103&lt;=2,"2.0",H1103&lt;=3,"3.0",H1103&lt;=4,"4.0",H1103&lt;=5,"5.0")</f>
        <v>4.0</v>
      </c>
      <c r="T1103" s="6">
        <f t="shared" si="52"/>
        <v>75354876</v>
      </c>
      <c r="U1103" s="7" t="str" cm="1">
        <f t="array" ref="U1103">_xlfn.IFS(F1103&lt;200,"&lt;200",F1103&lt;=500,"200 – 500",F1103&gt;500,"&gt;500")</f>
        <v>&gt;500</v>
      </c>
      <c r="V1103" s="7" t="str">
        <f t="shared" si="53"/>
        <v>1000 &amp; Above</v>
      </c>
    </row>
    <row r="1104" spans="1:22" x14ac:dyDescent="0.3">
      <c r="A1104" s="5" t="s">
        <v>9365</v>
      </c>
      <c r="B1104" s="6" t="s">
        <v>19841</v>
      </c>
      <c r="C1104" s="6" t="s">
        <v>19368</v>
      </c>
      <c r="D1104" s="6" t="s">
        <v>22423</v>
      </c>
      <c r="E1104" s="7">
        <v>499</v>
      </c>
      <c r="F1104" s="7">
        <v>625</v>
      </c>
      <c r="G1104" s="7">
        <v>0.2</v>
      </c>
      <c r="H1104" s="7">
        <v>4.2</v>
      </c>
      <c r="I1104" s="7">
        <v>5355</v>
      </c>
      <c r="J1104" s="6" t="s">
        <v>19842</v>
      </c>
      <c r="K1104" s="6" t="s">
        <v>9368</v>
      </c>
      <c r="L1104" s="6" t="s">
        <v>19843</v>
      </c>
      <c r="M1104" s="6" t="s">
        <v>9370</v>
      </c>
      <c r="N1104" s="6" t="s">
        <v>19844</v>
      </c>
      <c r="O1104" s="6" t="s">
        <v>19845</v>
      </c>
      <c r="P1104" s="6" t="s">
        <v>19846</v>
      </c>
      <c r="Q1104" s="6" t="s">
        <v>19847</v>
      </c>
      <c r="R1104" s="6" t="str">
        <f t="shared" si="51"/>
        <v>Less than 50%</v>
      </c>
      <c r="S1104" s="6" t="str" cm="1">
        <f t="array" ref="S1104">_xlfn.IFS(H1104&lt;=1,"1.0",H1104&lt;=2,"2.0",H1104&lt;=3,"3.0",H1104&lt;=4,"4.0",H1104&lt;=5,"5.0")</f>
        <v>5.0</v>
      </c>
      <c r="T1104" s="6">
        <f t="shared" si="52"/>
        <v>3346875</v>
      </c>
      <c r="U1104" s="7" t="str" cm="1">
        <f t="array" ref="U1104">_xlfn.IFS(F1104&lt;200,"&lt;200",F1104&lt;=500,"200 – 500",F1104&gt;500,"&gt;500")</f>
        <v>&gt;500</v>
      </c>
      <c r="V1104" s="7" t="str">
        <f t="shared" si="53"/>
        <v>1000 &amp; Above</v>
      </c>
    </row>
    <row r="1105" spans="1:22" x14ac:dyDescent="0.3">
      <c r="A1105" s="5" t="s">
        <v>9375</v>
      </c>
      <c r="B1105" s="6" t="s">
        <v>19848</v>
      </c>
      <c r="C1105" s="6" t="s">
        <v>19472</v>
      </c>
      <c r="D1105" s="6" t="s">
        <v>22423</v>
      </c>
      <c r="E1105" s="7">
        <v>653</v>
      </c>
      <c r="F1105" s="7">
        <v>1020</v>
      </c>
      <c r="G1105" s="7">
        <v>0.36</v>
      </c>
      <c r="H1105" s="7">
        <v>4.0999999999999996</v>
      </c>
      <c r="I1105" s="7">
        <v>3366</v>
      </c>
      <c r="J1105" s="6" t="s">
        <v>19849</v>
      </c>
      <c r="K1105" s="6" t="s">
        <v>9378</v>
      </c>
      <c r="L1105" s="6" t="s">
        <v>19850</v>
      </c>
      <c r="M1105" s="6" t="s">
        <v>9380</v>
      </c>
      <c r="N1105" s="6" t="s">
        <v>19851</v>
      </c>
      <c r="O1105" s="6" t="s">
        <v>19852</v>
      </c>
      <c r="P1105" s="6" t="s">
        <v>19853</v>
      </c>
      <c r="Q1105" s="6" t="s">
        <v>19854</v>
      </c>
      <c r="R1105" s="6" t="str">
        <f t="shared" si="51"/>
        <v>Less than 50%</v>
      </c>
      <c r="S1105" s="6" t="str" cm="1">
        <f t="array" ref="S1105">_xlfn.IFS(H1105&lt;=1,"1.0",H1105&lt;=2,"2.0",H1105&lt;=3,"3.0",H1105&lt;=4,"4.0",H1105&lt;=5,"5.0")</f>
        <v>5.0</v>
      </c>
      <c r="T1105" s="6">
        <f t="shared" si="52"/>
        <v>3433320</v>
      </c>
      <c r="U1105" s="7" t="str" cm="1">
        <f t="array" ref="U1105">_xlfn.IFS(F1105&lt;200,"&lt;200",F1105&lt;=500,"200 – 500",F1105&gt;500,"&gt;500")</f>
        <v>&gt;500</v>
      </c>
      <c r="V1105" s="7" t="str">
        <f t="shared" si="53"/>
        <v>1000 &amp; Above</v>
      </c>
    </row>
    <row r="1106" spans="1:22" x14ac:dyDescent="0.3">
      <c r="A1106" s="5" t="s">
        <v>9384</v>
      </c>
      <c r="B1106" s="6" t="s">
        <v>19855</v>
      </c>
      <c r="C1106" s="6" t="s">
        <v>19856</v>
      </c>
      <c r="D1106" s="6" t="s">
        <v>22423</v>
      </c>
      <c r="E1106" s="7">
        <v>4789</v>
      </c>
      <c r="F1106" s="7">
        <v>8990</v>
      </c>
      <c r="G1106" s="7">
        <v>0.47</v>
      </c>
      <c r="H1106" s="7">
        <v>4.3</v>
      </c>
      <c r="I1106" s="7">
        <v>1017</v>
      </c>
      <c r="J1106" s="6" t="s">
        <v>19857</v>
      </c>
      <c r="K1106" s="6" t="s">
        <v>9388</v>
      </c>
      <c r="L1106" s="6" t="s">
        <v>19858</v>
      </c>
      <c r="M1106" s="6" t="s">
        <v>9390</v>
      </c>
      <c r="N1106" s="6" t="s">
        <v>19859</v>
      </c>
      <c r="O1106" s="6" t="s">
        <v>19860</v>
      </c>
      <c r="P1106" s="6" t="s">
        <v>19861</v>
      </c>
      <c r="Q1106" s="6" t="s">
        <v>19862</v>
      </c>
      <c r="R1106" s="6" t="str">
        <f t="shared" si="51"/>
        <v>Less than 50%</v>
      </c>
      <c r="S1106" s="6" t="str" cm="1">
        <f t="array" ref="S1106">_xlfn.IFS(H1106&lt;=1,"1.0",H1106&lt;=2,"2.0",H1106&lt;=3,"3.0",H1106&lt;=4,"4.0",H1106&lt;=5,"5.0")</f>
        <v>5.0</v>
      </c>
      <c r="T1106" s="6">
        <f t="shared" si="52"/>
        <v>9142830</v>
      </c>
      <c r="U1106" s="7" t="str" cm="1">
        <f t="array" ref="U1106">_xlfn.IFS(F1106&lt;200,"&lt;200",F1106&lt;=500,"200 – 500",F1106&gt;500,"&gt;500")</f>
        <v>&gt;500</v>
      </c>
      <c r="V1106" s="7" t="str">
        <f t="shared" si="53"/>
        <v>1000 &amp; Above</v>
      </c>
    </row>
    <row r="1107" spans="1:22" x14ac:dyDescent="0.3">
      <c r="A1107" s="5" t="s">
        <v>9395</v>
      </c>
      <c r="B1107" s="6" t="s">
        <v>19863</v>
      </c>
      <c r="C1107" s="6" t="s">
        <v>19864</v>
      </c>
      <c r="D1107" s="6" t="s">
        <v>22423</v>
      </c>
      <c r="E1107" s="7">
        <v>1409</v>
      </c>
      <c r="F1107" s="7">
        <v>1639</v>
      </c>
      <c r="G1107" s="7">
        <v>0.14000000000000001</v>
      </c>
      <c r="H1107" s="7">
        <v>3.7</v>
      </c>
      <c r="I1107" s="7">
        <v>787</v>
      </c>
      <c r="J1107" s="6" t="s">
        <v>19865</v>
      </c>
      <c r="K1107" s="6" t="s">
        <v>9399</v>
      </c>
      <c r="L1107" s="6" t="s">
        <v>19866</v>
      </c>
      <c r="M1107" s="6" t="s">
        <v>9401</v>
      </c>
      <c r="N1107" s="6" t="s">
        <v>19867</v>
      </c>
      <c r="O1107" s="6" t="s">
        <v>19868</v>
      </c>
      <c r="P1107" s="6" t="s">
        <v>19869</v>
      </c>
      <c r="Q1107" s="6" t="s">
        <v>19870</v>
      </c>
      <c r="R1107" s="6" t="str">
        <f t="shared" si="51"/>
        <v>Less than 50%</v>
      </c>
      <c r="S1107" s="6" t="str" cm="1">
        <f t="array" ref="S1107">_xlfn.IFS(H1107&lt;=1,"1.0",H1107&lt;=2,"2.0",H1107&lt;=3,"3.0",H1107&lt;=4,"4.0",H1107&lt;=5,"5.0")</f>
        <v>4.0</v>
      </c>
      <c r="T1107" s="6">
        <f t="shared" si="52"/>
        <v>1289893</v>
      </c>
      <c r="U1107" s="7" t="str" cm="1">
        <f t="array" ref="U1107">_xlfn.IFS(F1107&lt;200,"&lt;200",F1107&lt;=500,"200 – 500",F1107&gt;500,"&gt;500")</f>
        <v>&gt;500</v>
      </c>
      <c r="V1107" s="7" t="str">
        <f t="shared" si="53"/>
        <v>&lt;1000</v>
      </c>
    </row>
    <row r="1108" spans="1:22" x14ac:dyDescent="0.3">
      <c r="A1108" s="5" t="s">
        <v>9406</v>
      </c>
      <c r="B1108" s="6" t="s">
        <v>19871</v>
      </c>
      <c r="C1108" s="6" t="s">
        <v>19360</v>
      </c>
      <c r="D1108" s="6" t="s">
        <v>22423</v>
      </c>
      <c r="E1108" s="7">
        <v>753</v>
      </c>
      <c r="F1108" s="7">
        <v>899</v>
      </c>
      <c r="G1108" s="7">
        <v>0.16</v>
      </c>
      <c r="H1108" s="7">
        <v>4.2</v>
      </c>
      <c r="I1108" s="7">
        <v>18462</v>
      </c>
      <c r="J1108" s="6" t="s">
        <v>19872</v>
      </c>
      <c r="K1108" s="6" t="s">
        <v>9409</v>
      </c>
      <c r="L1108" s="6" t="s">
        <v>19873</v>
      </c>
      <c r="M1108" s="6" t="s">
        <v>9411</v>
      </c>
      <c r="N1108" s="6" t="s">
        <v>19874</v>
      </c>
      <c r="O1108" s="6" t="s">
        <v>19875</v>
      </c>
      <c r="P1108" s="6" t="s">
        <v>19876</v>
      </c>
      <c r="Q1108" s="6" t="s">
        <v>19877</v>
      </c>
      <c r="R1108" s="6" t="str">
        <f t="shared" si="51"/>
        <v>Less than 50%</v>
      </c>
      <c r="S1108" s="6" t="str" cm="1">
        <f t="array" ref="S1108">_xlfn.IFS(H1108&lt;=1,"1.0",H1108&lt;=2,"2.0",H1108&lt;=3,"3.0",H1108&lt;=4,"4.0",H1108&lt;=5,"5.0")</f>
        <v>5.0</v>
      </c>
      <c r="T1108" s="6">
        <f t="shared" si="52"/>
        <v>16597338</v>
      </c>
      <c r="U1108" s="7" t="str" cm="1">
        <f t="array" ref="U1108">_xlfn.IFS(F1108&lt;200,"&lt;200",F1108&lt;=500,"200 – 500",F1108&gt;500,"&gt;500")</f>
        <v>&gt;500</v>
      </c>
      <c r="V1108" s="7" t="str">
        <f t="shared" si="53"/>
        <v>1000 &amp; Above</v>
      </c>
    </row>
    <row r="1109" spans="1:22" x14ac:dyDescent="0.3">
      <c r="A1109" s="5" t="s">
        <v>9416</v>
      </c>
      <c r="B1109" s="6" t="s">
        <v>19878</v>
      </c>
      <c r="C1109" s="6" t="s">
        <v>19604</v>
      </c>
      <c r="D1109" s="6" t="s">
        <v>22423</v>
      </c>
      <c r="E1109" s="7">
        <v>353</v>
      </c>
      <c r="F1109" s="7">
        <v>1199</v>
      </c>
      <c r="G1109" s="7">
        <v>0.71</v>
      </c>
      <c r="H1109" s="7">
        <v>4.3</v>
      </c>
      <c r="I1109" s="7">
        <v>629</v>
      </c>
      <c r="J1109" s="6" t="s">
        <v>19879</v>
      </c>
      <c r="K1109" s="6" t="s">
        <v>9419</v>
      </c>
      <c r="L1109" s="6" t="s">
        <v>19880</v>
      </c>
      <c r="M1109" s="6" t="s">
        <v>9421</v>
      </c>
      <c r="N1109" s="6" t="s">
        <v>19881</v>
      </c>
      <c r="O1109" s="6" t="s">
        <v>19882</v>
      </c>
      <c r="P1109" s="6" t="s">
        <v>19883</v>
      </c>
      <c r="Q1109" s="6" t="s">
        <v>19884</v>
      </c>
      <c r="R1109" s="6" t="str">
        <f t="shared" si="51"/>
        <v>50% &amp; Above</v>
      </c>
      <c r="S1109" s="6" t="str" cm="1">
        <f t="array" ref="S1109">_xlfn.IFS(H1109&lt;=1,"1.0",H1109&lt;=2,"2.0",H1109&lt;=3,"3.0",H1109&lt;=4,"4.0",H1109&lt;=5,"5.0")</f>
        <v>5.0</v>
      </c>
      <c r="T1109" s="6">
        <f t="shared" si="52"/>
        <v>754171</v>
      </c>
      <c r="U1109" s="7" t="str" cm="1">
        <f t="array" ref="U1109">_xlfn.IFS(F1109&lt;200,"&lt;200",F1109&lt;=500,"200 – 500",F1109&gt;500,"&gt;500")</f>
        <v>&gt;500</v>
      </c>
      <c r="V1109" s="7" t="str">
        <f t="shared" si="53"/>
        <v>&lt;1000</v>
      </c>
    </row>
    <row r="1110" spans="1:22" x14ac:dyDescent="0.3">
      <c r="A1110" s="5" t="s">
        <v>9426</v>
      </c>
      <c r="B1110" s="6" t="s">
        <v>19885</v>
      </c>
      <c r="C1110" s="6" t="s">
        <v>19287</v>
      </c>
      <c r="D1110" s="6" t="s">
        <v>22423</v>
      </c>
      <c r="E1110" s="7">
        <v>1099</v>
      </c>
      <c r="F1110" s="7">
        <v>1899</v>
      </c>
      <c r="G1110" s="7">
        <v>0.42</v>
      </c>
      <c r="H1110" s="7">
        <v>4.3</v>
      </c>
      <c r="I1110" s="7">
        <v>15276</v>
      </c>
      <c r="J1110" s="6" t="s">
        <v>19886</v>
      </c>
      <c r="K1110" s="6" t="s">
        <v>9429</v>
      </c>
      <c r="L1110" s="6" t="s">
        <v>19887</v>
      </c>
      <c r="M1110" s="6" t="s">
        <v>9431</v>
      </c>
      <c r="N1110" s="6" t="s">
        <v>19888</v>
      </c>
      <c r="O1110" s="6" t="s">
        <v>19889</v>
      </c>
      <c r="P1110" s="6" t="s">
        <v>19890</v>
      </c>
      <c r="Q1110" s="6" t="s">
        <v>19891</v>
      </c>
      <c r="R1110" s="6" t="str">
        <f t="shared" si="51"/>
        <v>Less than 50%</v>
      </c>
      <c r="S1110" s="6" t="str" cm="1">
        <f t="array" ref="S1110">_xlfn.IFS(H1110&lt;=1,"1.0",H1110&lt;=2,"2.0",H1110&lt;=3,"3.0",H1110&lt;=4,"4.0",H1110&lt;=5,"5.0")</f>
        <v>5.0</v>
      </c>
      <c r="T1110" s="6">
        <f t="shared" si="52"/>
        <v>29009124</v>
      </c>
      <c r="U1110" s="7" t="str" cm="1">
        <f t="array" ref="U1110">_xlfn.IFS(F1110&lt;200,"&lt;200",F1110&lt;=500,"200 – 500",F1110&gt;500,"&gt;500")</f>
        <v>&gt;500</v>
      </c>
      <c r="V1110" s="7" t="str">
        <f t="shared" si="53"/>
        <v>1000 &amp; Above</v>
      </c>
    </row>
    <row r="1111" spans="1:22" x14ac:dyDescent="0.3">
      <c r="A1111" s="5" t="s">
        <v>9436</v>
      </c>
      <c r="B1111" s="6" t="s">
        <v>19892</v>
      </c>
      <c r="C1111" s="6" t="s">
        <v>19494</v>
      </c>
      <c r="D1111" s="6" t="s">
        <v>22423</v>
      </c>
      <c r="E1111" s="7">
        <v>8799</v>
      </c>
      <c r="F1111" s="7">
        <v>11595</v>
      </c>
      <c r="G1111" s="7">
        <v>0.24</v>
      </c>
      <c r="H1111" s="7">
        <v>4.4000000000000004</v>
      </c>
      <c r="I1111" s="7">
        <v>2981</v>
      </c>
      <c r="J1111" s="6" t="s">
        <v>19893</v>
      </c>
      <c r="K1111" s="6" t="s">
        <v>9439</v>
      </c>
      <c r="L1111" s="6" t="s">
        <v>19894</v>
      </c>
      <c r="M1111" s="6" t="s">
        <v>9441</v>
      </c>
      <c r="N1111" s="6" t="s">
        <v>19895</v>
      </c>
      <c r="O1111" s="6" t="s">
        <v>19896</v>
      </c>
      <c r="P1111" s="6" t="s">
        <v>19897</v>
      </c>
      <c r="Q1111" s="6" t="s">
        <v>19898</v>
      </c>
      <c r="R1111" s="6" t="str">
        <f t="shared" si="51"/>
        <v>Less than 50%</v>
      </c>
      <c r="S1111" s="6" t="str" cm="1">
        <f t="array" ref="S1111">_xlfn.IFS(H1111&lt;=1,"1.0",H1111&lt;=2,"2.0",H1111&lt;=3,"3.0",H1111&lt;=4,"4.0",H1111&lt;=5,"5.0")</f>
        <v>5.0</v>
      </c>
      <c r="T1111" s="6">
        <f t="shared" si="52"/>
        <v>34564695</v>
      </c>
      <c r="U1111" s="7" t="str" cm="1">
        <f t="array" ref="U1111">_xlfn.IFS(F1111&lt;200,"&lt;200",F1111&lt;=500,"200 – 500",F1111&gt;500,"&gt;500")</f>
        <v>&gt;500</v>
      </c>
      <c r="V1111" s="7" t="str">
        <f t="shared" si="53"/>
        <v>1000 &amp; Above</v>
      </c>
    </row>
    <row r="1112" spans="1:22" x14ac:dyDescent="0.3">
      <c r="A1112" s="5" t="s">
        <v>9446</v>
      </c>
      <c r="B1112" s="6" t="s">
        <v>19899</v>
      </c>
      <c r="C1112" s="6" t="s">
        <v>19255</v>
      </c>
      <c r="D1112" s="6" t="s">
        <v>22423</v>
      </c>
      <c r="E1112" s="7">
        <v>1345</v>
      </c>
      <c r="F1112" s="7">
        <v>1750</v>
      </c>
      <c r="G1112" s="7">
        <v>0.23</v>
      </c>
      <c r="H1112" s="7">
        <v>3.8</v>
      </c>
      <c r="I1112" s="7">
        <v>2466</v>
      </c>
      <c r="J1112" s="6" t="s">
        <v>19900</v>
      </c>
      <c r="K1112" s="6" t="s">
        <v>9449</v>
      </c>
      <c r="L1112" s="6" t="s">
        <v>19901</v>
      </c>
      <c r="M1112" s="6" t="s">
        <v>9451</v>
      </c>
      <c r="N1112" s="6" t="s">
        <v>19902</v>
      </c>
      <c r="O1112" s="6" t="s">
        <v>19903</v>
      </c>
      <c r="P1112" s="6" t="s">
        <v>19904</v>
      </c>
      <c r="Q1112" s="6" t="s">
        <v>19905</v>
      </c>
      <c r="R1112" s="6" t="str">
        <f t="shared" si="51"/>
        <v>Less than 50%</v>
      </c>
      <c r="S1112" s="6" t="str" cm="1">
        <f t="array" ref="S1112">_xlfn.IFS(H1112&lt;=1,"1.0",H1112&lt;=2,"2.0",H1112&lt;=3,"3.0",H1112&lt;=4,"4.0",H1112&lt;=5,"5.0")</f>
        <v>4.0</v>
      </c>
      <c r="T1112" s="6">
        <f t="shared" si="52"/>
        <v>4315500</v>
      </c>
      <c r="U1112" s="7" t="str" cm="1">
        <f t="array" ref="U1112">_xlfn.IFS(F1112&lt;200,"&lt;200",F1112&lt;=500,"200 – 500",F1112&gt;500,"&gt;500")</f>
        <v>&gt;500</v>
      </c>
      <c r="V1112" s="7" t="str">
        <f t="shared" si="53"/>
        <v>1000 &amp; Above</v>
      </c>
    </row>
    <row r="1113" spans="1:22" x14ac:dyDescent="0.3">
      <c r="A1113" s="5" t="s">
        <v>9456</v>
      </c>
      <c r="B1113" s="6" t="s">
        <v>19906</v>
      </c>
      <c r="C1113" s="6" t="s">
        <v>19907</v>
      </c>
      <c r="D1113" s="6" t="s">
        <v>22423</v>
      </c>
      <c r="E1113" s="7">
        <v>2095</v>
      </c>
      <c r="F1113" s="7">
        <v>2095</v>
      </c>
      <c r="G1113" s="7">
        <v>0</v>
      </c>
      <c r="H1113" s="7">
        <v>4.5</v>
      </c>
      <c r="I1113" s="7">
        <v>7949</v>
      </c>
      <c r="J1113" s="6" t="s">
        <v>19908</v>
      </c>
      <c r="K1113" s="6" t="s">
        <v>9460</v>
      </c>
      <c r="L1113" s="6" t="s">
        <v>19909</v>
      </c>
      <c r="M1113" s="6" t="s">
        <v>9462</v>
      </c>
      <c r="N1113" s="6" t="s">
        <v>19910</v>
      </c>
      <c r="O1113" s="6" t="s">
        <v>19911</v>
      </c>
      <c r="P1113" s="6" t="s">
        <v>19912</v>
      </c>
      <c r="Q1113" s="6" t="s">
        <v>19913</v>
      </c>
      <c r="R1113" s="6" t="str">
        <f t="shared" si="51"/>
        <v>Less than 50%</v>
      </c>
      <c r="S1113" s="6" t="str" cm="1">
        <f t="array" ref="S1113">_xlfn.IFS(H1113&lt;=1,"1.0",H1113&lt;=2,"2.0",H1113&lt;=3,"3.0",H1113&lt;=4,"4.0",H1113&lt;=5,"5.0")</f>
        <v>5.0</v>
      </c>
      <c r="T1113" s="6">
        <f t="shared" si="52"/>
        <v>16653155</v>
      </c>
      <c r="U1113" s="7" t="str" cm="1">
        <f t="array" ref="U1113">_xlfn.IFS(F1113&lt;200,"&lt;200",F1113&lt;=500,"200 – 500",F1113&gt;500,"&gt;500")</f>
        <v>&gt;500</v>
      </c>
      <c r="V1113" s="7" t="str">
        <f t="shared" si="53"/>
        <v>1000 &amp; Above</v>
      </c>
    </row>
    <row r="1114" spans="1:22" x14ac:dyDescent="0.3">
      <c r="A1114" s="5" t="s">
        <v>9467</v>
      </c>
      <c r="B1114" s="6" t="s">
        <v>19914</v>
      </c>
      <c r="C1114" s="6" t="s">
        <v>19263</v>
      </c>
      <c r="D1114" s="6" t="s">
        <v>22423</v>
      </c>
      <c r="E1114" s="7">
        <v>1498</v>
      </c>
      <c r="F1114" s="7">
        <v>2300</v>
      </c>
      <c r="G1114" s="7">
        <v>0.35</v>
      </c>
      <c r="H1114" s="7">
        <v>3.8</v>
      </c>
      <c r="I1114" s="7">
        <v>95</v>
      </c>
      <c r="J1114" s="6" t="s">
        <v>19915</v>
      </c>
      <c r="K1114" s="6" t="s">
        <v>9470</v>
      </c>
      <c r="L1114" s="6" t="s">
        <v>19916</v>
      </c>
      <c r="M1114" s="6" t="s">
        <v>9472</v>
      </c>
      <c r="N1114" s="6" t="s">
        <v>19917</v>
      </c>
      <c r="O1114" s="6" t="s">
        <v>19918</v>
      </c>
      <c r="P1114" s="6" t="s">
        <v>19919</v>
      </c>
      <c r="Q1114" s="6" t="s">
        <v>19920</v>
      </c>
      <c r="R1114" s="6" t="str">
        <f t="shared" si="51"/>
        <v>Less than 50%</v>
      </c>
      <c r="S1114" s="6" t="str" cm="1">
        <f t="array" ref="S1114">_xlfn.IFS(H1114&lt;=1,"1.0",H1114&lt;=2,"2.0",H1114&lt;=3,"3.0",H1114&lt;=4,"4.0",H1114&lt;=5,"5.0")</f>
        <v>4.0</v>
      </c>
      <c r="T1114" s="6">
        <f t="shared" si="52"/>
        <v>218500</v>
      </c>
      <c r="U1114" s="7" t="str" cm="1">
        <f t="array" ref="U1114">_xlfn.IFS(F1114&lt;200,"&lt;200",F1114&lt;=500,"200 – 500",F1114&gt;500,"&gt;500")</f>
        <v>&gt;500</v>
      </c>
      <c r="V1114" s="7" t="str">
        <f t="shared" si="53"/>
        <v>&lt;1000</v>
      </c>
    </row>
    <row r="1115" spans="1:22" x14ac:dyDescent="0.3">
      <c r="A1115" s="5" t="s">
        <v>9477</v>
      </c>
      <c r="B1115" s="6" t="s">
        <v>19921</v>
      </c>
      <c r="C1115" s="6" t="s">
        <v>19922</v>
      </c>
      <c r="D1115" s="6" t="s">
        <v>22423</v>
      </c>
      <c r="E1115" s="7">
        <v>2199</v>
      </c>
      <c r="F1115" s="7">
        <v>2990</v>
      </c>
      <c r="G1115" s="7">
        <v>0.26</v>
      </c>
      <c r="H1115" s="7">
        <v>3.8</v>
      </c>
      <c r="I1115" s="7">
        <v>1558</v>
      </c>
      <c r="J1115" s="6" t="s">
        <v>19923</v>
      </c>
      <c r="K1115" s="6" t="s">
        <v>9481</v>
      </c>
      <c r="L1115" s="6" t="s">
        <v>19924</v>
      </c>
      <c r="M1115" s="6" t="s">
        <v>9483</v>
      </c>
      <c r="N1115" s="6" t="s">
        <v>19925</v>
      </c>
      <c r="O1115" s="6" t="s">
        <v>19926</v>
      </c>
      <c r="P1115" s="6" t="s">
        <v>19927</v>
      </c>
      <c r="Q1115" s="6" t="s">
        <v>19928</v>
      </c>
      <c r="R1115" s="6" t="str">
        <f t="shared" si="51"/>
        <v>Less than 50%</v>
      </c>
      <c r="S1115" s="6" t="str" cm="1">
        <f t="array" ref="S1115">_xlfn.IFS(H1115&lt;=1,"1.0",H1115&lt;=2,"2.0",H1115&lt;=3,"3.0",H1115&lt;=4,"4.0",H1115&lt;=5,"5.0")</f>
        <v>4.0</v>
      </c>
      <c r="T1115" s="6">
        <f t="shared" si="52"/>
        <v>4658420</v>
      </c>
      <c r="U1115" s="7" t="str" cm="1">
        <f t="array" ref="U1115">_xlfn.IFS(F1115&lt;200,"&lt;200",F1115&lt;=500,"200 – 500",F1115&gt;500,"&gt;500")</f>
        <v>&gt;500</v>
      </c>
      <c r="V1115" s="7" t="str">
        <f t="shared" si="53"/>
        <v>1000 &amp; Above</v>
      </c>
    </row>
    <row r="1116" spans="1:22" x14ac:dyDescent="0.3">
      <c r="A1116" s="5" t="s">
        <v>9488</v>
      </c>
      <c r="B1116" s="6" t="s">
        <v>19929</v>
      </c>
      <c r="C1116" s="6" t="s">
        <v>19376</v>
      </c>
      <c r="D1116" s="6" t="s">
        <v>22423</v>
      </c>
      <c r="E1116" s="7">
        <v>3699</v>
      </c>
      <c r="F1116" s="7">
        <v>4295</v>
      </c>
      <c r="G1116" s="7">
        <v>0.14000000000000001</v>
      </c>
      <c r="H1116" s="7">
        <v>4.0999999999999996</v>
      </c>
      <c r="I1116" s="7">
        <v>26543</v>
      </c>
      <c r="J1116" s="6" t="s">
        <v>19930</v>
      </c>
      <c r="K1116" s="6" t="s">
        <v>9491</v>
      </c>
      <c r="L1116" s="6" t="s">
        <v>19931</v>
      </c>
      <c r="M1116" s="6" t="s">
        <v>9493</v>
      </c>
      <c r="N1116" s="6" t="s">
        <v>19932</v>
      </c>
      <c r="O1116" s="6" t="s">
        <v>19933</v>
      </c>
      <c r="P1116" s="6" t="s">
        <v>19934</v>
      </c>
      <c r="Q1116" s="6" t="s">
        <v>19935</v>
      </c>
      <c r="R1116" s="6" t="str">
        <f t="shared" si="51"/>
        <v>Less than 50%</v>
      </c>
      <c r="S1116" s="6" t="str" cm="1">
        <f t="array" ref="S1116">_xlfn.IFS(H1116&lt;=1,"1.0",H1116&lt;=2,"2.0",H1116&lt;=3,"3.0",H1116&lt;=4,"4.0",H1116&lt;=5,"5.0")</f>
        <v>5.0</v>
      </c>
      <c r="T1116" s="6">
        <f t="shared" si="52"/>
        <v>114002185</v>
      </c>
      <c r="U1116" s="7" t="str" cm="1">
        <f t="array" ref="U1116">_xlfn.IFS(F1116&lt;200,"&lt;200",F1116&lt;=500,"200 – 500",F1116&gt;500,"&gt;500")</f>
        <v>&gt;500</v>
      </c>
      <c r="V1116" s="7" t="str">
        <f t="shared" si="53"/>
        <v>1000 &amp; Above</v>
      </c>
    </row>
    <row r="1117" spans="1:22" x14ac:dyDescent="0.3">
      <c r="A1117" s="5" t="s">
        <v>9498</v>
      </c>
      <c r="B1117" s="6" t="s">
        <v>19936</v>
      </c>
      <c r="C1117" s="6" t="s">
        <v>19502</v>
      </c>
      <c r="D1117" s="6" t="s">
        <v>22423</v>
      </c>
      <c r="E1117" s="7">
        <v>177</v>
      </c>
      <c r="F1117" s="7">
        <v>199</v>
      </c>
      <c r="G1117" s="7">
        <v>0.11</v>
      </c>
      <c r="H1117" s="7">
        <v>4.0999999999999996</v>
      </c>
      <c r="I1117" s="7">
        <v>3688</v>
      </c>
      <c r="J1117" s="6" t="s">
        <v>19937</v>
      </c>
      <c r="K1117" s="6" t="s">
        <v>9501</v>
      </c>
      <c r="L1117" s="6" t="s">
        <v>19938</v>
      </c>
      <c r="M1117" s="6" t="s">
        <v>9503</v>
      </c>
      <c r="N1117" s="6" t="s">
        <v>19939</v>
      </c>
      <c r="O1117" s="6" t="s">
        <v>19940</v>
      </c>
      <c r="P1117" s="6" t="s">
        <v>19941</v>
      </c>
      <c r="Q1117" s="6" t="s">
        <v>19942</v>
      </c>
      <c r="R1117" s="6" t="str">
        <f t="shared" si="51"/>
        <v>Less than 50%</v>
      </c>
      <c r="S1117" s="6" t="str" cm="1">
        <f t="array" ref="S1117">_xlfn.IFS(H1117&lt;=1,"1.0",H1117&lt;=2,"2.0",H1117&lt;=3,"3.0",H1117&lt;=4,"4.0",H1117&lt;=5,"5.0")</f>
        <v>5.0</v>
      </c>
      <c r="T1117" s="6">
        <f t="shared" si="52"/>
        <v>733912</v>
      </c>
      <c r="U1117" s="7" t="str" cm="1">
        <f t="array" ref="U1117">_xlfn.IFS(F1117&lt;200,"&lt;200",F1117&lt;=500,"200 – 500",F1117&gt;500,"&gt;500")</f>
        <v>&lt;200</v>
      </c>
      <c r="V1117" s="7" t="str">
        <f t="shared" si="53"/>
        <v>1000 &amp; Above</v>
      </c>
    </row>
    <row r="1118" spans="1:22" x14ac:dyDescent="0.3">
      <c r="A1118" s="5" t="s">
        <v>9508</v>
      </c>
      <c r="B1118" s="6" t="s">
        <v>19943</v>
      </c>
      <c r="C1118" s="6" t="s">
        <v>19376</v>
      </c>
      <c r="D1118" s="6" t="s">
        <v>22423</v>
      </c>
      <c r="E1118" s="7">
        <v>1149</v>
      </c>
      <c r="F1118" s="7">
        <v>2499</v>
      </c>
      <c r="G1118" s="7">
        <v>0.54</v>
      </c>
      <c r="H1118" s="7">
        <v>3.8</v>
      </c>
      <c r="I1118" s="7">
        <v>4383</v>
      </c>
      <c r="J1118" s="6" t="s">
        <v>19944</v>
      </c>
      <c r="K1118" s="6" t="s">
        <v>9511</v>
      </c>
      <c r="L1118" s="6" t="s">
        <v>19945</v>
      </c>
      <c r="M1118" s="6" t="s">
        <v>9513</v>
      </c>
      <c r="N1118" s="6" t="s">
        <v>19946</v>
      </c>
      <c r="O1118" s="6" t="s">
        <v>19947</v>
      </c>
      <c r="P1118" s="6" t="s">
        <v>19948</v>
      </c>
      <c r="Q1118" s="6" t="s">
        <v>19949</v>
      </c>
      <c r="R1118" s="6" t="str">
        <f t="shared" si="51"/>
        <v>50% &amp; Above</v>
      </c>
      <c r="S1118" s="6" t="str" cm="1">
        <f t="array" ref="S1118">_xlfn.IFS(H1118&lt;=1,"1.0",H1118&lt;=2,"2.0",H1118&lt;=3,"3.0",H1118&lt;=4,"4.0",H1118&lt;=5,"5.0")</f>
        <v>4.0</v>
      </c>
      <c r="T1118" s="6">
        <f t="shared" si="52"/>
        <v>10953117</v>
      </c>
      <c r="U1118" s="7" t="str" cm="1">
        <f t="array" ref="U1118">_xlfn.IFS(F1118&lt;200,"&lt;200",F1118&lt;=500,"200 – 500",F1118&gt;500,"&gt;500")</f>
        <v>&gt;500</v>
      </c>
      <c r="V1118" s="7" t="str">
        <f t="shared" si="53"/>
        <v>1000 &amp; Above</v>
      </c>
    </row>
    <row r="1119" spans="1:22" x14ac:dyDescent="0.3">
      <c r="A1119" s="5" t="s">
        <v>9518</v>
      </c>
      <c r="B1119" s="6" t="s">
        <v>19950</v>
      </c>
      <c r="C1119" s="6" t="s">
        <v>19951</v>
      </c>
      <c r="D1119" s="6" t="s">
        <v>22423</v>
      </c>
      <c r="E1119" s="7">
        <v>244</v>
      </c>
      <c r="F1119" s="7">
        <v>499</v>
      </c>
      <c r="G1119" s="7">
        <v>0.51</v>
      </c>
      <c r="H1119" s="7">
        <v>3.3</v>
      </c>
      <c r="I1119" s="7">
        <v>478</v>
      </c>
      <c r="J1119" s="6" t="s">
        <v>19952</v>
      </c>
      <c r="K1119" s="6" t="s">
        <v>9522</v>
      </c>
      <c r="L1119" s="6" t="s">
        <v>19953</v>
      </c>
      <c r="M1119" s="6" t="s">
        <v>9524</v>
      </c>
      <c r="N1119" s="6" t="s">
        <v>19954</v>
      </c>
      <c r="O1119" s="6" t="s">
        <v>19955</v>
      </c>
      <c r="P1119" s="6" t="s">
        <v>19956</v>
      </c>
      <c r="Q1119" s="6" t="s">
        <v>19957</v>
      </c>
      <c r="R1119" s="6" t="str">
        <f t="shared" si="51"/>
        <v>50% &amp; Above</v>
      </c>
      <c r="S1119" s="6" t="str" cm="1">
        <f t="array" ref="S1119">_xlfn.IFS(H1119&lt;=1,"1.0",H1119&lt;=2,"2.0",H1119&lt;=3,"3.0",H1119&lt;=4,"4.0",H1119&lt;=5,"5.0")</f>
        <v>4.0</v>
      </c>
      <c r="T1119" s="6">
        <f t="shared" si="52"/>
        <v>238522</v>
      </c>
      <c r="U1119" s="7" t="str" cm="1">
        <f t="array" ref="U1119">_xlfn.IFS(F1119&lt;200,"&lt;200",F1119&lt;=500,"200 – 500",F1119&gt;500,"&gt;500")</f>
        <v>200 – 500</v>
      </c>
      <c r="V1119" s="7" t="str">
        <f t="shared" si="53"/>
        <v>&lt;1000</v>
      </c>
    </row>
    <row r="1120" spans="1:22" x14ac:dyDescent="0.3">
      <c r="A1120" s="5" t="s">
        <v>9529</v>
      </c>
      <c r="B1120" s="6" t="s">
        <v>19958</v>
      </c>
      <c r="C1120" s="6" t="s">
        <v>19263</v>
      </c>
      <c r="D1120" s="6" t="s">
        <v>22423</v>
      </c>
      <c r="E1120" s="7">
        <v>1959</v>
      </c>
      <c r="F1120" s="7">
        <v>2400</v>
      </c>
      <c r="G1120" s="7">
        <v>0.18</v>
      </c>
      <c r="H1120" s="7">
        <v>4</v>
      </c>
      <c r="I1120" s="7">
        <v>237</v>
      </c>
      <c r="J1120" s="6" t="s">
        <v>19959</v>
      </c>
      <c r="K1120" s="6" t="s">
        <v>9532</v>
      </c>
      <c r="L1120" s="6" t="s">
        <v>19960</v>
      </c>
      <c r="M1120" s="6" t="s">
        <v>9534</v>
      </c>
      <c r="N1120" s="6" t="s">
        <v>19961</v>
      </c>
      <c r="O1120" s="6" t="s">
        <v>19962</v>
      </c>
      <c r="P1120" s="6" t="s">
        <v>19963</v>
      </c>
      <c r="Q1120" s="6" t="s">
        <v>19964</v>
      </c>
      <c r="R1120" s="6" t="str">
        <f t="shared" si="51"/>
        <v>Less than 50%</v>
      </c>
      <c r="S1120" s="6" t="str" cm="1">
        <f t="array" ref="S1120">_xlfn.IFS(H1120&lt;=1,"1.0",H1120&lt;=2,"2.0",H1120&lt;=3,"3.0",H1120&lt;=4,"4.0",H1120&lt;=5,"5.0")</f>
        <v>4.0</v>
      </c>
      <c r="T1120" s="6">
        <f t="shared" si="52"/>
        <v>568800</v>
      </c>
      <c r="U1120" s="7" t="str" cm="1">
        <f t="array" ref="U1120">_xlfn.IFS(F1120&lt;200,"&lt;200",F1120&lt;=500,"200 – 500",F1120&gt;500,"&gt;500")</f>
        <v>&gt;500</v>
      </c>
      <c r="V1120" s="7" t="str">
        <f t="shared" si="53"/>
        <v>&lt;1000</v>
      </c>
    </row>
    <row r="1121" spans="1:22" x14ac:dyDescent="0.3">
      <c r="A1121" s="5" t="s">
        <v>9539</v>
      </c>
      <c r="B1121" s="6" t="s">
        <v>19965</v>
      </c>
      <c r="C1121" s="6" t="s">
        <v>19279</v>
      </c>
      <c r="D1121" s="6" t="s">
        <v>22423</v>
      </c>
      <c r="E1121" s="7">
        <v>319</v>
      </c>
      <c r="F1121" s="7">
        <v>749</v>
      </c>
      <c r="G1121" s="7">
        <v>0.56999999999999995</v>
      </c>
      <c r="H1121" s="7">
        <v>4.5999999999999996</v>
      </c>
      <c r="I1121" s="7">
        <v>124</v>
      </c>
      <c r="J1121" s="6" t="s">
        <v>19966</v>
      </c>
      <c r="K1121" s="6" t="s">
        <v>9542</v>
      </c>
      <c r="L1121" s="6" t="s">
        <v>19967</v>
      </c>
      <c r="M1121" s="6" t="s">
        <v>9544</v>
      </c>
      <c r="N1121" s="6" t="s">
        <v>19968</v>
      </c>
      <c r="O1121" s="6" t="s">
        <v>19969</v>
      </c>
      <c r="P1121" s="6" t="s">
        <v>19970</v>
      </c>
      <c r="Q1121" s="6" t="s">
        <v>19971</v>
      </c>
      <c r="R1121" s="6" t="str">
        <f t="shared" si="51"/>
        <v>50% &amp; Above</v>
      </c>
      <c r="S1121" s="6" t="str" cm="1">
        <f t="array" ref="S1121">_xlfn.IFS(H1121&lt;=1,"1.0",H1121&lt;=2,"2.0",H1121&lt;=3,"3.0",H1121&lt;=4,"4.0",H1121&lt;=5,"5.0")</f>
        <v>5.0</v>
      </c>
      <c r="T1121" s="6">
        <f t="shared" si="52"/>
        <v>92876</v>
      </c>
      <c r="U1121" s="7" t="str" cm="1">
        <f t="array" ref="U1121">_xlfn.IFS(F1121&lt;200,"&lt;200",F1121&lt;=500,"200 – 500",F1121&gt;500,"&gt;500")</f>
        <v>&gt;500</v>
      </c>
      <c r="V1121" s="7" t="str">
        <f t="shared" si="53"/>
        <v>&lt;1000</v>
      </c>
    </row>
    <row r="1122" spans="1:22" x14ac:dyDescent="0.3">
      <c r="A1122" s="5" t="s">
        <v>9549</v>
      </c>
      <c r="B1122" s="6" t="s">
        <v>19972</v>
      </c>
      <c r="C1122" s="6" t="s">
        <v>19255</v>
      </c>
      <c r="D1122" s="6" t="s">
        <v>22423</v>
      </c>
      <c r="E1122" s="7">
        <v>1499</v>
      </c>
      <c r="F1122" s="7">
        <v>1775</v>
      </c>
      <c r="G1122" s="7">
        <v>0.16</v>
      </c>
      <c r="H1122" s="7">
        <v>3.9</v>
      </c>
      <c r="I1122" s="7">
        <v>14667</v>
      </c>
      <c r="J1122" s="6" t="s">
        <v>19973</v>
      </c>
      <c r="K1122" s="6" t="s">
        <v>9552</v>
      </c>
      <c r="L1122" s="6" t="s">
        <v>19974</v>
      </c>
      <c r="M1122" s="6" t="s">
        <v>9554</v>
      </c>
      <c r="N1122" s="6" t="s">
        <v>19975</v>
      </c>
      <c r="O1122" s="6" t="s">
        <v>19976</v>
      </c>
      <c r="P1122" s="6" t="s">
        <v>19977</v>
      </c>
      <c r="Q1122" s="6" t="s">
        <v>19978</v>
      </c>
      <c r="R1122" s="6" t="str">
        <f t="shared" si="51"/>
        <v>Less than 50%</v>
      </c>
      <c r="S1122" s="6" t="str" cm="1">
        <f t="array" ref="S1122">_xlfn.IFS(H1122&lt;=1,"1.0",H1122&lt;=2,"2.0",H1122&lt;=3,"3.0",H1122&lt;=4,"4.0",H1122&lt;=5,"5.0")</f>
        <v>4.0</v>
      </c>
      <c r="T1122" s="6">
        <f t="shared" si="52"/>
        <v>26033925</v>
      </c>
      <c r="U1122" s="7" t="str" cm="1">
        <f t="array" ref="U1122">_xlfn.IFS(F1122&lt;200,"&lt;200",F1122&lt;=500,"200 – 500",F1122&gt;500,"&gt;500")</f>
        <v>&gt;500</v>
      </c>
      <c r="V1122" s="7" t="str">
        <f t="shared" si="53"/>
        <v>1000 &amp; Above</v>
      </c>
    </row>
    <row r="1123" spans="1:22" x14ac:dyDescent="0.3">
      <c r="A1123" s="5" t="s">
        <v>9559</v>
      </c>
      <c r="B1123" s="6" t="s">
        <v>19979</v>
      </c>
      <c r="C1123" s="6" t="s">
        <v>19279</v>
      </c>
      <c r="D1123" s="6" t="s">
        <v>22423</v>
      </c>
      <c r="E1123" s="7">
        <v>469</v>
      </c>
      <c r="F1123" s="7">
        <v>1599</v>
      </c>
      <c r="G1123" s="7">
        <v>0.71</v>
      </c>
      <c r="H1123" s="7">
        <v>3.7</v>
      </c>
      <c r="I1123" s="7">
        <v>6</v>
      </c>
      <c r="J1123" s="6" t="s">
        <v>19980</v>
      </c>
      <c r="K1123" s="6" t="s">
        <v>9562</v>
      </c>
      <c r="L1123" s="6" t="s">
        <v>19981</v>
      </c>
      <c r="M1123" s="6" t="s">
        <v>9564</v>
      </c>
      <c r="N1123" s="6" t="s">
        <v>19982</v>
      </c>
      <c r="O1123" s="6" t="s">
        <v>19983</v>
      </c>
      <c r="P1123" s="6" t="s">
        <v>19984</v>
      </c>
      <c r="Q1123" s="6" t="s">
        <v>19985</v>
      </c>
      <c r="R1123" s="6" t="str">
        <f t="shared" si="51"/>
        <v>50% &amp; Above</v>
      </c>
      <c r="S1123" s="6" t="str" cm="1">
        <f t="array" ref="S1123">_xlfn.IFS(H1123&lt;=1,"1.0",H1123&lt;=2,"2.0",H1123&lt;=3,"3.0",H1123&lt;=4,"4.0",H1123&lt;=5,"5.0")</f>
        <v>4.0</v>
      </c>
      <c r="T1123" s="6">
        <f t="shared" si="52"/>
        <v>9594</v>
      </c>
      <c r="U1123" s="7" t="str" cm="1">
        <f t="array" ref="U1123">_xlfn.IFS(F1123&lt;200,"&lt;200",F1123&lt;=500,"200 – 500",F1123&gt;500,"&gt;500")</f>
        <v>&gt;500</v>
      </c>
      <c r="V1123" s="7" t="str">
        <f t="shared" si="53"/>
        <v>&lt;1000</v>
      </c>
    </row>
    <row r="1124" spans="1:22" x14ac:dyDescent="0.3">
      <c r="A1124" s="5" t="s">
        <v>9569</v>
      </c>
      <c r="B1124" s="6" t="s">
        <v>19986</v>
      </c>
      <c r="C1124" s="6" t="s">
        <v>19907</v>
      </c>
      <c r="D1124" s="6" t="s">
        <v>22423</v>
      </c>
      <c r="E1124" s="7">
        <v>1099</v>
      </c>
      <c r="F1124" s="7">
        <v>1795</v>
      </c>
      <c r="G1124" s="7">
        <v>0.39</v>
      </c>
      <c r="H1124" s="7">
        <v>4.2</v>
      </c>
      <c r="I1124" s="7">
        <v>4244</v>
      </c>
      <c r="J1124" s="6" t="s">
        <v>19987</v>
      </c>
      <c r="K1124" s="6" t="s">
        <v>9572</v>
      </c>
      <c r="L1124" s="6" t="s">
        <v>19988</v>
      </c>
      <c r="M1124" s="6" t="s">
        <v>9574</v>
      </c>
      <c r="N1124" s="6" t="s">
        <v>19989</v>
      </c>
      <c r="O1124" s="6" t="s">
        <v>19990</v>
      </c>
      <c r="P1124" s="6" t="s">
        <v>19991</v>
      </c>
      <c r="Q1124" s="6" t="s">
        <v>19992</v>
      </c>
      <c r="R1124" s="6" t="str">
        <f t="shared" si="51"/>
        <v>Less than 50%</v>
      </c>
      <c r="S1124" s="6" t="str" cm="1">
        <f t="array" ref="S1124">_xlfn.IFS(H1124&lt;=1,"1.0",H1124&lt;=2,"2.0",H1124&lt;=3,"3.0",H1124&lt;=4,"4.0",H1124&lt;=5,"5.0")</f>
        <v>5.0</v>
      </c>
      <c r="T1124" s="6">
        <f t="shared" si="52"/>
        <v>7617980</v>
      </c>
      <c r="U1124" s="7" t="str" cm="1">
        <f t="array" ref="U1124">_xlfn.IFS(F1124&lt;200,"&lt;200",F1124&lt;=500,"200 – 500",F1124&gt;500,"&gt;500")</f>
        <v>&gt;500</v>
      </c>
      <c r="V1124" s="7" t="str">
        <f t="shared" si="53"/>
        <v>1000 &amp; Above</v>
      </c>
    </row>
    <row r="1125" spans="1:22" x14ac:dyDescent="0.3">
      <c r="A1125" s="5" t="s">
        <v>9579</v>
      </c>
      <c r="B1125" s="6" t="s">
        <v>19993</v>
      </c>
      <c r="C1125" s="6" t="s">
        <v>19271</v>
      </c>
      <c r="D1125" s="6" t="s">
        <v>22423</v>
      </c>
      <c r="E1125" s="7">
        <v>9590</v>
      </c>
      <c r="F1125" s="7">
        <v>15999</v>
      </c>
      <c r="G1125" s="7">
        <v>0.4</v>
      </c>
      <c r="H1125" s="7">
        <v>4.0999999999999996</v>
      </c>
      <c r="I1125" s="7">
        <v>1017</v>
      </c>
      <c r="J1125" s="6" t="s">
        <v>19994</v>
      </c>
      <c r="K1125" s="6" t="s">
        <v>9582</v>
      </c>
      <c r="L1125" s="6" t="s">
        <v>19995</v>
      </c>
      <c r="M1125" s="6" t="s">
        <v>9584</v>
      </c>
      <c r="N1125" s="6" t="s">
        <v>19996</v>
      </c>
      <c r="O1125" s="6" t="s">
        <v>19997</v>
      </c>
      <c r="P1125" s="6" t="s">
        <v>19998</v>
      </c>
      <c r="Q1125" s="6" t="s">
        <v>19999</v>
      </c>
      <c r="R1125" s="6" t="str">
        <f t="shared" si="51"/>
        <v>Less than 50%</v>
      </c>
      <c r="S1125" s="6" t="str" cm="1">
        <f t="array" ref="S1125">_xlfn.IFS(H1125&lt;=1,"1.0",H1125&lt;=2,"2.0",H1125&lt;=3,"3.0",H1125&lt;=4,"4.0",H1125&lt;=5,"5.0")</f>
        <v>5.0</v>
      </c>
      <c r="T1125" s="6">
        <f t="shared" si="52"/>
        <v>16270983</v>
      </c>
      <c r="U1125" s="7" t="str" cm="1">
        <f t="array" ref="U1125">_xlfn.IFS(F1125&lt;200,"&lt;200",F1125&lt;=500,"200 – 500",F1125&gt;500,"&gt;500")</f>
        <v>&gt;500</v>
      </c>
      <c r="V1125" s="7" t="str">
        <f t="shared" si="53"/>
        <v>1000 &amp; Above</v>
      </c>
    </row>
    <row r="1126" spans="1:22" x14ac:dyDescent="0.3">
      <c r="A1126" s="5" t="s">
        <v>9589</v>
      </c>
      <c r="B1126" s="6" t="s">
        <v>20000</v>
      </c>
      <c r="C1126" s="6" t="s">
        <v>20001</v>
      </c>
      <c r="D1126" s="6" t="s">
        <v>22423</v>
      </c>
      <c r="E1126" s="7">
        <v>999</v>
      </c>
      <c r="F1126" s="7">
        <v>1490</v>
      </c>
      <c r="G1126" s="7">
        <v>0.33</v>
      </c>
      <c r="H1126" s="7">
        <v>4.0999999999999996</v>
      </c>
      <c r="I1126" s="7">
        <v>12999</v>
      </c>
      <c r="J1126" s="6" t="s">
        <v>20002</v>
      </c>
      <c r="K1126" s="6" t="s">
        <v>9593</v>
      </c>
      <c r="L1126" s="6" t="s">
        <v>20003</v>
      </c>
      <c r="M1126" s="6" t="s">
        <v>9595</v>
      </c>
      <c r="N1126" s="6" t="s">
        <v>20004</v>
      </c>
      <c r="O1126" s="6" t="s">
        <v>20005</v>
      </c>
      <c r="P1126" s="6" t="s">
        <v>20006</v>
      </c>
      <c r="Q1126" s="6" t="s">
        <v>20007</v>
      </c>
      <c r="R1126" s="6" t="str">
        <f t="shared" si="51"/>
        <v>Less than 50%</v>
      </c>
      <c r="S1126" s="6" t="str" cm="1">
        <f t="array" ref="S1126">_xlfn.IFS(H1126&lt;=1,"1.0",H1126&lt;=2,"2.0",H1126&lt;=3,"3.0",H1126&lt;=4,"4.0",H1126&lt;=5,"5.0")</f>
        <v>5.0</v>
      </c>
      <c r="T1126" s="6">
        <f t="shared" si="52"/>
        <v>19368510</v>
      </c>
      <c r="U1126" s="7" t="str" cm="1">
        <f t="array" ref="U1126">_xlfn.IFS(F1126&lt;200,"&lt;200",F1126&lt;=500,"200 – 500",F1126&gt;500,"&gt;500")</f>
        <v>&gt;500</v>
      </c>
      <c r="V1126" s="7" t="str">
        <f t="shared" si="53"/>
        <v>1000 &amp; Above</v>
      </c>
    </row>
    <row r="1127" spans="1:22" x14ac:dyDescent="0.3">
      <c r="A1127" s="5" t="s">
        <v>9600</v>
      </c>
      <c r="B1127" s="6" t="s">
        <v>20008</v>
      </c>
      <c r="C1127" s="6" t="s">
        <v>19414</v>
      </c>
      <c r="D1127" s="6" t="s">
        <v>22423</v>
      </c>
      <c r="E1127" s="7">
        <v>1299</v>
      </c>
      <c r="F1127" s="7">
        <v>1999</v>
      </c>
      <c r="G1127" s="7">
        <v>0.35</v>
      </c>
      <c r="H1127" s="7">
        <v>3.8</v>
      </c>
      <c r="I1127" s="7">
        <v>311</v>
      </c>
      <c r="J1127" s="6" t="s">
        <v>20009</v>
      </c>
      <c r="K1127" s="6" t="s">
        <v>9603</v>
      </c>
      <c r="L1127" s="6" t="s">
        <v>20010</v>
      </c>
      <c r="M1127" s="6" t="s">
        <v>9605</v>
      </c>
      <c r="N1127" s="6" t="s">
        <v>20011</v>
      </c>
      <c r="O1127" s="6" t="s">
        <v>20012</v>
      </c>
      <c r="P1127" s="6" t="s">
        <v>20013</v>
      </c>
      <c r="Q1127" s="6" t="s">
        <v>20014</v>
      </c>
      <c r="R1127" s="6" t="str">
        <f t="shared" si="51"/>
        <v>Less than 50%</v>
      </c>
      <c r="S1127" s="6" t="str" cm="1">
        <f t="array" ref="S1127">_xlfn.IFS(H1127&lt;=1,"1.0",H1127&lt;=2,"2.0",H1127&lt;=3,"3.0",H1127&lt;=4,"4.0",H1127&lt;=5,"5.0")</f>
        <v>4.0</v>
      </c>
      <c r="T1127" s="6">
        <f t="shared" si="52"/>
        <v>621689</v>
      </c>
      <c r="U1127" s="7" t="str" cm="1">
        <f t="array" ref="U1127">_xlfn.IFS(F1127&lt;200,"&lt;200",F1127&lt;=500,"200 – 500",F1127&gt;500,"&gt;500")</f>
        <v>&gt;500</v>
      </c>
      <c r="V1127" s="7" t="str">
        <f t="shared" si="53"/>
        <v>&lt;1000</v>
      </c>
    </row>
    <row r="1128" spans="1:22" x14ac:dyDescent="0.3">
      <c r="A1128" s="5" t="s">
        <v>9610</v>
      </c>
      <c r="B1128" s="6" t="s">
        <v>20015</v>
      </c>
      <c r="C1128" s="6" t="s">
        <v>20016</v>
      </c>
      <c r="D1128" s="6" t="s">
        <v>22423</v>
      </c>
      <c r="E1128" s="7">
        <v>292</v>
      </c>
      <c r="F1128" s="7">
        <v>499</v>
      </c>
      <c r="G1128" s="7">
        <v>0.41</v>
      </c>
      <c r="H1128" s="7">
        <v>4.0999999999999996</v>
      </c>
      <c r="I1128" s="7">
        <v>4238</v>
      </c>
      <c r="J1128" s="6" t="s">
        <v>20017</v>
      </c>
      <c r="K1128" s="6" t="s">
        <v>9614</v>
      </c>
      <c r="L1128" s="6" t="s">
        <v>20018</v>
      </c>
      <c r="M1128" s="6" t="s">
        <v>9616</v>
      </c>
      <c r="N1128" s="6" t="s">
        <v>20019</v>
      </c>
      <c r="O1128" s="6" t="s">
        <v>20020</v>
      </c>
      <c r="P1128" s="6" t="s">
        <v>20021</v>
      </c>
      <c r="Q1128" s="6" t="s">
        <v>20022</v>
      </c>
      <c r="R1128" s="6" t="str">
        <f t="shared" si="51"/>
        <v>Less than 50%</v>
      </c>
      <c r="S1128" s="6" t="str" cm="1">
        <f t="array" ref="S1128">_xlfn.IFS(H1128&lt;=1,"1.0",H1128&lt;=2,"2.0",H1128&lt;=3,"3.0",H1128&lt;=4,"4.0",H1128&lt;=5,"5.0")</f>
        <v>5.0</v>
      </c>
      <c r="T1128" s="6">
        <f t="shared" si="52"/>
        <v>2114762</v>
      </c>
      <c r="U1128" s="7" t="str" cm="1">
        <f t="array" ref="U1128">_xlfn.IFS(F1128&lt;200,"&lt;200",F1128&lt;=500,"200 – 500",F1128&gt;500,"&gt;500")</f>
        <v>200 – 500</v>
      </c>
      <c r="V1128" s="7" t="str">
        <f t="shared" si="53"/>
        <v>1000 &amp; Above</v>
      </c>
    </row>
    <row r="1129" spans="1:22" x14ac:dyDescent="0.3">
      <c r="A1129" s="5" t="s">
        <v>9621</v>
      </c>
      <c r="B1129" s="6" t="s">
        <v>20023</v>
      </c>
      <c r="C1129" s="6" t="s">
        <v>19783</v>
      </c>
      <c r="D1129" s="6" t="s">
        <v>22423</v>
      </c>
      <c r="E1129" s="7">
        <v>160</v>
      </c>
      <c r="F1129" s="7">
        <v>299</v>
      </c>
      <c r="G1129" s="7">
        <v>0.46</v>
      </c>
      <c r="H1129" s="7">
        <v>4.5999999999999996</v>
      </c>
      <c r="I1129" s="7">
        <v>2781</v>
      </c>
      <c r="J1129" s="6" t="s">
        <v>20024</v>
      </c>
      <c r="K1129" s="6" t="s">
        <v>9624</v>
      </c>
      <c r="L1129" s="6" t="s">
        <v>20025</v>
      </c>
      <c r="M1129" s="6" t="s">
        <v>9626</v>
      </c>
      <c r="N1129" s="6" t="s">
        <v>20026</v>
      </c>
      <c r="O1129" s="6" t="s">
        <v>20027</v>
      </c>
      <c r="P1129" s="6" t="s">
        <v>20028</v>
      </c>
      <c r="Q1129" s="6" t="s">
        <v>20029</v>
      </c>
      <c r="R1129" s="6" t="str">
        <f t="shared" si="51"/>
        <v>Less than 50%</v>
      </c>
      <c r="S1129" s="6" t="str" cm="1">
        <f t="array" ref="S1129">_xlfn.IFS(H1129&lt;=1,"1.0",H1129&lt;=2,"2.0",H1129&lt;=3,"3.0",H1129&lt;=4,"4.0",H1129&lt;=5,"5.0")</f>
        <v>5.0</v>
      </c>
      <c r="T1129" s="6">
        <f t="shared" si="52"/>
        <v>831519</v>
      </c>
      <c r="U1129" s="7" t="str" cm="1">
        <f t="array" ref="U1129">_xlfn.IFS(F1129&lt;200,"&lt;200",F1129&lt;=500,"200 – 500",F1129&gt;500,"&gt;500")</f>
        <v>200 – 500</v>
      </c>
      <c r="V1129" s="7" t="str">
        <f t="shared" si="53"/>
        <v>1000 &amp; Above</v>
      </c>
    </row>
    <row r="1130" spans="1:22" x14ac:dyDescent="0.3">
      <c r="A1130" s="5" t="s">
        <v>9631</v>
      </c>
      <c r="B1130" s="6" t="s">
        <v>20030</v>
      </c>
      <c r="C1130" s="6" t="s">
        <v>20031</v>
      </c>
      <c r="D1130" s="6" t="s">
        <v>22423</v>
      </c>
      <c r="E1130" s="7">
        <v>600</v>
      </c>
      <c r="F1130" s="7">
        <v>600</v>
      </c>
      <c r="G1130" s="7">
        <v>0</v>
      </c>
      <c r="H1130" s="7">
        <v>4.0999999999999996</v>
      </c>
      <c r="I1130" s="7">
        <v>10907</v>
      </c>
      <c r="J1130" s="6" t="s">
        <v>20032</v>
      </c>
      <c r="K1130" s="6" t="s">
        <v>9635</v>
      </c>
      <c r="L1130" s="6" t="s">
        <v>20033</v>
      </c>
      <c r="M1130" s="6" t="s">
        <v>9637</v>
      </c>
      <c r="N1130" s="6" t="s">
        <v>20034</v>
      </c>
      <c r="O1130" s="6" t="s">
        <v>20035</v>
      </c>
      <c r="P1130" s="6" t="s">
        <v>20036</v>
      </c>
      <c r="Q1130" s="6" t="s">
        <v>20037</v>
      </c>
      <c r="R1130" s="6" t="str">
        <f t="shared" si="51"/>
        <v>Less than 50%</v>
      </c>
      <c r="S1130" s="6" t="str" cm="1">
        <f t="array" ref="S1130">_xlfn.IFS(H1130&lt;=1,"1.0",H1130&lt;=2,"2.0",H1130&lt;=3,"3.0",H1130&lt;=4,"4.0",H1130&lt;=5,"5.0")</f>
        <v>5.0</v>
      </c>
      <c r="T1130" s="6">
        <f t="shared" si="52"/>
        <v>6544200</v>
      </c>
      <c r="U1130" s="7" t="str" cm="1">
        <f t="array" ref="U1130">_xlfn.IFS(F1130&lt;200,"&lt;200",F1130&lt;=500,"200 – 500",F1130&gt;500,"&gt;500")</f>
        <v>&gt;500</v>
      </c>
      <c r="V1130" s="7" t="str">
        <f t="shared" si="53"/>
        <v>1000 &amp; Above</v>
      </c>
    </row>
    <row r="1131" spans="1:22" x14ac:dyDescent="0.3">
      <c r="A1131" s="5" t="s">
        <v>9642</v>
      </c>
      <c r="B1131" s="6" t="s">
        <v>20038</v>
      </c>
      <c r="C1131" s="6" t="s">
        <v>20039</v>
      </c>
      <c r="D1131" s="6" t="s">
        <v>22423</v>
      </c>
      <c r="E1131" s="7">
        <v>1130</v>
      </c>
      <c r="F1131" s="7">
        <v>1130</v>
      </c>
      <c r="G1131" s="7">
        <v>0</v>
      </c>
      <c r="H1131" s="7">
        <v>4.2</v>
      </c>
      <c r="I1131" s="7">
        <v>13250</v>
      </c>
      <c r="J1131" s="6" t="s">
        <v>20040</v>
      </c>
      <c r="K1131" s="6" t="s">
        <v>9646</v>
      </c>
      <c r="L1131" s="6" t="s">
        <v>20041</v>
      </c>
      <c r="M1131" s="6" t="s">
        <v>9648</v>
      </c>
      <c r="N1131" s="6" t="s">
        <v>20042</v>
      </c>
      <c r="O1131" s="6" t="s">
        <v>20043</v>
      </c>
      <c r="P1131" s="6" t="s">
        <v>20044</v>
      </c>
      <c r="Q1131" s="6" t="s">
        <v>20045</v>
      </c>
      <c r="R1131" s="6" t="str">
        <f t="shared" si="51"/>
        <v>Less than 50%</v>
      </c>
      <c r="S1131" s="6" t="str" cm="1">
        <f t="array" ref="S1131">_xlfn.IFS(H1131&lt;=1,"1.0",H1131&lt;=2,"2.0",H1131&lt;=3,"3.0",H1131&lt;=4,"4.0",H1131&lt;=5,"5.0")</f>
        <v>5.0</v>
      </c>
      <c r="T1131" s="6">
        <f t="shared" si="52"/>
        <v>14972500</v>
      </c>
      <c r="U1131" s="7" t="str" cm="1">
        <f t="array" ref="U1131">_xlfn.IFS(F1131&lt;200,"&lt;200",F1131&lt;=500,"200 – 500",F1131&gt;500,"&gt;500")</f>
        <v>&gt;500</v>
      </c>
      <c r="V1131" s="7" t="str">
        <f t="shared" si="53"/>
        <v>1000 &amp; Above</v>
      </c>
    </row>
    <row r="1132" spans="1:22" x14ac:dyDescent="0.3">
      <c r="A1132" s="5" t="s">
        <v>9653</v>
      </c>
      <c r="B1132" s="6" t="s">
        <v>20046</v>
      </c>
      <c r="C1132" s="6" t="s">
        <v>19376</v>
      </c>
      <c r="D1132" s="6" t="s">
        <v>22423</v>
      </c>
      <c r="E1132" s="7">
        <v>3249</v>
      </c>
      <c r="F1132" s="7">
        <v>6295</v>
      </c>
      <c r="G1132" s="7">
        <v>0.48</v>
      </c>
      <c r="H1132" s="7">
        <v>3.9</v>
      </c>
      <c r="I1132" s="7">
        <v>43070</v>
      </c>
      <c r="J1132" s="6" t="s">
        <v>20047</v>
      </c>
      <c r="K1132" s="6" t="s">
        <v>9656</v>
      </c>
      <c r="L1132" s="6" t="s">
        <v>20048</v>
      </c>
      <c r="M1132" s="6" t="s">
        <v>9658</v>
      </c>
      <c r="N1132" s="6" t="s">
        <v>20049</v>
      </c>
      <c r="O1132" s="6" t="s">
        <v>20050</v>
      </c>
      <c r="P1132" s="6" t="s">
        <v>20051</v>
      </c>
      <c r="Q1132" s="6" t="s">
        <v>20052</v>
      </c>
      <c r="R1132" s="6" t="str">
        <f t="shared" si="51"/>
        <v>Less than 50%</v>
      </c>
      <c r="S1132" s="6" t="str" cm="1">
        <f t="array" ref="S1132">_xlfn.IFS(H1132&lt;=1,"1.0",H1132&lt;=2,"2.0",H1132&lt;=3,"3.0",H1132&lt;=4,"4.0",H1132&lt;=5,"5.0")</f>
        <v>4.0</v>
      </c>
      <c r="T1132" s="6">
        <f t="shared" si="52"/>
        <v>271125650</v>
      </c>
      <c r="U1132" s="7" t="str" cm="1">
        <f t="array" ref="U1132">_xlfn.IFS(F1132&lt;200,"&lt;200",F1132&lt;=500,"200 – 500",F1132&gt;500,"&gt;500")</f>
        <v>&gt;500</v>
      </c>
      <c r="V1132" s="7" t="str">
        <f t="shared" si="53"/>
        <v>1000 &amp; Above</v>
      </c>
    </row>
    <row r="1133" spans="1:22" x14ac:dyDescent="0.3">
      <c r="A1133" s="5" t="s">
        <v>9663</v>
      </c>
      <c r="B1133" s="6" t="s">
        <v>20053</v>
      </c>
      <c r="C1133" s="6" t="s">
        <v>19376</v>
      </c>
      <c r="D1133" s="6" t="s">
        <v>22423</v>
      </c>
      <c r="E1133" s="7">
        <v>3599</v>
      </c>
      <c r="F1133" s="7">
        <v>9455</v>
      </c>
      <c r="G1133" s="7">
        <v>0.62</v>
      </c>
      <c r="H1133" s="7">
        <v>4.0999999999999996</v>
      </c>
      <c r="I1133" s="7">
        <v>11828</v>
      </c>
      <c r="J1133" s="6" t="s">
        <v>20054</v>
      </c>
      <c r="K1133" s="6" t="s">
        <v>9666</v>
      </c>
      <c r="L1133" s="6" t="s">
        <v>20055</v>
      </c>
      <c r="M1133" s="6" t="s">
        <v>9668</v>
      </c>
      <c r="N1133" s="6" t="s">
        <v>20056</v>
      </c>
      <c r="O1133" s="6" t="s">
        <v>20057</v>
      </c>
      <c r="P1133" s="6" t="s">
        <v>20058</v>
      </c>
      <c r="Q1133" s="6" t="s">
        <v>20059</v>
      </c>
      <c r="R1133" s="6" t="str">
        <f t="shared" si="51"/>
        <v>50% &amp; Above</v>
      </c>
      <c r="S1133" s="6" t="str" cm="1">
        <f t="array" ref="S1133">_xlfn.IFS(H1133&lt;=1,"1.0",H1133&lt;=2,"2.0",H1133&lt;=3,"3.0",H1133&lt;=4,"4.0",H1133&lt;=5,"5.0")</f>
        <v>5.0</v>
      </c>
      <c r="T1133" s="6">
        <f t="shared" si="52"/>
        <v>111833740</v>
      </c>
      <c r="U1133" s="7" t="str" cm="1">
        <f t="array" ref="U1133">_xlfn.IFS(F1133&lt;200,"&lt;200",F1133&lt;=500,"200 – 500",F1133&gt;500,"&gt;500")</f>
        <v>&gt;500</v>
      </c>
      <c r="V1133" s="7" t="str">
        <f t="shared" si="53"/>
        <v>1000 &amp; Above</v>
      </c>
    </row>
    <row r="1134" spans="1:22" x14ac:dyDescent="0.3">
      <c r="A1134" s="5" t="s">
        <v>9673</v>
      </c>
      <c r="B1134" s="6" t="s">
        <v>20060</v>
      </c>
      <c r="C1134" s="6" t="s">
        <v>19604</v>
      </c>
      <c r="D1134" s="6" t="s">
        <v>22423</v>
      </c>
      <c r="E1134" s="7">
        <v>368</v>
      </c>
      <c r="F1134" s="7">
        <v>699</v>
      </c>
      <c r="G1134" s="7">
        <v>0.47</v>
      </c>
      <c r="H1134" s="7">
        <v>4.0999999999999996</v>
      </c>
      <c r="I1134" s="7">
        <v>1240</v>
      </c>
      <c r="J1134" s="6" t="s">
        <v>20061</v>
      </c>
      <c r="K1134" s="6" t="s">
        <v>9676</v>
      </c>
      <c r="L1134" s="6" t="s">
        <v>20062</v>
      </c>
      <c r="M1134" s="6" t="s">
        <v>9678</v>
      </c>
      <c r="N1134" s="6" t="s">
        <v>20063</v>
      </c>
      <c r="O1134" s="6" t="s">
        <v>20064</v>
      </c>
      <c r="P1134" s="6" t="s">
        <v>20065</v>
      </c>
      <c r="Q1134" s="6" t="s">
        <v>20066</v>
      </c>
      <c r="R1134" s="6" t="str">
        <f t="shared" si="51"/>
        <v>Less than 50%</v>
      </c>
      <c r="S1134" s="6" t="str" cm="1">
        <f t="array" ref="S1134">_xlfn.IFS(H1134&lt;=1,"1.0",H1134&lt;=2,"2.0",H1134&lt;=3,"3.0",H1134&lt;=4,"4.0",H1134&lt;=5,"5.0")</f>
        <v>5.0</v>
      </c>
      <c r="T1134" s="6">
        <f t="shared" si="52"/>
        <v>866760</v>
      </c>
      <c r="U1134" s="7" t="str" cm="1">
        <f t="array" ref="U1134">_xlfn.IFS(F1134&lt;200,"&lt;200",F1134&lt;=500,"200 – 500",F1134&gt;500,"&gt;500")</f>
        <v>&gt;500</v>
      </c>
      <c r="V1134" s="7" t="str">
        <f t="shared" si="53"/>
        <v>1000 &amp; Above</v>
      </c>
    </row>
    <row r="1135" spans="1:22" x14ac:dyDescent="0.3">
      <c r="A1135" s="5" t="s">
        <v>9683</v>
      </c>
      <c r="B1135" s="6" t="s">
        <v>20067</v>
      </c>
      <c r="C1135" s="6" t="s">
        <v>19376</v>
      </c>
      <c r="D1135" s="6" t="s">
        <v>22423</v>
      </c>
      <c r="E1135" s="7">
        <v>3199</v>
      </c>
      <c r="F1135" s="7">
        <v>4999</v>
      </c>
      <c r="G1135" s="7">
        <v>0.36</v>
      </c>
      <c r="H1135" s="7">
        <v>4</v>
      </c>
      <c r="I1135" s="7">
        <v>20869</v>
      </c>
      <c r="J1135" s="6" t="s">
        <v>20068</v>
      </c>
      <c r="K1135" s="6" t="s">
        <v>9686</v>
      </c>
      <c r="L1135" s="6" t="s">
        <v>20069</v>
      </c>
      <c r="M1135" s="6" t="s">
        <v>9688</v>
      </c>
      <c r="N1135" s="6" t="s">
        <v>20070</v>
      </c>
      <c r="O1135" s="6" t="s">
        <v>20071</v>
      </c>
      <c r="P1135" s="6" t="s">
        <v>20072</v>
      </c>
      <c r="Q1135" s="6" t="s">
        <v>20073</v>
      </c>
      <c r="R1135" s="6" t="str">
        <f t="shared" si="51"/>
        <v>Less than 50%</v>
      </c>
      <c r="S1135" s="6" t="str" cm="1">
        <f t="array" ref="S1135">_xlfn.IFS(H1135&lt;=1,"1.0",H1135&lt;=2,"2.0",H1135&lt;=3,"3.0",H1135&lt;=4,"4.0",H1135&lt;=5,"5.0")</f>
        <v>4.0</v>
      </c>
      <c r="T1135" s="6">
        <f t="shared" si="52"/>
        <v>104324131</v>
      </c>
      <c r="U1135" s="7" t="str" cm="1">
        <f t="array" ref="U1135">_xlfn.IFS(F1135&lt;200,"&lt;200",F1135&lt;=500,"200 – 500",F1135&gt;500,"&gt;500")</f>
        <v>&gt;500</v>
      </c>
      <c r="V1135" s="7" t="str">
        <f t="shared" si="53"/>
        <v>1000 &amp; Above</v>
      </c>
    </row>
    <row r="1136" spans="1:22" x14ac:dyDescent="0.3">
      <c r="A1136" s="5" t="s">
        <v>9693</v>
      </c>
      <c r="B1136" s="6" t="s">
        <v>20074</v>
      </c>
      <c r="C1136" s="6" t="s">
        <v>20075</v>
      </c>
      <c r="D1136" s="6" t="s">
        <v>22423</v>
      </c>
      <c r="E1136" s="7">
        <v>1599</v>
      </c>
      <c r="F1136" s="7">
        <v>2900</v>
      </c>
      <c r="G1136" s="7">
        <v>0.45</v>
      </c>
      <c r="H1136" s="7">
        <v>3.7</v>
      </c>
      <c r="I1136" s="7">
        <v>441</v>
      </c>
      <c r="J1136" s="6" t="s">
        <v>20076</v>
      </c>
      <c r="K1136" s="6" t="s">
        <v>9697</v>
      </c>
      <c r="L1136" s="6" t="s">
        <v>20077</v>
      </c>
      <c r="M1136" s="6" t="s">
        <v>9699</v>
      </c>
      <c r="N1136" s="6" t="s">
        <v>20078</v>
      </c>
      <c r="O1136" s="6" t="s">
        <v>20079</v>
      </c>
      <c r="P1136" s="6" t="s">
        <v>20080</v>
      </c>
      <c r="Q1136" s="6" t="s">
        <v>20081</v>
      </c>
      <c r="R1136" s="6" t="str">
        <f t="shared" si="51"/>
        <v>Less than 50%</v>
      </c>
      <c r="S1136" s="6" t="str" cm="1">
        <f t="array" ref="S1136">_xlfn.IFS(H1136&lt;=1,"1.0",H1136&lt;=2,"2.0",H1136&lt;=3,"3.0",H1136&lt;=4,"4.0",H1136&lt;=5,"5.0")</f>
        <v>4.0</v>
      </c>
      <c r="T1136" s="6">
        <f t="shared" si="52"/>
        <v>1278900</v>
      </c>
      <c r="U1136" s="7" t="str" cm="1">
        <f t="array" ref="U1136">_xlfn.IFS(F1136&lt;200,"&lt;200",F1136&lt;=500,"200 – 500",F1136&gt;500,"&gt;500")</f>
        <v>&gt;500</v>
      </c>
      <c r="V1136" s="7" t="str">
        <f t="shared" si="53"/>
        <v>&lt;1000</v>
      </c>
    </row>
    <row r="1137" spans="1:22" x14ac:dyDescent="0.3">
      <c r="A1137" s="5" t="s">
        <v>9704</v>
      </c>
      <c r="B1137" s="6" t="s">
        <v>20082</v>
      </c>
      <c r="C1137" s="6" t="s">
        <v>19360</v>
      </c>
      <c r="D1137" s="6" t="s">
        <v>22423</v>
      </c>
      <c r="E1137" s="7">
        <v>1999</v>
      </c>
      <c r="F1137" s="7">
        <v>2499</v>
      </c>
      <c r="G1137" s="7">
        <v>0.2</v>
      </c>
      <c r="H1137" s="7">
        <v>4.0999999999999996</v>
      </c>
      <c r="I1137" s="7">
        <v>1034</v>
      </c>
      <c r="J1137" s="6" t="s">
        <v>20083</v>
      </c>
      <c r="K1137" s="6" t="s">
        <v>9707</v>
      </c>
      <c r="L1137" s="6" t="s">
        <v>20084</v>
      </c>
      <c r="M1137" s="6" t="s">
        <v>9709</v>
      </c>
      <c r="N1137" s="6" t="s">
        <v>20085</v>
      </c>
      <c r="O1137" s="6" t="s">
        <v>20086</v>
      </c>
      <c r="P1137" s="6" t="s">
        <v>20087</v>
      </c>
      <c r="Q1137" s="6" t="s">
        <v>20088</v>
      </c>
      <c r="R1137" s="6" t="str">
        <f t="shared" si="51"/>
        <v>Less than 50%</v>
      </c>
      <c r="S1137" s="6" t="str" cm="1">
        <f t="array" ref="S1137">_xlfn.IFS(H1137&lt;=1,"1.0",H1137&lt;=2,"2.0",H1137&lt;=3,"3.0",H1137&lt;=4,"4.0",H1137&lt;=5,"5.0")</f>
        <v>5.0</v>
      </c>
      <c r="T1137" s="6">
        <f t="shared" si="52"/>
        <v>2583966</v>
      </c>
      <c r="U1137" s="7" t="str" cm="1">
        <f t="array" ref="U1137">_xlfn.IFS(F1137&lt;200,"&lt;200",F1137&lt;=500,"200 – 500",F1137&gt;500,"&gt;500")</f>
        <v>&gt;500</v>
      </c>
      <c r="V1137" s="7" t="str">
        <f t="shared" si="53"/>
        <v>1000 &amp; Above</v>
      </c>
    </row>
    <row r="1138" spans="1:22" x14ac:dyDescent="0.3">
      <c r="A1138" s="5" t="s">
        <v>9714</v>
      </c>
      <c r="B1138" s="6" t="s">
        <v>20089</v>
      </c>
      <c r="C1138" s="6" t="s">
        <v>19368</v>
      </c>
      <c r="D1138" s="6" t="s">
        <v>22423</v>
      </c>
      <c r="E1138" s="7">
        <v>616</v>
      </c>
      <c r="F1138" s="7">
        <v>1190</v>
      </c>
      <c r="G1138" s="7">
        <v>0.48</v>
      </c>
      <c r="H1138" s="7">
        <v>4.0999999999999996</v>
      </c>
      <c r="I1138" s="7">
        <v>37126</v>
      </c>
      <c r="J1138" s="6" t="s">
        <v>20090</v>
      </c>
      <c r="K1138" s="6" t="s">
        <v>9717</v>
      </c>
      <c r="L1138" s="6" t="s">
        <v>20091</v>
      </c>
      <c r="M1138" s="6" t="s">
        <v>9719</v>
      </c>
      <c r="N1138" s="6" t="s">
        <v>20092</v>
      </c>
      <c r="O1138" s="6" t="s">
        <v>20093</v>
      </c>
      <c r="P1138" s="6" t="s">
        <v>20094</v>
      </c>
      <c r="Q1138" s="6" t="s">
        <v>20095</v>
      </c>
      <c r="R1138" s="6" t="str">
        <f t="shared" si="51"/>
        <v>Less than 50%</v>
      </c>
      <c r="S1138" s="6" t="str" cm="1">
        <f t="array" ref="S1138">_xlfn.IFS(H1138&lt;=1,"1.0",H1138&lt;=2,"2.0",H1138&lt;=3,"3.0",H1138&lt;=4,"4.0",H1138&lt;=5,"5.0")</f>
        <v>5.0</v>
      </c>
      <c r="T1138" s="6">
        <f t="shared" si="52"/>
        <v>44179940</v>
      </c>
      <c r="U1138" s="7" t="str" cm="1">
        <f t="array" ref="U1138">_xlfn.IFS(F1138&lt;200,"&lt;200",F1138&lt;=500,"200 – 500",F1138&gt;500,"&gt;500")</f>
        <v>&gt;500</v>
      </c>
      <c r="V1138" s="7" t="str">
        <f t="shared" si="53"/>
        <v>1000 &amp; Above</v>
      </c>
    </row>
    <row r="1139" spans="1:22" x14ac:dyDescent="0.3">
      <c r="A1139" s="5" t="s">
        <v>9724</v>
      </c>
      <c r="B1139" s="6" t="s">
        <v>20096</v>
      </c>
      <c r="C1139" s="6" t="s">
        <v>19360</v>
      </c>
      <c r="D1139" s="6" t="s">
        <v>22423</v>
      </c>
      <c r="E1139" s="7">
        <v>1499</v>
      </c>
      <c r="F1139" s="7">
        <v>2100</v>
      </c>
      <c r="G1139" s="7">
        <v>0.28999999999999998</v>
      </c>
      <c r="H1139" s="7">
        <v>4.0999999999999996</v>
      </c>
      <c r="I1139" s="7">
        <v>6355</v>
      </c>
      <c r="J1139" s="6" t="s">
        <v>20097</v>
      </c>
      <c r="K1139" s="6" t="s">
        <v>9727</v>
      </c>
      <c r="L1139" s="6" t="s">
        <v>20098</v>
      </c>
      <c r="M1139" s="6" t="s">
        <v>9729</v>
      </c>
      <c r="N1139" s="6" t="s">
        <v>20099</v>
      </c>
      <c r="O1139" s="6" t="s">
        <v>20100</v>
      </c>
      <c r="P1139" s="6" t="s">
        <v>20101</v>
      </c>
      <c r="Q1139" s="6" t="s">
        <v>20102</v>
      </c>
      <c r="R1139" s="6" t="str">
        <f t="shared" si="51"/>
        <v>Less than 50%</v>
      </c>
      <c r="S1139" s="6" t="str" cm="1">
        <f t="array" ref="S1139">_xlfn.IFS(H1139&lt;=1,"1.0",H1139&lt;=2,"2.0",H1139&lt;=3,"3.0",H1139&lt;=4,"4.0",H1139&lt;=5,"5.0")</f>
        <v>5.0</v>
      </c>
      <c r="T1139" s="6">
        <f t="shared" si="52"/>
        <v>13345500</v>
      </c>
      <c r="U1139" s="7" t="str" cm="1">
        <f t="array" ref="U1139">_xlfn.IFS(F1139&lt;200,"&lt;200",F1139&lt;=500,"200 – 500",F1139&gt;500,"&gt;500")</f>
        <v>&gt;500</v>
      </c>
      <c r="V1139" s="7" t="str">
        <f t="shared" si="53"/>
        <v>1000 &amp; Above</v>
      </c>
    </row>
    <row r="1140" spans="1:22" x14ac:dyDescent="0.3">
      <c r="A1140" s="5" t="s">
        <v>9734</v>
      </c>
      <c r="B1140" s="6" t="s">
        <v>20103</v>
      </c>
      <c r="C1140" s="6" t="s">
        <v>19783</v>
      </c>
      <c r="D1140" s="6" t="s">
        <v>22423</v>
      </c>
      <c r="E1140" s="7">
        <v>199</v>
      </c>
      <c r="F1140" s="7">
        <v>499</v>
      </c>
      <c r="G1140" s="7">
        <v>0.6</v>
      </c>
      <c r="H1140" s="7">
        <v>3.3</v>
      </c>
      <c r="I1140" s="7">
        <v>12</v>
      </c>
      <c r="J1140" s="6" t="s">
        <v>20104</v>
      </c>
      <c r="K1140" s="6" t="s">
        <v>9737</v>
      </c>
      <c r="L1140" s="6" t="s">
        <v>20105</v>
      </c>
      <c r="M1140" s="6" t="s">
        <v>9739</v>
      </c>
      <c r="N1140" s="6" t="s">
        <v>20106</v>
      </c>
      <c r="O1140" s="6" t="s">
        <v>20107</v>
      </c>
      <c r="P1140" s="6" t="s">
        <v>20108</v>
      </c>
      <c r="Q1140" s="6" t="s">
        <v>20109</v>
      </c>
      <c r="R1140" s="6" t="str">
        <f t="shared" si="51"/>
        <v>50% &amp; Above</v>
      </c>
      <c r="S1140" s="6" t="str" cm="1">
        <f t="array" ref="S1140">_xlfn.IFS(H1140&lt;=1,"1.0",H1140&lt;=2,"2.0",H1140&lt;=3,"3.0",H1140&lt;=4,"4.0",H1140&lt;=5,"5.0")</f>
        <v>4.0</v>
      </c>
      <c r="T1140" s="6">
        <f t="shared" si="52"/>
        <v>5988</v>
      </c>
      <c r="U1140" s="7" t="str" cm="1">
        <f t="array" ref="U1140">_xlfn.IFS(F1140&lt;200,"&lt;200",F1140&lt;=500,"200 – 500",F1140&gt;500,"&gt;500")</f>
        <v>200 – 500</v>
      </c>
      <c r="V1140" s="7" t="str">
        <f t="shared" si="53"/>
        <v>&lt;1000</v>
      </c>
    </row>
    <row r="1141" spans="1:22" x14ac:dyDescent="0.3">
      <c r="A1141" s="5" t="s">
        <v>9744</v>
      </c>
      <c r="B1141" s="6" t="s">
        <v>20110</v>
      </c>
      <c r="C1141" s="6" t="s">
        <v>19472</v>
      </c>
      <c r="D1141" s="6" t="s">
        <v>22423</v>
      </c>
      <c r="E1141" s="7">
        <v>610</v>
      </c>
      <c r="F1141" s="7">
        <v>825</v>
      </c>
      <c r="G1141" s="7">
        <v>0.26</v>
      </c>
      <c r="H1141" s="7">
        <v>4.0999999999999996</v>
      </c>
      <c r="I1141" s="7">
        <v>13165</v>
      </c>
      <c r="J1141" s="6" t="s">
        <v>20111</v>
      </c>
      <c r="K1141" s="6" t="s">
        <v>9747</v>
      </c>
      <c r="L1141" s="6" t="s">
        <v>20112</v>
      </c>
      <c r="M1141" s="6" t="s">
        <v>9749</v>
      </c>
      <c r="N1141" s="6" t="s">
        <v>20113</v>
      </c>
      <c r="O1141" s="6" t="s">
        <v>20114</v>
      </c>
      <c r="P1141" s="6" t="s">
        <v>20115</v>
      </c>
      <c r="Q1141" s="6" t="s">
        <v>20116</v>
      </c>
      <c r="R1141" s="6" t="str">
        <f t="shared" si="51"/>
        <v>Less than 50%</v>
      </c>
      <c r="S1141" s="6" t="str" cm="1">
        <f t="array" ref="S1141">_xlfn.IFS(H1141&lt;=1,"1.0",H1141&lt;=2,"2.0",H1141&lt;=3,"3.0",H1141&lt;=4,"4.0",H1141&lt;=5,"5.0")</f>
        <v>5.0</v>
      </c>
      <c r="T1141" s="6">
        <f t="shared" si="52"/>
        <v>10861125</v>
      </c>
      <c r="U1141" s="7" t="str" cm="1">
        <f t="array" ref="U1141">_xlfn.IFS(F1141&lt;200,"&lt;200",F1141&lt;=500,"200 – 500",F1141&gt;500,"&gt;500")</f>
        <v>&gt;500</v>
      </c>
      <c r="V1141" s="7" t="str">
        <f t="shared" si="53"/>
        <v>1000 &amp; Above</v>
      </c>
    </row>
    <row r="1142" spans="1:22" x14ac:dyDescent="0.3">
      <c r="A1142" s="5" t="s">
        <v>9754</v>
      </c>
      <c r="B1142" s="6" t="s">
        <v>20117</v>
      </c>
      <c r="C1142" s="6" t="s">
        <v>19718</v>
      </c>
      <c r="D1142" s="6" t="s">
        <v>22423</v>
      </c>
      <c r="E1142" s="7">
        <v>999</v>
      </c>
      <c r="F1142" s="7">
        <v>1499</v>
      </c>
      <c r="G1142" s="7">
        <v>0.33</v>
      </c>
      <c r="H1142" s="7">
        <v>4.0999999999999996</v>
      </c>
      <c r="I1142" s="7">
        <v>1646</v>
      </c>
      <c r="J1142" s="6" t="s">
        <v>20118</v>
      </c>
      <c r="K1142" s="6" t="s">
        <v>9757</v>
      </c>
      <c r="L1142" s="6" t="s">
        <v>20119</v>
      </c>
      <c r="M1142" s="6" t="s">
        <v>9759</v>
      </c>
      <c r="N1142" s="6" t="s">
        <v>20120</v>
      </c>
      <c r="O1142" s="6" t="s">
        <v>20121</v>
      </c>
      <c r="P1142" s="6" t="s">
        <v>20122</v>
      </c>
      <c r="Q1142" s="6" t="s">
        <v>20123</v>
      </c>
      <c r="R1142" s="6" t="str">
        <f t="shared" si="51"/>
        <v>Less than 50%</v>
      </c>
      <c r="S1142" s="6" t="str" cm="1">
        <f t="array" ref="S1142">_xlfn.IFS(H1142&lt;=1,"1.0",H1142&lt;=2,"2.0",H1142&lt;=3,"3.0",H1142&lt;=4,"4.0",H1142&lt;=5,"5.0")</f>
        <v>5.0</v>
      </c>
      <c r="T1142" s="6">
        <f t="shared" si="52"/>
        <v>2467354</v>
      </c>
      <c r="U1142" s="7" t="str" cm="1">
        <f t="array" ref="U1142">_xlfn.IFS(F1142&lt;200,"&lt;200",F1142&lt;=500,"200 – 500",F1142&gt;500,"&gt;500")</f>
        <v>&gt;500</v>
      </c>
      <c r="V1142" s="7" t="str">
        <f t="shared" si="53"/>
        <v>1000 &amp; Above</v>
      </c>
    </row>
    <row r="1143" spans="1:22" x14ac:dyDescent="0.3">
      <c r="A1143" s="5" t="s">
        <v>9764</v>
      </c>
      <c r="B1143" s="6" t="s">
        <v>20124</v>
      </c>
      <c r="C1143" s="6" t="s">
        <v>19813</v>
      </c>
      <c r="D1143" s="6" t="s">
        <v>22423</v>
      </c>
      <c r="E1143" s="7">
        <v>8999</v>
      </c>
      <c r="F1143" s="7">
        <v>9995</v>
      </c>
      <c r="G1143" s="7">
        <v>0.1</v>
      </c>
      <c r="H1143" s="7">
        <v>4.4000000000000004</v>
      </c>
      <c r="I1143" s="7">
        <v>17994</v>
      </c>
      <c r="J1143" s="6" t="s">
        <v>20125</v>
      </c>
      <c r="K1143" s="6" t="s">
        <v>9767</v>
      </c>
      <c r="L1143" s="6" t="s">
        <v>20126</v>
      </c>
      <c r="M1143" s="6" t="s">
        <v>9769</v>
      </c>
      <c r="N1143" s="6" t="s">
        <v>20127</v>
      </c>
      <c r="O1143" s="6" t="s">
        <v>20128</v>
      </c>
      <c r="P1143" s="6" t="s">
        <v>20129</v>
      </c>
      <c r="Q1143" s="6" t="s">
        <v>20130</v>
      </c>
      <c r="R1143" s="6" t="str">
        <f t="shared" si="51"/>
        <v>Less than 50%</v>
      </c>
      <c r="S1143" s="6" t="str" cm="1">
        <f t="array" ref="S1143">_xlfn.IFS(H1143&lt;=1,"1.0",H1143&lt;=2,"2.0",H1143&lt;=3,"3.0",H1143&lt;=4,"4.0",H1143&lt;=5,"5.0")</f>
        <v>5.0</v>
      </c>
      <c r="T1143" s="6">
        <f t="shared" si="52"/>
        <v>179850030</v>
      </c>
      <c r="U1143" s="7" t="str" cm="1">
        <f t="array" ref="U1143">_xlfn.IFS(F1143&lt;200,"&lt;200",F1143&lt;=500,"200 – 500",F1143&gt;500,"&gt;500")</f>
        <v>&gt;500</v>
      </c>
      <c r="V1143" s="7" t="str">
        <f t="shared" si="53"/>
        <v>1000 &amp; Above</v>
      </c>
    </row>
    <row r="1144" spans="1:22" x14ac:dyDescent="0.3">
      <c r="A1144" s="5" t="s">
        <v>9774</v>
      </c>
      <c r="B1144" s="6" t="s">
        <v>20131</v>
      </c>
      <c r="C1144" s="6" t="s">
        <v>19279</v>
      </c>
      <c r="D1144" s="6" t="s">
        <v>22423</v>
      </c>
      <c r="E1144" s="7">
        <v>453</v>
      </c>
      <c r="F1144" s="7">
        <v>999</v>
      </c>
      <c r="G1144" s="7">
        <v>0.55000000000000004</v>
      </c>
      <c r="H1144" s="7">
        <v>4.3</v>
      </c>
      <c r="I1144" s="7">
        <v>610</v>
      </c>
      <c r="J1144" s="6" t="s">
        <v>20132</v>
      </c>
      <c r="K1144" s="6" t="s">
        <v>9777</v>
      </c>
      <c r="L1144" s="6" t="s">
        <v>20133</v>
      </c>
      <c r="M1144" s="6" t="s">
        <v>9779</v>
      </c>
      <c r="N1144" s="6" t="s">
        <v>20134</v>
      </c>
      <c r="O1144" s="6" t="s">
        <v>20135</v>
      </c>
      <c r="P1144" s="6" t="s">
        <v>20136</v>
      </c>
      <c r="Q1144" s="6" t="s">
        <v>20137</v>
      </c>
      <c r="R1144" s="6" t="str">
        <f t="shared" si="51"/>
        <v>50% &amp; Above</v>
      </c>
      <c r="S1144" s="6" t="str" cm="1">
        <f t="array" ref="S1144">_xlfn.IFS(H1144&lt;=1,"1.0",H1144&lt;=2,"2.0",H1144&lt;=3,"3.0",H1144&lt;=4,"4.0",H1144&lt;=5,"5.0")</f>
        <v>5.0</v>
      </c>
      <c r="T1144" s="6">
        <f t="shared" si="52"/>
        <v>609390</v>
      </c>
      <c r="U1144" s="7" t="str" cm="1">
        <f t="array" ref="U1144">_xlfn.IFS(F1144&lt;200,"&lt;200",F1144&lt;=500,"200 – 500",F1144&gt;500,"&gt;500")</f>
        <v>&gt;500</v>
      </c>
      <c r="V1144" s="7" t="str">
        <f t="shared" si="53"/>
        <v>&lt;1000</v>
      </c>
    </row>
    <row r="1145" spans="1:22" x14ac:dyDescent="0.3">
      <c r="A1145" s="5" t="s">
        <v>9784</v>
      </c>
      <c r="B1145" s="6" t="s">
        <v>20138</v>
      </c>
      <c r="C1145" s="6" t="s">
        <v>19376</v>
      </c>
      <c r="D1145" s="6" t="s">
        <v>22423</v>
      </c>
      <c r="E1145" s="7">
        <v>2464</v>
      </c>
      <c r="F1145" s="7">
        <v>6000</v>
      </c>
      <c r="G1145" s="7">
        <v>0.59</v>
      </c>
      <c r="H1145" s="7">
        <v>4.0999999999999996</v>
      </c>
      <c r="I1145" s="7">
        <v>8866</v>
      </c>
      <c r="J1145" s="6" t="s">
        <v>20139</v>
      </c>
      <c r="K1145" s="6" t="s">
        <v>9787</v>
      </c>
      <c r="L1145" s="6" t="s">
        <v>20140</v>
      </c>
      <c r="M1145" s="6" t="s">
        <v>9789</v>
      </c>
      <c r="N1145" s="6" t="s">
        <v>20141</v>
      </c>
      <c r="O1145" s="6" t="s">
        <v>20142</v>
      </c>
      <c r="P1145" s="6" t="s">
        <v>20143</v>
      </c>
      <c r="Q1145" s="6" t="s">
        <v>20144</v>
      </c>
      <c r="R1145" s="6" t="str">
        <f t="shared" si="51"/>
        <v>50% &amp; Above</v>
      </c>
      <c r="S1145" s="6" t="str" cm="1">
        <f t="array" ref="S1145">_xlfn.IFS(H1145&lt;=1,"1.0",H1145&lt;=2,"2.0",H1145&lt;=3,"3.0",H1145&lt;=4,"4.0",H1145&lt;=5,"5.0")</f>
        <v>5.0</v>
      </c>
      <c r="T1145" s="6">
        <f t="shared" si="52"/>
        <v>53196000</v>
      </c>
      <c r="U1145" s="7" t="str" cm="1">
        <f t="array" ref="U1145">_xlfn.IFS(F1145&lt;200,"&lt;200",F1145&lt;=500,"200 – 500",F1145&gt;500,"&gt;500")</f>
        <v>&gt;500</v>
      </c>
      <c r="V1145" s="7" t="str">
        <f t="shared" si="53"/>
        <v>1000 &amp; Above</v>
      </c>
    </row>
    <row r="1146" spans="1:22" x14ac:dyDescent="0.3">
      <c r="A1146" s="5" t="s">
        <v>9794</v>
      </c>
      <c r="B1146" s="6" t="s">
        <v>20145</v>
      </c>
      <c r="C1146" s="6" t="s">
        <v>20075</v>
      </c>
      <c r="D1146" s="6" t="s">
        <v>22423</v>
      </c>
      <c r="E1146" s="7">
        <v>2719</v>
      </c>
      <c r="F1146" s="7">
        <v>3945</v>
      </c>
      <c r="G1146" s="7">
        <v>0.31</v>
      </c>
      <c r="H1146" s="7">
        <v>3.7</v>
      </c>
      <c r="I1146" s="7">
        <v>13406</v>
      </c>
      <c r="J1146" s="6" t="s">
        <v>20146</v>
      </c>
      <c r="K1146" s="6" t="s">
        <v>9797</v>
      </c>
      <c r="L1146" s="6" t="s">
        <v>20147</v>
      </c>
      <c r="M1146" s="6" t="s">
        <v>9799</v>
      </c>
      <c r="N1146" s="6" t="s">
        <v>20148</v>
      </c>
      <c r="O1146" s="6" t="s">
        <v>20149</v>
      </c>
      <c r="P1146" s="6" t="s">
        <v>20150</v>
      </c>
      <c r="Q1146" s="6" t="s">
        <v>20151</v>
      </c>
      <c r="R1146" s="6" t="str">
        <f t="shared" si="51"/>
        <v>Less than 50%</v>
      </c>
      <c r="S1146" s="6" t="str" cm="1">
        <f t="array" ref="S1146">_xlfn.IFS(H1146&lt;=1,"1.0",H1146&lt;=2,"2.0",H1146&lt;=3,"3.0",H1146&lt;=4,"4.0",H1146&lt;=5,"5.0")</f>
        <v>4.0</v>
      </c>
      <c r="T1146" s="6">
        <f t="shared" si="52"/>
        <v>52886670</v>
      </c>
      <c r="U1146" s="7" t="str" cm="1">
        <f t="array" ref="U1146">_xlfn.IFS(F1146&lt;200,"&lt;200",F1146&lt;=500,"200 – 500",F1146&gt;500,"&gt;500")</f>
        <v>&gt;500</v>
      </c>
      <c r="V1146" s="7" t="str">
        <f t="shared" si="53"/>
        <v>1000 &amp; Above</v>
      </c>
    </row>
    <row r="1147" spans="1:22" x14ac:dyDescent="0.3">
      <c r="A1147" s="5" t="s">
        <v>9804</v>
      </c>
      <c r="B1147" s="6" t="s">
        <v>20152</v>
      </c>
      <c r="C1147" s="6" t="s">
        <v>19384</v>
      </c>
      <c r="D1147" s="6" t="s">
        <v>22423</v>
      </c>
      <c r="E1147" s="7">
        <v>1439</v>
      </c>
      <c r="F1147" s="7">
        <v>1999</v>
      </c>
      <c r="G1147" s="7">
        <v>0.28000000000000003</v>
      </c>
      <c r="H1147" s="7">
        <v>4.8</v>
      </c>
      <c r="I1147" s="7">
        <v>53803</v>
      </c>
      <c r="J1147" s="6" t="s">
        <v>20153</v>
      </c>
      <c r="K1147" s="6" t="s">
        <v>9807</v>
      </c>
      <c r="L1147" s="6" t="s">
        <v>20154</v>
      </c>
      <c r="M1147" s="6" t="s">
        <v>9809</v>
      </c>
      <c r="N1147" s="6" t="s">
        <v>20155</v>
      </c>
      <c r="O1147" s="6" t="s">
        <v>20156</v>
      </c>
      <c r="P1147" s="6" t="s">
        <v>20157</v>
      </c>
      <c r="Q1147" s="6" t="s">
        <v>20158</v>
      </c>
      <c r="R1147" s="6" t="str">
        <f t="shared" si="51"/>
        <v>Less than 50%</v>
      </c>
      <c r="S1147" s="6" t="str" cm="1">
        <f t="array" ref="S1147">_xlfn.IFS(H1147&lt;=1,"1.0",H1147&lt;=2,"2.0",H1147&lt;=3,"3.0",H1147&lt;=4,"4.0",H1147&lt;=5,"5.0")</f>
        <v>5.0</v>
      </c>
      <c r="T1147" s="6">
        <f t="shared" si="52"/>
        <v>107552197</v>
      </c>
      <c r="U1147" s="7" t="str" cm="1">
        <f t="array" ref="U1147">_xlfn.IFS(F1147&lt;200,"&lt;200",F1147&lt;=500,"200 – 500",F1147&gt;500,"&gt;500")</f>
        <v>&gt;500</v>
      </c>
      <c r="V1147" s="7" t="str">
        <f t="shared" si="53"/>
        <v>1000 &amp; Above</v>
      </c>
    </row>
    <row r="1148" spans="1:22" x14ac:dyDescent="0.3">
      <c r="A1148" s="5" t="s">
        <v>9814</v>
      </c>
      <c r="B1148" s="6" t="s">
        <v>20159</v>
      </c>
      <c r="C1148" s="6" t="s">
        <v>19360</v>
      </c>
      <c r="D1148" s="6" t="s">
        <v>22423</v>
      </c>
      <c r="E1148" s="7">
        <v>2799</v>
      </c>
      <c r="F1148" s="7">
        <v>3499</v>
      </c>
      <c r="G1148" s="7">
        <v>0.2</v>
      </c>
      <c r="H1148" s="7">
        <v>4.5</v>
      </c>
      <c r="I1148" s="7">
        <v>546</v>
      </c>
      <c r="J1148" s="6" t="s">
        <v>20160</v>
      </c>
      <c r="K1148" s="6" t="s">
        <v>9817</v>
      </c>
      <c r="L1148" s="6" t="s">
        <v>20161</v>
      </c>
      <c r="M1148" s="6" t="s">
        <v>9819</v>
      </c>
      <c r="N1148" s="6" t="s">
        <v>20162</v>
      </c>
      <c r="O1148" s="6" t="s">
        <v>20163</v>
      </c>
      <c r="P1148" s="6" t="s">
        <v>20164</v>
      </c>
      <c r="Q1148" s="6" t="s">
        <v>20165</v>
      </c>
      <c r="R1148" s="6" t="str">
        <f t="shared" si="51"/>
        <v>Less than 50%</v>
      </c>
      <c r="S1148" s="6" t="str" cm="1">
        <f t="array" ref="S1148">_xlfn.IFS(H1148&lt;=1,"1.0",H1148&lt;=2,"2.0",H1148&lt;=3,"3.0",H1148&lt;=4,"4.0",H1148&lt;=5,"5.0")</f>
        <v>5.0</v>
      </c>
      <c r="T1148" s="6">
        <f t="shared" si="52"/>
        <v>1910454</v>
      </c>
      <c r="U1148" s="7" t="str" cm="1">
        <f t="array" ref="U1148">_xlfn.IFS(F1148&lt;200,"&lt;200",F1148&lt;=500,"200 – 500",F1148&gt;500,"&gt;500")</f>
        <v>&gt;500</v>
      </c>
      <c r="V1148" s="7" t="str">
        <f t="shared" si="53"/>
        <v>&lt;1000</v>
      </c>
    </row>
    <row r="1149" spans="1:22" x14ac:dyDescent="0.3">
      <c r="A1149" s="5" t="s">
        <v>9824</v>
      </c>
      <c r="B1149" s="6" t="s">
        <v>20166</v>
      </c>
      <c r="C1149" s="6" t="s">
        <v>19384</v>
      </c>
      <c r="D1149" s="6" t="s">
        <v>22423</v>
      </c>
      <c r="E1149" s="7">
        <v>2088</v>
      </c>
      <c r="F1149" s="7">
        <v>5550</v>
      </c>
      <c r="G1149" s="7">
        <v>0.62</v>
      </c>
      <c r="H1149" s="7">
        <v>4</v>
      </c>
      <c r="I1149" s="7">
        <v>5292</v>
      </c>
      <c r="J1149" s="6" t="s">
        <v>20167</v>
      </c>
      <c r="K1149" s="6" t="s">
        <v>9827</v>
      </c>
      <c r="L1149" s="6" t="s">
        <v>20168</v>
      </c>
      <c r="M1149" s="6" t="s">
        <v>9829</v>
      </c>
      <c r="N1149" s="6" t="s">
        <v>20169</v>
      </c>
      <c r="O1149" s="6" t="s">
        <v>20170</v>
      </c>
      <c r="P1149" s="6" t="s">
        <v>20171</v>
      </c>
      <c r="Q1149" s="6" t="s">
        <v>20172</v>
      </c>
      <c r="R1149" s="6" t="str">
        <f t="shared" si="51"/>
        <v>50% &amp; Above</v>
      </c>
      <c r="S1149" s="6" t="str" cm="1">
        <f t="array" ref="S1149">_xlfn.IFS(H1149&lt;=1,"1.0",H1149&lt;=2,"2.0",H1149&lt;=3,"3.0",H1149&lt;=4,"4.0",H1149&lt;=5,"5.0")</f>
        <v>4.0</v>
      </c>
      <c r="T1149" s="6">
        <f t="shared" si="52"/>
        <v>29370600</v>
      </c>
      <c r="U1149" s="7" t="str" cm="1">
        <f t="array" ref="U1149">_xlfn.IFS(F1149&lt;200,"&lt;200",F1149&lt;=500,"200 – 500",F1149&gt;500,"&gt;500")</f>
        <v>&gt;500</v>
      </c>
      <c r="V1149" s="7" t="str">
        <f t="shared" si="53"/>
        <v>1000 &amp; Above</v>
      </c>
    </row>
    <row r="1150" spans="1:22" x14ac:dyDescent="0.3">
      <c r="A1150" s="5" t="s">
        <v>9833</v>
      </c>
      <c r="B1150" s="6" t="s">
        <v>20173</v>
      </c>
      <c r="C1150" s="6" t="s">
        <v>19384</v>
      </c>
      <c r="D1150" s="6" t="s">
        <v>22423</v>
      </c>
      <c r="E1150" s="7">
        <v>2399</v>
      </c>
      <c r="F1150" s="7">
        <v>4590</v>
      </c>
      <c r="G1150" s="7">
        <v>0.48</v>
      </c>
      <c r="H1150" s="7">
        <v>4.0999999999999996</v>
      </c>
      <c r="I1150" s="7">
        <v>444</v>
      </c>
      <c r="J1150" s="6" t="s">
        <v>20174</v>
      </c>
      <c r="K1150" s="6" t="s">
        <v>9836</v>
      </c>
      <c r="L1150" s="6" t="s">
        <v>20175</v>
      </c>
      <c r="M1150" s="6" t="s">
        <v>9838</v>
      </c>
      <c r="N1150" s="6" t="s">
        <v>20176</v>
      </c>
      <c r="O1150" s="6" t="s">
        <v>20177</v>
      </c>
      <c r="P1150" s="6" t="s">
        <v>20178</v>
      </c>
      <c r="Q1150" s="6" t="s">
        <v>20179</v>
      </c>
      <c r="R1150" s="6" t="str">
        <f t="shared" si="51"/>
        <v>Less than 50%</v>
      </c>
      <c r="S1150" s="6" t="str" cm="1">
        <f t="array" ref="S1150">_xlfn.IFS(H1150&lt;=1,"1.0",H1150&lt;=2,"2.0",H1150&lt;=3,"3.0",H1150&lt;=4,"4.0",H1150&lt;=5,"5.0")</f>
        <v>5.0</v>
      </c>
      <c r="T1150" s="6">
        <f t="shared" si="52"/>
        <v>2037960</v>
      </c>
      <c r="U1150" s="7" t="str" cm="1">
        <f t="array" ref="U1150">_xlfn.IFS(F1150&lt;200,"&lt;200",F1150&lt;=500,"200 – 500",F1150&gt;500,"&gt;500")</f>
        <v>&gt;500</v>
      </c>
      <c r="V1150" s="7" t="str">
        <f t="shared" si="53"/>
        <v>&lt;1000</v>
      </c>
    </row>
    <row r="1151" spans="1:22" x14ac:dyDescent="0.3">
      <c r="A1151" s="5" t="s">
        <v>9843</v>
      </c>
      <c r="B1151" s="6" t="s">
        <v>20180</v>
      </c>
      <c r="C1151" s="6" t="s">
        <v>19287</v>
      </c>
      <c r="D1151" s="6" t="s">
        <v>22423</v>
      </c>
      <c r="E1151" s="7">
        <v>308</v>
      </c>
      <c r="F1151" s="7">
        <v>499</v>
      </c>
      <c r="G1151" s="7">
        <v>0.38</v>
      </c>
      <c r="H1151" s="7">
        <v>3.9</v>
      </c>
      <c r="I1151" s="7">
        <v>4584</v>
      </c>
      <c r="J1151" s="6" t="s">
        <v>20181</v>
      </c>
      <c r="K1151" s="6" t="s">
        <v>9846</v>
      </c>
      <c r="L1151" s="6" t="s">
        <v>20182</v>
      </c>
      <c r="M1151" s="6" t="s">
        <v>9848</v>
      </c>
      <c r="N1151" s="6" t="s">
        <v>20183</v>
      </c>
      <c r="O1151" s="6" t="s">
        <v>20184</v>
      </c>
      <c r="P1151" s="6" t="s">
        <v>20185</v>
      </c>
      <c r="Q1151" s="6" t="s">
        <v>20186</v>
      </c>
      <c r="R1151" s="6" t="str">
        <f t="shared" si="51"/>
        <v>Less than 50%</v>
      </c>
      <c r="S1151" s="6" t="str" cm="1">
        <f t="array" ref="S1151">_xlfn.IFS(H1151&lt;=1,"1.0",H1151&lt;=2,"2.0",H1151&lt;=3,"3.0",H1151&lt;=4,"4.0",H1151&lt;=5,"5.0")</f>
        <v>4.0</v>
      </c>
      <c r="T1151" s="6">
        <f t="shared" si="52"/>
        <v>2287416</v>
      </c>
      <c r="U1151" s="7" t="str" cm="1">
        <f t="array" ref="U1151">_xlfn.IFS(F1151&lt;200,"&lt;200",F1151&lt;=500,"200 – 500",F1151&gt;500,"&gt;500")</f>
        <v>200 – 500</v>
      </c>
      <c r="V1151" s="7" t="str">
        <f t="shared" si="53"/>
        <v>1000 &amp; Above</v>
      </c>
    </row>
    <row r="1152" spans="1:22" x14ac:dyDescent="0.3">
      <c r="A1152" s="5" t="s">
        <v>9853</v>
      </c>
      <c r="B1152" s="6" t="s">
        <v>20187</v>
      </c>
      <c r="C1152" s="6" t="s">
        <v>19384</v>
      </c>
      <c r="D1152" s="6" t="s">
        <v>22423</v>
      </c>
      <c r="E1152" s="7">
        <v>2599</v>
      </c>
      <c r="F1152" s="7">
        <v>4400</v>
      </c>
      <c r="G1152" s="7">
        <v>0.41</v>
      </c>
      <c r="H1152" s="7">
        <v>4.0999999999999996</v>
      </c>
      <c r="I1152" s="7">
        <v>14947</v>
      </c>
      <c r="J1152" s="6" t="s">
        <v>20188</v>
      </c>
      <c r="K1152" s="6" t="s">
        <v>9856</v>
      </c>
      <c r="L1152" s="6" t="s">
        <v>20189</v>
      </c>
      <c r="M1152" s="6" t="s">
        <v>9858</v>
      </c>
      <c r="N1152" s="6" t="s">
        <v>20190</v>
      </c>
      <c r="O1152" s="6" t="s">
        <v>20191</v>
      </c>
      <c r="P1152" s="6" t="s">
        <v>20192</v>
      </c>
      <c r="Q1152" s="6" t="s">
        <v>20193</v>
      </c>
      <c r="R1152" s="6" t="str">
        <f t="shared" si="51"/>
        <v>Less than 50%</v>
      </c>
      <c r="S1152" s="6" t="str" cm="1">
        <f t="array" ref="S1152">_xlfn.IFS(H1152&lt;=1,"1.0",H1152&lt;=2,"2.0",H1152&lt;=3,"3.0",H1152&lt;=4,"4.0",H1152&lt;=5,"5.0")</f>
        <v>5.0</v>
      </c>
      <c r="T1152" s="6">
        <f t="shared" si="52"/>
        <v>65766800</v>
      </c>
      <c r="U1152" s="7" t="str" cm="1">
        <f t="array" ref="U1152">_xlfn.IFS(F1152&lt;200,"&lt;200",F1152&lt;=500,"200 – 500",F1152&gt;500,"&gt;500")</f>
        <v>&gt;500</v>
      </c>
      <c r="V1152" s="7" t="str">
        <f t="shared" si="53"/>
        <v>1000 &amp; Above</v>
      </c>
    </row>
    <row r="1153" spans="1:22" x14ac:dyDescent="0.3">
      <c r="A1153" s="5" t="s">
        <v>9863</v>
      </c>
      <c r="B1153" s="6" t="s">
        <v>20194</v>
      </c>
      <c r="C1153" s="6" t="s">
        <v>19368</v>
      </c>
      <c r="D1153" s="6" t="s">
        <v>22423</v>
      </c>
      <c r="E1153" s="7">
        <v>479</v>
      </c>
      <c r="F1153" s="7">
        <v>1000</v>
      </c>
      <c r="G1153" s="7">
        <v>0.52</v>
      </c>
      <c r="H1153" s="7">
        <v>4.2</v>
      </c>
      <c r="I1153" s="7">
        <v>1559</v>
      </c>
      <c r="J1153" s="6" t="s">
        <v>20195</v>
      </c>
      <c r="K1153" s="6" t="s">
        <v>9866</v>
      </c>
      <c r="L1153" s="6" t="s">
        <v>20196</v>
      </c>
      <c r="M1153" s="6" t="s">
        <v>9868</v>
      </c>
      <c r="N1153" s="6" t="s">
        <v>20197</v>
      </c>
      <c r="O1153" s="6" t="s">
        <v>20198</v>
      </c>
      <c r="P1153" s="6" t="s">
        <v>20199</v>
      </c>
      <c r="Q1153" s="6" t="s">
        <v>20200</v>
      </c>
      <c r="R1153" s="6" t="str">
        <f t="shared" si="51"/>
        <v>50% &amp; Above</v>
      </c>
      <c r="S1153" s="6" t="str" cm="1">
        <f t="array" ref="S1153">_xlfn.IFS(H1153&lt;=1,"1.0",H1153&lt;=2,"2.0",H1153&lt;=3,"3.0",H1153&lt;=4,"4.0",H1153&lt;=5,"5.0")</f>
        <v>5.0</v>
      </c>
      <c r="T1153" s="6">
        <f t="shared" si="52"/>
        <v>1559000</v>
      </c>
      <c r="U1153" s="7" t="str" cm="1">
        <f t="array" ref="U1153">_xlfn.IFS(F1153&lt;200,"&lt;200",F1153&lt;=500,"200 – 500",F1153&gt;500,"&gt;500")</f>
        <v>&gt;500</v>
      </c>
      <c r="V1153" s="7" t="str">
        <f t="shared" si="53"/>
        <v>1000 &amp; Above</v>
      </c>
    </row>
    <row r="1154" spans="1:22" x14ac:dyDescent="0.3">
      <c r="A1154" s="5" t="s">
        <v>9873</v>
      </c>
      <c r="B1154" s="6" t="s">
        <v>20201</v>
      </c>
      <c r="C1154" s="6" t="s">
        <v>19279</v>
      </c>
      <c r="D1154" s="6" t="s">
        <v>22423</v>
      </c>
      <c r="E1154" s="7">
        <v>245</v>
      </c>
      <c r="F1154" s="7">
        <v>299</v>
      </c>
      <c r="G1154" s="7">
        <v>0.18</v>
      </c>
      <c r="H1154" s="7">
        <v>4.0999999999999996</v>
      </c>
      <c r="I1154" s="7">
        <v>1660</v>
      </c>
      <c r="J1154" s="6" t="s">
        <v>20202</v>
      </c>
      <c r="K1154" s="6" t="s">
        <v>9876</v>
      </c>
      <c r="L1154" s="6" t="s">
        <v>20203</v>
      </c>
      <c r="M1154" s="6" t="s">
        <v>9878</v>
      </c>
      <c r="N1154" s="6" t="s">
        <v>20204</v>
      </c>
      <c r="O1154" s="6" t="s">
        <v>20205</v>
      </c>
      <c r="P1154" s="6" t="s">
        <v>20206</v>
      </c>
      <c r="Q1154" s="6" t="s">
        <v>20207</v>
      </c>
      <c r="R1154" s="6" t="str">
        <f t="shared" ref="R1154:R1217" si="54">IF(G1154&lt;0.5,"Less than 50%","50% &amp; Above")</f>
        <v>Less than 50%</v>
      </c>
      <c r="S1154" s="6" t="str" cm="1">
        <f t="array" ref="S1154">_xlfn.IFS(H1154&lt;=1,"1.0",H1154&lt;=2,"2.0",H1154&lt;=3,"3.0",H1154&lt;=4,"4.0",H1154&lt;=5,"5.0")</f>
        <v>5.0</v>
      </c>
      <c r="T1154" s="6">
        <f t="shared" ref="T1154:T1217" si="55">I1154*F1154</f>
        <v>496340</v>
      </c>
      <c r="U1154" s="7" t="str" cm="1">
        <f t="array" ref="U1154">_xlfn.IFS(F1154&lt;200,"&lt;200",F1154&lt;=500,"200 – 500",F1154&gt;500,"&gt;500")</f>
        <v>200 – 500</v>
      </c>
      <c r="V1154" s="7" t="str">
        <f t="shared" ref="V1154:V1217" si="56">IF(I1154&lt;1000,"&lt;1000","1000 &amp; Above")</f>
        <v>1000 &amp; Above</v>
      </c>
    </row>
    <row r="1155" spans="1:22" x14ac:dyDescent="0.3">
      <c r="A1155" s="5" t="s">
        <v>9883</v>
      </c>
      <c r="B1155" s="6" t="s">
        <v>20208</v>
      </c>
      <c r="C1155" s="6" t="s">
        <v>19279</v>
      </c>
      <c r="D1155" s="6" t="s">
        <v>22423</v>
      </c>
      <c r="E1155" s="7">
        <v>179</v>
      </c>
      <c r="F1155" s="7">
        <v>799</v>
      </c>
      <c r="G1155" s="7">
        <v>0.78</v>
      </c>
      <c r="H1155" s="7">
        <v>3.5</v>
      </c>
      <c r="I1155" s="7">
        <v>132</v>
      </c>
      <c r="J1155" s="6" t="s">
        <v>20209</v>
      </c>
      <c r="K1155" s="6" t="s">
        <v>9886</v>
      </c>
      <c r="L1155" s="6" t="s">
        <v>20210</v>
      </c>
      <c r="M1155" s="6" t="s">
        <v>9888</v>
      </c>
      <c r="N1155" s="6" t="s">
        <v>20211</v>
      </c>
      <c r="O1155" s="6" t="s">
        <v>20212</v>
      </c>
      <c r="P1155" s="6" t="s">
        <v>20213</v>
      </c>
      <c r="Q1155" s="6" t="s">
        <v>20214</v>
      </c>
      <c r="R1155" s="6" t="str">
        <f t="shared" si="54"/>
        <v>50% &amp; Above</v>
      </c>
      <c r="S1155" s="6" t="str" cm="1">
        <f t="array" ref="S1155">_xlfn.IFS(H1155&lt;=1,"1.0",H1155&lt;=2,"2.0",H1155&lt;=3,"3.0",H1155&lt;=4,"4.0",H1155&lt;=5,"5.0")</f>
        <v>4.0</v>
      </c>
      <c r="T1155" s="6">
        <f t="shared" si="55"/>
        <v>105468</v>
      </c>
      <c r="U1155" s="7" t="str" cm="1">
        <f t="array" ref="U1155">_xlfn.IFS(F1155&lt;200,"&lt;200",F1155&lt;=500,"200 – 500",F1155&gt;500,"&gt;500")</f>
        <v>&gt;500</v>
      </c>
      <c r="V1155" s="7" t="str">
        <f t="shared" si="56"/>
        <v>&lt;1000</v>
      </c>
    </row>
    <row r="1156" spans="1:22" x14ac:dyDescent="0.3">
      <c r="A1156" s="5" t="s">
        <v>9893</v>
      </c>
      <c r="B1156" s="6" t="s">
        <v>20215</v>
      </c>
      <c r="C1156" s="6" t="s">
        <v>19791</v>
      </c>
      <c r="D1156" s="6" t="s">
        <v>22423</v>
      </c>
      <c r="E1156" s="7">
        <v>3569</v>
      </c>
      <c r="F1156" s="7">
        <v>5190</v>
      </c>
      <c r="G1156" s="7">
        <v>0.31</v>
      </c>
      <c r="H1156" s="7">
        <v>4.3</v>
      </c>
      <c r="I1156" s="7">
        <v>28629</v>
      </c>
      <c r="J1156" s="6" t="s">
        <v>20216</v>
      </c>
      <c r="K1156" s="6" t="s">
        <v>9896</v>
      </c>
      <c r="L1156" s="6" t="s">
        <v>20217</v>
      </c>
      <c r="M1156" s="6" t="s">
        <v>9898</v>
      </c>
      <c r="N1156" s="6" t="s">
        <v>20218</v>
      </c>
      <c r="O1156" s="6" t="s">
        <v>20219</v>
      </c>
      <c r="P1156" s="6" t="s">
        <v>20220</v>
      </c>
      <c r="Q1156" s="6" t="s">
        <v>20221</v>
      </c>
      <c r="R1156" s="6" t="str">
        <f t="shared" si="54"/>
        <v>Less than 50%</v>
      </c>
      <c r="S1156" s="6" t="str" cm="1">
        <f t="array" ref="S1156">_xlfn.IFS(H1156&lt;=1,"1.0",H1156&lt;=2,"2.0",H1156&lt;=3,"3.0",H1156&lt;=4,"4.0",H1156&lt;=5,"5.0")</f>
        <v>5.0</v>
      </c>
      <c r="T1156" s="6">
        <f t="shared" si="55"/>
        <v>148584510</v>
      </c>
      <c r="U1156" s="7" t="str" cm="1">
        <f t="array" ref="U1156">_xlfn.IFS(F1156&lt;200,"&lt;200",F1156&lt;=500,"200 – 500",F1156&gt;500,"&gt;500")</f>
        <v>&gt;500</v>
      </c>
      <c r="V1156" s="7" t="str">
        <f t="shared" si="56"/>
        <v>1000 &amp; Above</v>
      </c>
    </row>
    <row r="1157" spans="1:22" x14ac:dyDescent="0.3">
      <c r="A1157" s="5" t="s">
        <v>9901</v>
      </c>
      <c r="B1157" s="6" t="s">
        <v>20222</v>
      </c>
      <c r="C1157" s="6" t="s">
        <v>19255</v>
      </c>
      <c r="D1157" s="6" t="s">
        <v>22423</v>
      </c>
      <c r="E1157" s="7">
        <v>699</v>
      </c>
      <c r="F1157" s="7">
        <v>1345</v>
      </c>
      <c r="G1157" s="7">
        <v>0.48</v>
      </c>
      <c r="H1157" s="7">
        <v>3.9</v>
      </c>
      <c r="I1157" s="7">
        <v>8446</v>
      </c>
      <c r="J1157" s="6" t="s">
        <v>20223</v>
      </c>
      <c r="K1157" s="6" t="s">
        <v>9904</v>
      </c>
      <c r="L1157" s="6" t="s">
        <v>20224</v>
      </c>
      <c r="M1157" s="6" t="s">
        <v>9906</v>
      </c>
      <c r="N1157" s="6" t="s">
        <v>20225</v>
      </c>
      <c r="O1157" s="6" t="s">
        <v>20226</v>
      </c>
      <c r="P1157" s="6" t="s">
        <v>20227</v>
      </c>
      <c r="Q1157" s="6" t="s">
        <v>20228</v>
      </c>
      <c r="R1157" s="6" t="str">
        <f t="shared" si="54"/>
        <v>Less than 50%</v>
      </c>
      <c r="S1157" s="6" t="str" cm="1">
        <f t="array" ref="S1157">_xlfn.IFS(H1157&lt;=1,"1.0",H1157&lt;=2,"2.0",H1157&lt;=3,"3.0",H1157&lt;=4,"4.0",H1157&lt;=5,"5.0")</f>
        <v>4.0</v>
      </c>
      <c r="T1157" s="6">
        <f t="shared" si="55"/>
        <v>11359870</v>
      </c>
      <c r="U1157" s="7" t="str" cm="1">
        <f t="array" ref="U1157">_xlfn.IFS(F1157&lt;200,"&lt;200",F1157&lt;=500,"200 – 500",F1157&gt;500,"&gt;500")</f>
        <v>&gt;500</v>
      </c>
      <c r="V1157" s="7" t="str">
        <f t="shared" si="56"/>
        <v>1000 &amp; Above</v>
      </c>
    </row>
    <row r="1158" spans="1:22" x14ac:dyDescent="0.3">
      <c r="A1158" s="5" t="s">
        <v>9911</v>
      </c>
      <c r="B1158" s="6" t="s">
        <v>20229</v>
      </c>
      <c r="C1158" s="6" t="s">
        <v>19331</v>
      </c>
      <c r="D1158" s="6" t="s">
        <v>22423</v>
      </c>
      <c r="E1158" s="7">
        <v>2089</v>
      </c>
      <c r="F1158" s="7">
        <v>4000</v>
      </c>
      <c r="G1158" s="7">
        <v>0.48</v>
      </c>
      <c r="H1158" s="7">
        <v>4.2</v>
      </c>
      <c r="I1158" s="7">
        <v>11199</v>
      </c>
      <c r="J1158" s="6" t="s">
        <v>20230</v>
      </c>
      <c r="K1158" s="6" t="s">
        <v>9914</v>
      </c>
      <c r="L1158" s="6" t="s">
        <v>20231</v>
      </c>
      <c r="M1158" s="6" t="s">
        <v>9916</v>
      </c>
      <c r="N1158" s="6" t="s">
        <v>20232</v>
      </c>
      <c r="O1158" s="6" t="s">
        <v>20233</v>
      </c>
      <c r="P1158" s="6" t="s">
        <v>20234</v>
      </c>
      <c r="Q1158" s="6" t="s">
        <v>20235</v>
      </c>
      <c r="R1158" s="6" t="str">
        <f t="shared" si="54"/>
        <v>Less than 50%</v>
      </c>
      <c r="S1158" s="6" t="str" cm="1">
        <f t="array" ref="S1158">_xlfn.IFS(H1158&lt;=1,"1.0",H1158&lt;=2,"2.0",H1158&lt;=3,"3.0",H1158&lt;=4,"4.0",H1158&lt;=5,"5.0")</f>
        <v>5.0</v>
      </c>
      <c r="T1158" s="6">
        <f t="shared" si="55"/>
        <v>44796000</v>
      </c>
      <c r="U1158" s="7" t="str" cm="1">
        <f t="array" ref="U1158">_xlfn.IFS(F1158&lt;200,"&lt;200",F1158&lt;=500,"200 – 500",F1158&gt;500,"&gt;500")</f>
        <v>&gt;500</v>
      </c>
      <c r="V1158" s="7" t="str">
        <f t="shared" si="56"/>
        <v>1000 &amp; Above</v>
      </c>
    </row>
    <row r="1159" spans="1:22" x14ac:dyDescent="0.3">
      <c r="A1159" s="5" t="s">
        <v>9921</v>
      </c>
      <c r="B1159" s="6" t="s">
        <v>20236</v>
      </c>
      <c r="C1159" s="6" t="s">
        <v>20237</v>
      </c>
      <c r="D1159" s="6" t="s">
        <v>22421</v>
      </c>
      <c r="E1159" s="7">
        <v>2339</v>
      </c>
      <c r="F1159" s="7">
        <v>4000</v>
      </c>
      <c r="G1159" s="7">
        <v>0.42</v>
      </c>
      <c r="H1159" s="7">
        <v>3.8</v>
      </c>
      <c r="I1159" s="7">
        <v>1118</v>
      </c>
      <c r="J1159" s="6" t="s">
        <v>20238</v>
      </c>
      <c r="K1159" s="6" t="s">
        <v>9925</v>
      </c>
      <c r="L1159" s="6" t="s">
        <v>20239</v>
      </c>
      <c r="M1159" s="6" t="s">
        <v>9927</v>
      </c>
      <c r="N1159" s="6" t="s">
        <v>20240</v>
      </c>
      <c r="O1159" s="6" t="s">
        <v>20241</v>
      </c>
      <c r="P1159" s="6" t="s">
        <v>20242</v>
      </c>
      <c r="Q1159" s="6" t="s">
        <v>20243</v>
      </c>
      <c r="R1159" s="6" t="str">
        <f t="shared" si="54"/>
        <v>Less than 50%</v>
      </c>
      <c r="S1159" s="6" t="str" cm="1">
        <f t="array" ref="S1159">_xlfn.IFS(H1159&lt;=1,"1.0",H1159&lt;=2,"2.0",H1159&lt;=3,"3.0",H1159&lt;=4,"4.0",H1159&lt;=5,"5.0")</f>
        <v>4.0</v>
      </c>
      <c r="T1159" s="6">
        <f t="shared" si="55"/>
        <v>4472000</v>
      </c>
      <c r="U1159" s="7" t="str" cm="1">
        <f t="array" ref="U1159">_xlfn.IFS(F1159&lt;200,"&lt;200",F1159&lt;=500,"200 – 500",F1159&gt;500,"&gt;500")</f>
        <v>&gt;500</v>
      </c>
      <c r="V1159" s="7" t="str">
        <f t="shared" si="56"/>
        <v>1000 &amp; Above</v>
      </c>
    </row>
    <row r="1160" spans="1:22" x14ac:dyDescent="0.3">
      <c r="A1160" s="5" t="s">
        <v>9932</v>
      </c>
      <c r="B1160" s="6" t="s">
        <v>20244</v>
      </c>
      <c r="C1160" s="6" t="s">
        <v>19271</v>
      </c>
      <c r="D1160" s="6" t="s">
        <v>22423</v>
      </c>
      <c r="E1160" s="7">
        <v>784</v>
      </c>
      <c r="F1160" s="7">
        <v>1599</v>
      </c>
      <c r="G1160" s="7">
        <v>0.51</v>
      </c>
      <c r="H1160" s="7">
        <v>4.5</v>
      </c>
      <c r="I1160" s="7">
        <v>11</v>
      </c>
      <c r="J1160" s="6" t="s">
        <v>20245</v>
      </c>
      <c r="K1160" s="6" t="s">
        <v>9935</v>
      </c>
      <c r="L1160" s="6" t="s">
        <v>20246</v>
      </c>
      <c r="M1160" s="6" t="s">
        <v>9937</v>
      </c>
      <c r="N1160" s="6" t="s">
        <v>20247</v>
      </c>
      <c r="O1160" s="6" t="s">
        <v>20248</v>
      </c>
      <c r="P1160" s="6" t="s">
        <v>20249</v>
      </c>
      <c r="Q1160" s="6" t="s">
        <v>20250</v>
      </c>
      <c r="R1160" s="6" t="str">
        <f t="shared" si="54"/>
        <v>50% &amp; Above</v>
      </c>
      <c r="S1160" s="6" t="str" cm="1">
        <f t="array" ref="S1160">_xlfn.IFS(H1160&lt;=1,"1.0",H1160&lt;=2,"2.0",H1160&lt;=3,"3.0",H1160&lt;=4,"4.0",H1160&lt;=5,"5.0")</f>
        <v>5.0</v>
      </c>
      <c r="T1160" s="6">
        <f t="shared" si="55"/>
        <v>17589</v>
      </c>
      <c r="U1160" s="7" t="str" cm="1">
        <f t="array" ref="U1160">_xlfn.IFS(F1160&lt;200,"&lt;200",F1160&lt;=500,"200 – 500",F1160&gt;500,"&gt;500")</f>
        <v>&gt;500</v>
      </c>
      <c r="V1160" s="7" t="str">
        <f t="shared" si="56"/>
        <v>&lt;1000</v>
      </c>
    </row>
    <row r="1161" spans="1:22" x14ac:dyDescent="0.3">
      <c r="A1161" s="5" t="s">
        <v>9942</v>
      </c>
      <c r="B1161" s="6" t="s">
        <v>20251</v>
      </c>
      <c r="C1161" s="6" t="s">
        <v>20252</v>
      </c>
      <c r="D1161" s="6" t="s">
        <v>22423</v>
      </c>
      <c r="E1161" s="7">
        <v>5499</v>
      </c>
      <c r="F1161" s="7">
        <v>9999</v>
      </c>
      <c r="G1161" s="7">
        <v>0.45</v>
      </c>
      <c r="H1161" s="7">
        <v>3.8</v>
      </c>
      <c r="I1161" s="7">
        <v>4353</v>
      </c>
      <c r="J1161" s="6" t="s">
        <v>20253</v>
      </c>
      <c r="K1161" s="6" t="s">
        <v>9946</v>
      </c>
      <c r="L1161" s="6" t="s">
        <v>20254</v>
      </c>
      <c r="M1161" s="6" t="s">
        <v>9948</v>
      </c>
      <c r="N1161" s="6" t="s">
        <v>20255</v>
      </c>
      <c r="O1161" s="6" t="s">
        <v>20256</v>
      </c>
      <c r="P1161" s="6" t="s">
        <v>20257</v>
      </c>
      <c r="Q1161" s="6" t="s">
        <v>20258</v>
      </c>
      <c r="R1161" s="6" t="str">
        <f t="shared" si="54"/>
        <v>Less than 50%</v>
      </c>
      <c r="S1161" s="6" t="str" cm="1">
        <f t="array" ref="S1161">_xlfn.IFS(H1161&lt;=1,"1.0",H1161&lt;=2,"2.0",H1161&lt;=3,"3.0",H1161&lt;=4,"4.0",H1161&lt;=5,"5.0")</f>
        <v>4.0</v>
      </c>
      <c r="T1161" s="6">
        <f t="shared" si="55"/>
        <v>43525647</v>
      </c>
      <c r="U1161" s="7" t="str" cm="1">
        <f t="array" ref="U1161">_xlfn.IFS(F1161&lt;200,"&lt;200",F1161&lt;=500,"200 – 500",F1161&gt;500,"&gt;500")</f>
        <v>&gt;500</v>
      </c>
      <c r="V1161" s="7" t="str">
        <f t="shared" si="56"/>
        <v>1000 &amp; Above</v>
      </c>
    </row>
    <row r="1162" spans="1:22" x14ac:dyDescent="0.3">
      <c r="A1162" s="5" t="s">
        <v>9953</v>
      </c>
      <c r="B1162" s="6" t="s">
        <v>20259</v>
      </c>
      <c r="C1162" s="6" t="s">
        <v>19271</v>
      </c>
      <c r="D1162" s="6" t="s">
        <v>22423</v>
      </c>
      <c r="E1162" s="7">
        <v>899</v>
      </c>
      <c r="F1162" s="7">
        <v>1990</v>
      </c>
      <c r="G1162" s="7">
        <v>0.55000000000000004</v>
      </c>
      <c r="H1162" s="7">
        <v>4.0999999999999996</v>
      </c>
      <c r="I1162" s="7">
        <v>185</v>
      </c>
      <c r="J1162" s="6" t="s">
        <v>20260</v>
      </c>
      <c r="K1162" s="6" t="s">
        <v>9956</v>
      </c>
      <c r="L1162" s="6" t="s">
        <v>20261</v>
      </c>
      <c r="M1162" s="6" t="s">
        <v>9958</v>
      </c>
      <c r="N1162" s="6" t="s">
        <v>20262</v>
      </c>
      <c r="O1162" s="6" t="s">
        <v>20263</v>
      </c>
      <c r="P1162" s="6" t="s">
        <v>20264</v>
      </c>
      <c r="Q1162" s="6" t="s">
        <v>20265</v>
      </c>
      <c r="R1162" s="6" t="str">
        <f t="shared" si="54"/>
        <v>50% &amp; Above</v>
      </c>
      <c r="S1162" s="6" t="str" cm="1">
        <f t="array" ref="S1162">_xlfn.IFS(H1162&lt;=1,"1.0",H1162&lt;=2,"2.0",H1162&lt;=3,"3.0",H1162&lt;=4,"4.0",H1162&lt;=5,"5.0")</f>
        <v>5.0</v>
      </c>
      <c r="T1162" s="6">
        <f t="shared" si="55"/>
        <v>368150</v>
      </c>
      <c r="U1162" s="7" t="str" cm="1">
        <f t="array" ref="U1162">_xlfn.IFS(F1162&lt;200,"&lt;200",F1162&lt;=500,"200 – 500",F1162&gt;500,"&gt;500")</f>
        <v>&gt;500</v>
      </c>
      <c r="V1162" s="7" t="str">
        <f t="shared" si="56"/>
        <v>&lt;1000</v>
      </c>
    </row>
    <row r="1163" spans="1:22" x14ac:dyDescent="0.3">
      <c r="A1163" s="5" t="s">
        <v>9963</v>
      </c>
      <c r="B1163" s="6" t="s">
        <v>20266</v>
      </c>
      <c r="C1163" s="6" t="s">
        <v>19360</v>
      </c>
      <c r="D1163" s="6" t="s">
        <v>22423</v>
      </c>
      <c r="E1163" s="7">
        <v>1695</v>
      </c>
      <c r="F1163" s="7">
        <v>1695</v>
      </c>
      <c r="G1163" s="7">
        <v>0</v>
      </c>
      <c r="H1163" s="7">
        <v>4.2</v>
      </c>
      <c r="I1163" s="7">
        <v>14290</v>
      </c>
      <c r="J1163" s="6" t="s">
        <v>20267</v>
      </c>
      <c r="K1163" s="6" t="s">
        <v>9966</v>
      </c>
      <c r="L1163" s="6" t="s">
        <v>20268</v>
      </c>
      <c r="M1163" s="6" t="s">
        <v>9968</v>
      </c>
      <c r="N1163" s="6" t="s">
        <v>20269</v>
      </c>
      <c r="O1163" s="6" t="s">
        <v>20270</v>
      </c>
      <c r="P1163" s="6" t="s">
        <v>20271</v>
      </c>
      <c r="Q1163" s="6" t="s">
        <v>20272</v>
      </c>
      <c r="R1163" s="6" t="str">
        <f t="shared" si="54"/>
        <v>Less than 50%</v>
      </c>
      <c r="S1163" s="6" t="str" cm="1">
        <f t="array" ref="S1163">_xlfn.IFS(H1163&lt;=1,"1.0",H1163&lt;=2,"2.0",H1163&lt;=3,"3.0",H1163&lt;=4,"4.0",H1163&lt;=5,"5.0")</f>
        <v>5.0</v>
      </c>
      <c r="T1163" s="6">
        <f t="shared" si="55"/>
        <v>24221550</v>
      </c>
      <c r="U1163" s="7" t="str" cm="1">
        <f t="array" ref="U1163">_xlfn.IFS(F1163&lt;200,"&lt;200",F1163&lt;=500,"200 – 500",F1163&gt;500,"&gt;500")</f>
        <v>&gt;500</v>
      </c>
      <c r="V1163" s="7" t="str">
        <f t="shared" si="56"/>
        <v>1000 &amp; Above</v>
      </c>
    </row>
    <row r="1164" spans="1:22" x14ac:dyDescent="0.3">
      <c r="A1164" s="5" t="s">
        <v>9973</v>
      </c>
      <c r="B1164" s="6" t="s">
        <v>20273</v>
      </c>
      <c r="C1164" s="6" t="s">
        <v>19368</v>
      </c>
      <c r="D1164" s="6" t="s">
        <v>22423</v>
      </c>
      <c r="E1164" s="7">
        <v>499</v>
      </c>
      <c r="F1164" s="7">
        <v>940</v>
      </c>
      <c r="G1164" s="7">
        <v>0.47</v>
      </c>
      <c r="H1164" s="7">
        <v>4.0999999999999996</v>
      </c>
      <c r="I1164" s="7">
        <v>3036</v>
      </c>
      <c r="J1164" s="6" t="s">
        <v>19842</v>
      </c>
      <c r="K1164" s="6" t="s">
        <v>9975</v>
      </c>
      <c r="L1164" s="6" t="s">
        <v>20274</v>
      </c>
      <c r="M1164" s="6" t="s">
        <v>9977</v>
      </c>
      <c r="N1164" s="6" t="s">
        <v>20275</v>
      </c>
      <c r="O1164" s="6" t="s">
        <v>20276</v>
      </c>
      <c r="P1164" s="6" t="s">
        <v>20277</v>
      </c>
      <c r="Q1164" s="6" t="s">
        <v>20278</v>
      </c>
      <c r="R1164" s="6" t="str">
        <f t="shared" si="54"/>
        <v>Less than 50%</v>
      </c>
      <c r="S1164" s="6" t="str" cm="1">
        <f t="array" ref="S1164">_xlfn.IFS(H1164&lt;=1,"1.0",H1164&lt;=2,"2.0",H1164&lt;=3,"3.0",H1164&lt;=4,"4.0",H1164&lt;=5,"5.0")</f>
        <v>5.0</v>
      </c>
      <c r="T1164" s="6">
        <f t="shared" si="55"/>
        <v>2853840</v>
      </c>
      <c r="U1164" s="7" t="str" cm="1">
        <f t="array" ref="U1164">_xlfn.IFS(F1164&lt;200,"&lt;200",F1164&lt;=500,"200 – 500",F1164&gt;500,"&gt;500")</f>
        <v>&gt;500</v>
      </c>
      <c r="V1164" s="7" t="str">
        <f t="shared" si="56"/>
        <v>1000 &amp; Above</v>
      </c>
    </row>
    <row r="1165" spans="1:22" x14ac:dyDescent="0.3">
      <c r="A1165" s="5" t="s">
        <v>9982</v>
      </c>
      <c r="B1165" s="6" t="s">
        <v>20279</v>
      </c>
      <c r="C1165" s="6" t="s">
        <v>19384</v>
      </c>
      <c r="D1165" s="6" t="s">
        <v>22423</v>
      </c>
      <c r="E1165" s="7">
        <v>2699</v>
      </c>
      <c r="F1165" s="7">
        <v>4700</v>
      </c>
      <c r="G1165" s="7">
        <v>0.43</v>
      </c>
      <c r="H1165" s="7">
        <v>4.2</v>
      </c>
      <c r="I1165" s="7">
        <v>1296</v>
      </c>
      <c r="J1165" s="6" t="s">
        <v>20280</v>
      </c>
      <c r="K1165" s="6" t="s">
        <v>9985</v>
      </c>
      <c r="L1165" s="6" t="s">
        <v>20281</v>
      </c>
      <c r="M1165" s="6" t="s">
        <v>9987</v>
      </c>
      <c r="N1165" s="6" t="s">
        <v>20282</v>
      </c>
      <c r="O1165" s="6" t="s">
        <v>20283</v>
      </c>
      <c r="P1165" s="6" t="s">
        <v>20284</v>
      </c>
      <c r="Q1165" s="6" t="s">
        <v>20285</v>
      </c>
      <c r="R1165" s="6" t="str">
        <f t="shared" si="54"/>
        <v>Less than 50%</v>
      </c>
      <c r="S1165" s="6" t="str" cm="1">
        <f t="array" ref="S1165">_xlfn.IFS(H1165&lt;=1,"1.0",H1165&lt;=2,"2.0",H1165&lt;=3,"3.0",H1165&lt;=4,"4.0",H1165&lt;=5,"5.0")</f>
        <v>5.0</v>
      </c>
      <c r="T1165" s="6">
        <f t="shared" si="55"/>
        <v>6091200</v>
      </c>
      <c r="U1165" s="7" t="str" cm="1">
        <f t="array" ref="U1165">_xlfn.IFS(F1165&lt;200,"&lt;200",F1165&lt;=500,"200 – 500",F1165&gt;500,"&gt;500")</f>
        <v>&gt;500</v>
      </c>
      <c r="V1165" s="7" t="str">
        <f t="shared" si="56"/>
        <v>1000 &amp; Above</v>
      </c>
    </row>
    <row r="1166" spans="1:22" x14ac:dyDescent="0.3">
      <c r="A1166" s="5" t="s">
        <v>9992</v>
      </c>
      <c r="B1166" s="6" t="s">
        <v>20286</v>
      </c>
      <c r="C1166" s="6" t="s">
        <v>19384</v>
      </c>
      <c r="D1166" s="6" t="s">
        <v>22423</v>
      </c>
      <c r="E1166" s="7">
        <v>1448</v>
      </c>
      <c r="F1166" s="7">
        <v>2999</v>
      </c>
      <c r="G1166" s="7">
        <v>0.52</v>
      </c>
      <c r="H1166" s="7">
        <v>4.5</v>
      </c>
      <c r="I1166" s="7">
        <v>19</v>
      </c>
      <c r="J1166" s="6" t="s">
        <v>20287</v>
      </c>
      <c r="K1166" s="6" t="s">
        <v>9995</v>
      </c>
      <c r="L1166" s="6" t="s">
        <v>20288</v>
      </c>
      <c r="M1166" s="6" t="s">
        <v>9997</v>
      </c>
      <c r="N1166" s="6" t="s">
        <v>20289</v>
      </c>
      <c r="O1166" s="6" t="s">
        <v>20290</v>
      </c>
      <c r="P1166" s="6" t="s">
        <v>20291</v>
      </c>
      <c r="Q1166" s="6" t="s">
        <v>20292</v>
      </c>
      <c r="R1166" s="6" t="str">
        <f t="shared" si="54"/>
        <v>50% &amp; Above</v>
      </c>
      <c r="S1166" s="6" t="str" cm="1">
        <f t="array" ref="S1166">_xlfn.IFS(H1166&lt;=1,"1.0",H1166&lt;=2,"2.0",H1166&lt;=3,"3.0",H1166&lt;=4,"4.0",H1166&lt;=5,"5.0")</f>
        <v>5.0</v>
      </c>
      <c r="T1166" s="6">
        <f t="shared" si="55"/>
        <v>56981</v>
      </c>
      <c r="U1166" s="7" t="str" cm="1">
        <f t="array" ref="U1166">_xlfn.IFS(F1166&lt;200,"&lt;200",F1166&lt;=500,"200 – 500",F1166&gt;500,"&gt;500")</f>
        <v>&gt;500</v>
      </c>
      <c r="V1166" s="7" t="str">
        <f t="shared" si="56"/>
        <v>&lt;1000</v>
      </c>
    </row>
    <row r="1167" spans="1:22" x14ac:dyDescent="0.3">
      <c r="A1167" s="5" t="s">
        <v>10002</v>
      </c>
      <c r="B1167" s="6" t="s">
        <v>20293</v>
      </c>
      <c r="C1167" s="6" t="s">
        <v>19783</v>
      </c>
      <c r="D1167" s="6" t="s">
        <v>22423</v>
      </c>
      <c r="E1167" s="7">
        <v>79</v>
      </c>
      <c r="F1167" s="7">
        <v>79</v>
      </c>
      <c r="G1167" s="7">
        <v>0</v>
      </c>
      <c r="H1167" s="7">
        <v>4</v>
      </c>
      <c r="I1167" s="7">
        <v>97</v>
      </c>
      <c r="J1167" s="6" t="s">
        <v>20294</v>
      </c>
      <c r="K1167" s="6" t="s">
        <v>10005</v>
      </c>
      <c r="L1167" s="6" t="s">
        <v>20295</v>
      </c>
      <c r="M1167" s="6" t="s">
        <v>10007</v>
      </c>
      <c r="N1167" s="6" t="s">
        <v>20296</v>
      </c>
      <c r="O1167" s="6" t="s">
        <v>20297</v>
      </c>
      <c r="P1167" s="6" t="s">
        <v>20298</v>
      </c>
      <c r="Q1167" s="6" t="s">
        <v>20299</v>
      </c>
      <c r="R1167" s="6" t="str">
        <f t="shared" si="54"/>
        <v>Less than 50%</v>
      </c>
      <c r="S1167" s="6" t="str" cm="1">
        <f t="array" ref="S1167">_xlfn.IFS(H1167&lt;=1,"1.0",H1167&lt;=2,"2.0",H1167&lt;=3,"3.0",H1167&lt;=4,"4.0",H1167&lt;=5,"5.0")</f>
        <v>4.0</v>
      </c>
      <c r="T1167" s="6">
        <f t="shared" si="55"/>
        <v>7663</v>
      </c>
      <c r="U1167" s="7" t="str" cm="1">
        <f t="array" ref="U1167">_xlfn.IFS(F1167&lt;200,"&lt;200",F1167&lt;=500,"200 – 500",F1167&gt;500,"&gt;500")</f>
        <v>&lt;200</v>
      </c>
      <c r="V1167" s="7" t="str">
        <f t="shared" si="56"/>
        <v>&lt;1000</v>
      </c>
    </row>
    <row r="1168" spans="1:22" x14ac:dyDescent="0.3">
      <c r="A1168" s="5" t="s">
        <v>10011</v>
      </c>
      <c r="B1168" s="6" t="s">
        <v>20300</v>
      </c>
      <c r="C1168" s="6" t="s">
        <v>19422</v>
      </c>
      <c r="D1168" s="6" t="s">
        <v>22423</v>
      </c>
      <c r="E1168" s="7">
        <v>6990</v>
      </c>
      <c r="F1168" s="7">
        <v>14290</v>
      </c>
      <c r="G1168" s="7">
        <v>0.51</v>
      </c>
      <c r="H1168" s="7">
        <v>4.4000000000000004</v>
      </c>
      <c r="I1168" s="7">
        <v>1771</v>
      </c>
      <c r="J1168" s="6" t="s">
        <v>20301</v>
      </c>
      <c r="K1168" s="6" t="s">
        <v>10014</v>
      </c>
      <c r="L1168" s="6" t="s">
        <v>20302</v>
      </c>
      <c r="M1168" s="6" t="s">
        <v>10016</v>
      </c>
      <c r="N1168" s="6" t="s">
        <v>20303</v>
      </c>
      <c r="O1168" s="6" t="s">
        <v>20304</v>
      </c>
      <c r="P1168" s="6" t="s">
        <v>20305</v>
      </c>
      <c r="Q1168" s="6" t="s">
        <v>20306</v>
      </c>
      <c r="R1168" s="6" t="str">
        <f t="shared" si="54"/>
        <v>50% &amp; Above</v>
      </c>
      <c r="S1168" s="6" t="str" cm="1">
        <f t="array" ref="S1168">_xlfn.IFS(H1168&lt;=1,"1.0",H1168&lt;=2,"2.0",H1168&lt;=3,"3.0",H1168&lt;=4,"4.0",H1168&lt;=5,"5.0")</f>
        <v>5.0</v>
      </c>
      <c r="T1168" s="6">
        <f t="shared" si="55"/>
        <v>25307590</v>
      </c>
      <c r="U1168" s="7" t="str" cm="1">
        <f t="array" ref="U1168">_xlfn.IFS(F1168&lt;200,"&lt;200",F1168&lt;=500,"200 – 500",F1168&gt;500,"&gt;500")</f>
        <v>&gt;500</v>
      </c>
      <c r="V1168" s="7" t="str">
        <f t="shared" si="56"/>
        <v>1000 &amp; Above</v>
      </c>
    </row>
    <row r="1169" spans="1:22" x14ac:dyDescent="0.3">
      <c r="A1169" s="5" t="s">
        <v>10021</v>
      </c>
      <c r="B1169" s="6" t="s">
        <v>20307</v>
      </c>
      <c r="C1169" s="6" t="s">
        <v>19331</v>
      </c>
      <c r="D1169" s="6" t="s">
        <v>22423</v>
      </c>
      <c r="E1169" s="7">
        <v>2698</v>
      </c>
      <c r="F1169" s="7">
        <v>3945</v>
      </c>
      <c r="G1169" s="7">
        <v>0.32</v>
      </c>
      <c r="H1169" s="7">
        <v>4</v>
      </c>
      <c r="I1169" s="7">
        <v>15034</v>
      </c>
      <c r="J1169" s="6" t="s">
        <v>20308</v>
      </c>
      <c r="K1169" s="6" t="s">
        <v>10024</v>
      </c>
      <c r="L1169" s="6" t="s">
        <v>20309</v>
      </c>
      <c r="M1169" s="6" t="s">
        <v>10026</v>
      </c>
      <c r="N1169" s="6" t="s">
        <v>20310</v>
      </c>
      <c r="O1169" s="6" t="s">
        <v>20311</v>
      </c>
      <c r="P1169" s="6" t="s">
        <v>20312</v>
      </c>
      <c r="Q1169" s="6" t="s">
        <v>20313</v>
      </c>
      <c r="R1169" s="6" t="str">
        <f t="shared" si="54"/>
        <v>Less than 50%</v>
      </c>
      <c r="S1169" s="6" t="str" cm="1">
        <f t="array" ref="S1169">_xlfn.IFS(H1169&lt;=1,"1.0",H1169&lt;=2,"2.0",H1169&lt;=3,"3.0",H1169&lt;=4,"4.0",H1169&lt;=5,"5.0")</f>
        <v>4.0</v>
      </c>
      <c r="T1169" s="6">
        <f t="shared" si="55"/>
        <v>59309130</v>
      </c>
      <c r="U1169" s="7" t="str" cm="1">
        <f t="array" ref="U1169">_xlfn.IFS(F1169&lt;200,"&lt;200",F1169&lt;=500,"200 – 500",F1169&gt;500,"&gt;500")</f>
        <v>&gt;500</v>
      </c>
      <c r="V1169" s="7" t="str">
        <f t="shared" si="56"/>
        <v>1000 &amp; Above</v>
      </c>
    </row>
    <row r="1170" spans="1:22" x14ac:dyDescent="0.3">
      <c r="A1170" s="5" t="s">
        <v>10031</v>
      </c>
      <c r="B1170" s="6" t="s">
        <v>20314</v>
      </c>
      <c r="C1170" s="6" t="s">
        <v>20252</v>
      </c>
      <c r="D1170" s="6" t="s">
        <v>22423</v>
      </c>
      <c r="E1170" s="7">
        <v>3199</v>
      </c>
      <c r="F1170" s="7">
        <v>5999</v>
      </c>
      <c r="G1170" s="7">
        <v>0.47</v>
      </c>
      <c r="H1170" s="7">
        <v>4</v>
      </c>
      <c r="I1170" s="7">
        <v>3242</v>
      </c>
      <c r="J1170" s="6" t="s">
        <v>20315</v>
      </c>
      <c r="K1170" s="6" t="s">
        <v>10034</v>
      </c>
      <c r="L1170" s="6" t="s">
        <v>20316</v>
      </c>
      <c r="M1170" s="6" t="s">
        <v>10036</v>
      </c>
      <c r="N1170" s="6" t="s">
        <v>20317</v>
      </c>
      <c r="O1170" s="6" t="s">
        <v>20318</v>
      </c>
      <c r="P1170" s="6" t="s">
        <v>20319</v>
      </c>
      <c r="Q1170" s="6" t="s">
        <v>20320</v>
      </c>
      <c r="R1170" s="6" t="str">
        <f t="shared" si="54"/>
        <v>Less than 50%</v>
      </c>
      <c r="S1170" s="6" t="str" cm="1">
        <f t="array" ref="S1170">_xlfn.IFS(H1170&lt;=1,"1.0",H1170&lt;=2,"2.0",H1170&lt;=3,"3.0",H1170&lt;=4,"4.0",H1170&lt;=5,"5.0")</f>
        <v>4.0</v>
      </c>
      <c r="T1170" s="6">
        <f t="shared" si="55"/>
        <v>19448758</v>
      </c>
      <c r="U1170" s="7" t="str" cm="1">
        <f t="array" ref="U1170">_xlfn.IFS(F1170&lt;200,"&lt;200",F1170&lt;=500,"200 – 500",F1170&gt;500,"&gt;500")</f>
        <v>&gt;500</v>
      </c>
      <c r="V1170" s="7" t="str">
        <f t="shared" si="56"/>
        <v>1000 &amp; Above</v>
      </c>
    </row>
    <row r="1171" spans="1:22" x14ac:dyDescent="0.3">
      <c r="A1171" s="5" t="s">
        <v>10041</v>
      </c>
      <c r="B1171" s="6" t="s">
        <v>20321</v>
      </c>
      <c r="C1171" s="6" t="s">
        <v>19414</v>
      </c>
      <c r="D1171" s="6" t="s">
        <v>22423</v>
      </c>
      <c r="E1171" s="7">
        <v>1199</v>
      </c>
      <c r="F1171" s="7">
        <v>1950</v>
      </c>
      <c r="G1171" s="7">
        <v>0.39</v>
      </c>
      <c r="H1171" s="7">
        <v>3.9</v>
      </c>
      <c r="I1171" s="7">
        <v>2832</v>
      </c>
      <c r="J1171" s="6" t="s">
        <v>20322</v>
      </c>
      <c r="K1171" s="6" t="s">
        <v>10044</v>
      </c>
      <c r="L1171" s="6" t="s">
        <v>20323</v>
      </c>
      <c r="M1171" s="6" t="s">
        <v>10046</v>
      </c>
      <c r="N1171" s="6" t="s">
        <v>20324</v>
      </c>
      <c r="O1171" s="6" t="s">
        <v>20325</v>
      </c>
      <c r="P1171" s="6" t="s">
        <v>20326</v>
      </c>
      <c r="Q1171" s="6" t="s">
        <v>20327</v>
      </c>
      <c r="R1171" s="6" t="str">
        <f t="shared" si="54"/>
        <v>Less than 50%</v>
      </c>
      <c r="S1171" s="6" t="str" cm="1">
        <f t="array" ref="S1171">_xlfn.IFS(H1171&lt;=1,"1.0",H1171&lt;=2,"2.0",H1171&lt;=3,"3.0",H1171&lt;=4,"4.0",H1171&lt;=5,"5.0")</f>
        <v>4.0</v>
      </c>
      <c r="T1171" s="6">
        <f t="shared" si="55"/>
        <v>5522400</v>
      </c>
      <c r="U1171" s="7" t="str" cm="1">
        <f t="array" ref="U1171">_xlfn.IFS(F1171&lt;200,"&lt;200",F1171&lt;=500,"200 – 500",F1171&gt;500,"&gt;500")</f>
        <v>&gt;500</v>
      </c>
      <c r="V1171" s="7" t="str">
        <f t="shared" si="56"/>
        <v>1000 &amp; Above</v>
      </c>
    </row>
    <row r="1172" spans="1:22" x14ac:dyDescent="0.3">
      <c r="A1172" s="5" t="s">
        <v>10051</v>
      </c>
      <c r="B1172" s="6" t="s">
        <v>20328</v>
      </c>
      <c r="C1172" s="6" t="s">
        <v>19718</v>
      </c>
      <c r="D1172" s="6" t="s">
        <v>22423</v>
      </c>
      <c r="E1172" s="7">
        <v>1414</v>
      </c>
      <c r="F1172" s="7">
        <v>2799</v>
      </c>
      <c r="G1172" s="7">
        <v>0.49</v>
      </c>
      <c r="H1172" s="7">
        <v>4</v>
      </c>
      <c r="I1172" s="7">
        <v>1498</v>
      </c>
      <c r="J1172" s="6" t="s">
        <v>20329</v>
      </c>
      <c r="K1172" s="6" t="s">
        <v>10054</v>
      </c>
      <c r="L1172" s="6" t="s">
        <v>20330</v>
      </c>
      <c r="M1172" s="6" t="s">
        <v>10056</v>
      </c>
      <c r="N1172" s="6" t="s">
        <v>20331</v>
      </c>
      <c r="O1172" s="6" t="s">
        <v>20332</v>
      </c>
      <c r="P1172" s="6" t="s">
        <v>20333</v>
      </c>
      <c r="Q1172" s="6" t="s">
        <v>20334</v>
      </c>
      <c r="R1172" s="6" t="str">
        <f t="shared" si="54"/>
        <v>Less than 50%</v>
      </c>
      <c r="S1172" s="6" t="str" cm="1">
        <f t="array" ref="S1172">_xlfn.IFS(H1172&lt;=1,"1.0",H1172&lt;=2,"2.0",H1172&lt;=3,"3.0",H1172&lt;=4,"4.0",H1172&lt;=5,"5.0")</f>
        <v>4.0</v>
      </c>
      <c r="T1172" s="6">
        <f t="shared" si="55"/>
        <v>4192902</v>
      </c>
      <c r="U1172" s="7" t="str" cm="1">
        <f t="array" ref="U1172">_xlfn.IFS(F1172&lt;200,"&lt;200",F1172&lt;=500,"200 – 500",F1172&gt;500,"&gt;500")</f>
        <v>&gt;500</v>
      </c>
      <c r="V1172" s="7" t="str">
        <f t="shared" si="56"/>
        <v>1000 &amp; Above</v>
      </c>
    </row>
    <row r="1173" spans="1:22" x14ac:dyDescent="0.3">
      <c r="A1173" s="5" t="s">
        <v>10061</v>
      </c>
      <c r="B1173" s="6" t="s">
        <v>20335</v>
      </c>
      <c r="C1173" s="6" t="s">
        <v>19255</v>
      </c>
      <c r="D1173" s="6" t="s">
        <v>22423</v>
      </c>
      <c r="E1173" s="7">
        <v>999</v>
      </c>
      <c r="F1173" s="7">
        <v>1950</v>
      </c>
      <c r="G1173" s="7">
        <v>0.49</v>
      </c>
      <c r="H1173" s="7">
        <v>3.8</v>
      </c>
      <c r="I1173" s="7">
        <v>305</v>
      </c>
      <c r="J1173" s="6" t="s">
        <v>20336</v>
      </c>
      <c r="K1173" s="6" t="s">
        <v>10064</v>
      </c>
      <c r="L1173" s="6" t="s">
        <v>20337</v>
      </c>
      <c r="M1173" s="6" t="s">
        <v>10066</v>
      </c>
      <c r="N1173" s="6" t="s">
        <v>20338</v>
      </c>
      <c r="O1173" s="6" t="s">
        <v>20339</v>
      </c>
      <c r="P1173" s="6" t="s">
        <v>20340</v>
      </c>
      <c r="Q1173" s="6" t="s">
        <v>20341</v>
      </c>
      <c r="R1173" s="6" t="str">
        <f t="shared" si="54"/>
        <v>Less than 50%</v>
      </c>
      <c r="S1173" s="6" t="str" cm="1">
        <f t="array" ref="S1173">_xlfn.IFS(H1173&lt;=1,"1.0",H1173&lt;=2,"2.0",H1173&lt;=3,"3.0",H1173&lt;=4,"4.0",H1173&lt;=5,"5.0")</f>
        <v>4.0</v>
      </c>
      <c r="T1173" s="6">
        <f t="shared" si="55"/>
        <v>594750</v>
      </c>
      <c r="U1173" s="7" t="str" cm="1">
        <f t="array" ref="U1173">_xlfn.IFS(F1173&lt;200,"&lt;200",F1173&lt;=500,"200 – 500",F1173&gt;500,"&gt;500")</f>
        <v>&gt;500</v>
      </c>
      <c r="V1173" s="7" t="str">
        <f t="shared" si="56"/>
        <v>&lt;1000</v>
      </c>
    </row>
    <row r="1174" spans="1:22" x14ac:dyDescent="0.3">
      <c r="A1174" s="5" t="s">
        <v>10071</v>
      </c>
      <c r="B1174" s="6" t="s">
        <v>20342</v>
      </c>
      <c r="C1174" s="6" t="s">
        <v>19813</v>
      </c>
      <c r="D1174" s="6" t="s">
        <v>22423</v>
      </c>
      <c r="E1174" s="7">
        <v>5999</v>
      </c>
      <c r="F1174" s="7">
        <v>9999</v>
      </c>
      <c r="G1174" s="7">
        <v>0.4</v>
      </c>
      <c r="H1174" s="7">
        <v>4.2</v>
      </c>
      <c r="I1174" s="7">
        <v>1191</v>
      </c>
      <c r="J1174" s="6" t="s">
        <v>20343</v>
      </c>
      <c r="K1174" s="6" t="s">
        <v>10074</v>
      </c>
      <c r="L1174" s="6" t="s">
        <v>20344</v>
      </c>
      <c r="M1174" s="6" t="s">
        <v>10076</v>
      </c>
      <c r="N1174" s="6" t="s">
        <v>20345</v>
      </c>
      <c r="O1174" s="6" t="s">
        <v>20346</v>
      </c>
      <c r="P1174" s="6" t="s">
        <v>20347</v>
      </c>
      <c r="Q1174" s="6" t="s">
        <v>20348</v>
      </c>
      <c r="R1174" s="6" t="str">
        <f t="shared" si="54"/>
        <v>Less than 50%</v>
      </c>
      <c r="S1174" s="6" t="str" cm="1">
        <f t="array" ref="S1174">_xlfn.IFS(H1174&lt;=1,"1.0",H1174&lt;=2,"2.0",H1174&lt;=3,"3.0",H1174&lt;=4,"4.0",H1174&lt;=5,"5.0")</f>
        <v>5.0</v>
      </c>
      <c r="T1174" s="6">
        <f t="shared" si="55"/>
        <v>11908809</v>
      </c>
      <c r="U1174" s="7" t="str" cm="1">
        <f t="array" ref="U1174">_xlfn.IFS(F1174&lt;200,"&lt;200",F1174&lt;=500,"200 – 500",F1174&gt;500,"&gt;500")</f>
        <v>&gt;500</v>
      </c>
      <c r="V1174" s="7" t="str">
        <f t="shared" si="56"/>
        <v>1000 &amp; Above</v>
      </c>
    </row>
    <row r="1175" spans="1:22" x14ac:dyDescent="0.3">
      <c r="A1175" s="5" t="s">
        <v>10081</v>
      </c>
      <c r="B1175" s="6" t="s">
        <v>20349</v>
      </c>
      <c r="C1175" s="6" t="s">
        <v>20350</v>
      </c>
      <c r="D1175" s="6" t="s">
        <v>22423</v>
      </c>
      <c r="E1175" s="7">
        <v>9970</v>
      </c>
      <c r="F1175" s="7">
        <v>12999</v>
      </c>
      <c r="G1175" s="7">
        <v>0.23</v>
      </c>
      <c r="H1175" s="7">
        <v>4.3</v>
      </c>
      <c r="I1175" s="7">
        <v>4049</v>
      </c>
      <c r="J1175" s="6" t="s">
        <v>20351</v>
      </c>
      <c r="K1175" s="6" t="s">
        <v>10085</v>
      </c>
      <c r="L1175" s="6" t="s">
        <v>20352</v>
      </c>
      <c r="M1175" s="6" t="s">
        <v>10087</v>
      </c>
      <c r="N1175" s="6" t="s">
        <v>20353</v>
      </c>
      <c r="O1175" s="6" t="s">
        <v>20354</v>
      </c>
      <c r="P1175" s="6" t="s">
        <v>20355</v>
      </c>
      <c r="Q1175" s="6" t="s">
        <v>20356</v>
      </c>
      <c r="R1175" s="6" t="str">
        <f t="shared" si="54"/>
        <v>Less than 50%</v>
      </c>
      <c r="S1175" s="6" t="str" cm="1">
        <f t="array" ref="S1175">_xlfn.IFS(H1175&lt;=1,"1.0",H1175&lt;=2,"2.0",H1175&lt;=3,"3.0",H1175&lt;=4,"4.0",H1175&lt;=5,"5.0")</f>
        <v>5.0</v>
      </c>
      <c r="T1175" s="6">
        <f t="shared" si="55"/>
        <v>52632951</v>
      </c>
      <c r="U1175" s="7" t="str" cm="1">
        <f t="array" ref="U1175">_xlfn.IFS(F1175&lt;200,"&lt;200",F1175&lt;=500,"200 – 500",F1175&gt;500,"&gt;500")</f>
        <v>&gt;500</v>
      </c>
      <c r="V1175" s="7" t="str">
        <f t="shared" si="56"/>
        <v>1000 &amp; Above</v>
      </c>
    </row>
    <row r="1176" spans="1:22" x14ac:dyDescent="0.3">
      <c r="A1176" s="5" t="s">
        <v>10092</v>
      </c>
      <c r="B1176" s="6" t="s">
        <v>20357</v>
      </c>
      <c r="C1176" s="6" t="s">
        <v>20358</v>
      </c>
      <c r="D1176" s="6" t="s">
        <v>22423</v>
      </c>
      <c r="E1176" s="7">
        <v>698</v>
      </c>
      <c r="F1176" s="7">
        <v>699</v>
      </c>
      <c r="G1176" s="7">
        <v>0</v>
      </c>
      <c r="H1176" s="7">
        <v>4.2</v>
      </c>
      <c r="I1176" s="7">
        <v>3160</v>
      </c>
      <c r="J1176" s="6" t="s">
        <v>20359</v>
      </c>
      <c r="K1176" s="6" t="s">
        <v>10096</v>
      </c>
      <c r="L1176" s="6" t="s">
        <v>20360</v>
      </c>
      <c r="M1176" s="6" t="s">
        <v>10098</v>
      </c>
      <c r="N1176" s="6" t="s">
        <v>20361</v>
      </c>
      <c r="O1176" s="6" t="s">
        <v>20362</v>
      </c>
      <c r="P1176" s="6" t="s">
        <v>20363</v>
      </c>
      <c r="Q1176" s="6" t="s">
        <v>20364</v>
      </c>
      <c r="R1176" s="6" t="str">
        <f t="shared" si="54"/>
        <v>Less than 50%</v>
      </c>
      <c r="S1176" s="6" t="str" cm="1">
        <f t="array" ref="S1176">_xlfn.IFS(H1176&lt;=1,"1.0",H1176&lt;=2,"2.0",H1176&lt;=3,"3.0",H1176&lt;=4,"4.0",H1176&lt;=5,"5.0")</f>
        <v>5.0</v>
      </c>
      <c r="T1176" s="6">
        <f t="shared" si="55"/>
        <v>2208840</v>
      </c>
      <c r="U1176" s="7" t="str" cm="1">
        <f t="array" ref="U1176">_xlfn.IFS(F1176&lt;200,"&lt;200",F1176&lt;=500,"200 – 500",F1176&gt;500,"&gt;500")</f>
        <v>&gt;500</v>
      </c>
      <c r="V1176" s="7" t="str">
        <f t="shared" si="56"/>
        <v>1000 &amp; Above</v>
      </c>
    </row>
    <row r="1177" spans="1:22" x14ac:dyDescent="0.3">
      <c r="A1177" s="5" t="s">
        <v>10103</v>
      </c>
      <c r="B1177" s="6" t="s">
        <v>20365</v>
      </c>
      <c r="C1177" s="6" t="s">
        <v>19791</v>
      </c>
      <c r="D1177" s="6" t="s">
        <v>22423</v>
      </c>
      <c r="E1177" s="7">
        <v>2199</v>
      </c>
      <c r="F1177" s="7">
        <v>3190</v>
      </c>
      <c r="G1177" s="7">
        <v>0.31</v>
      </c>
      <c r="H1177" s="7">
        <v>4.3</v>
      </c>
      <c r="I1177" s="7">
        <v>9650</v>
      </c>
      <c r="J1177" s="6" t="s">
        <v>20366</v>
      </c>
      <c r="K1177" s="6" t="s">
        <v>10106</v>
      </c>
      <c r="L1177" s="6" t="s">
        <v>20367</v>
      </c>
      <c r="M1177" s="6" t="s">
        <v>10108</v>
      </c>
      <c r="N1177" s="6" t="s">
        <v>20368</v>
      </c>
      <c r="O1177" s="6" t="s">
        <v>20369</v>
      </c>
      <c r="P1177" s="6" t="s">
        <v>20370</v>
      </c>
      <c r="Q1177" s="6" t="s">
        <v>20371</v>
      </c>
      <c r="R1177" s="6" t="str">
        <f t="shared" si="54"/>
        <v>Less than 50%</v>
      </c>
      <c r="S1177" s="6" t="str" cm="1">
        <f t="array" ref="S1177">_xlfn.IFS(H1177&lt;=1,"1.0",H1177&lt;=2,"2.0",H1177&lt;=3,"3.0",H1177&lt;=4,"4.0",H1177&lt;=5,"5.0")</f>
        <v>5.0</v>
      </c>
      <c r="T1177" s="6">
        <f t="shared" si="55"/>
        <v>30783500</v>
      </c>
      <c r="U1177" s="7" t="str" cm="1">
        <f t="array" ref="U1177">_xlfn.IFS(F1177&lt;200,"&lt;200",F1177&lt;=500,"200 – 500",F1177&gt;500,"&gt;500")</f>
        <v>&gt;500</v>
      </c>
      <c r="V1177" s="7" t="str">
        <f t="shared" si="56"/>
        <v>1000 &amp; Above</v>
      </c>
    </row>
    <row r="1178" spans="1:22" x14ac:dyDescent="0.3">
      <c r="A1178" s="5" t="s">
        <v>10113</v>
      </c>
      <c r="B1178" s="6" t="s">
        <v>20372</v>
      </c>
      <c r="C1178" s="6" t="s">
        <v>20373</v>
      </c>
      <c r="D1178" s="6" t="s">
        <v>22423</v>
      </c>
      <c r="E1178" s="7">
        <v>320</v>
      </c>
      <c r="F1178" s="7">
        <v>799</v>
      </c>
      <c r="G1178" s="7">
        <v>0.6</v>
      </c>
      <c r="H1178" s="7">
        <v>4.2</v>
      </c>
      <c r="I1178" s="7">
        <v>3846</v>
      </c>
      <c r="J1178" s="6" t="s">
        <v>20374</v>
      </c>
      <c r="K1178" s="6" t="s">
        <v>10117</v>
      </c>
      <c r="L1178" s="6" t="s">
        <v>20375</v>
      </c>
      <c r="M1178" s="6" t="s">
        <v>10119</v>
      </c>
      <c r="N1178" s="6" t="s">
        <v>20376</v>
      </c>
      <c r="O1178" s="6" t="s">
        <v>20377</v>
      </c>
      <c r="P1178" s="6" t="s">
        <v>20378</v>
      </c>
      <c r="Q1178" s="6" t="s">
        <v>20379</v>
      </c>
      <c r="R1178" s="6" t="str">
        <f t="shared" si="54"/>
        <v>50% &amp; Above</v>
      </c>
      <c r="S1178" s="6" t="str" cm="1">
        <f t="array" ref="S1178">_xlfn.IFS(H1178&lt;=1,"1.0",H1178&lt;=2,"2.0",H1178&lt;=3,"3.0",H1178&lt;=4,"4.0",H1178&lt;=5,"5.0")</f>
        <v>5.0</v>
      </c>
      <c r="T1178" s="6">
        <f t="shared" si="55"/>
        <v>3072954</v>
      </c>
      <c r="U1178" s="7" t="str" cm="1">
        <f t="array" ref="U1178">_xlfn.IFS(F1178&lt;200,"&lt;200",F1178&lt;=500,"200 – 500",F1178&gt;500,"&gt;500")</f>
        <v>&gt;500</v>
      </c>
      <c r="V1178" s="7" t="str">
        <f t="shared" si="56"/>
        <v>1000 &amp; Above</v>
      </c>
    </row>
    <row r="1179" spans="1:22" x14ac:dyDescent="0.3">
      <c r="A1179" s="5" t="s">
        <v>10124</v>
      </c>
      <c r="B1179" s="6" t="s">
        <v>20380</v>
      </c>
      <c r="C1179" s="6" t="s">
        <v>19279</v>
      </c>
      <c r="D1179" s="6" t="s">
        <v>22423</v>
      </c>
      <c r="E1179" s="7">
        <v>298</v>
      </c>
      <c r="F1179" s="7">
        <v>499</v>
      </c>
      <c r="G1179" s="7">
        <v>0.4</v>
      </c>
      <c r="H1179" s="7">
        <v>4.4000000000000004</v>
      </c>
      <c r="I1179" s="7">
        <v>290</v>
      </c>
      <c r="J1179" s="6" t="s">
        <v>20381</v>
      </c>
      <c r="K1179" s="6" t="s">
        <v>10127</v>
      </c>
      <c r="L1179" s="6" t="s">
        <v>20382</v>
      </c>
      <c r="M1179" s="6" t="s">
        <v>10129</v>
      </c>
      <c r="N1179" s="6" t="s">
        <v>20383</v>
      </c>
      <c r="O1179" s="6" t="s">
        <v>20384</v>
      </c>
      <c r="P1179" s="6" t="s">
        <v>20385</v>
      </c>
      <c r="Q1179" s="6" t="s">
        <v>20386</v>
      </c>
      <c r="R1179" s="6" t="str">
        <f t="shared" si="54"/>
        <v>Less than 50%</v>
      </c>
      <c r="S1179" s="6" t="str" cm="1">
        <f t="array" ref="S1179">_xlfn.IFS(H1179&lt;=1,"1.0",H1179&lt;=2,"2.0",H1179&lt;=3,"3.0",H1179&lt;=4,"4.0",H1179&lt;=5,"5.0")</f>
        <v>5.0</v>
      </c>
      <c r="T1179" s="6">
        <f t="shared" si="55"/>
        <v>144710</v>
      </c>
      <c r="U1179" s="7" t="str" cm="1">
        <f t="array" ref="U1179">_xlfn.IFS(F1179&lt;200,"&lt;200",F1179&lt;=500,"200 – 500",F1179&gt;500,"&gt;500")</f>
        <v>200 – 500</v>
      </c>
      <c r="V1179" s="7" t="str">
        <f t="shared" si="56"/>
        <v>&lt;1000</v>
      </c>
    </row>
    <row r="1180" spans="1:22" x14ac:dyDescent="0.3">
      <c r="A1180" s="5" t="s">
        <v>10134</v>
      </c>
      <c r="B1180" s="6" t="s">
        <v>20387</v>
      </c>
      <c r="C1180" s="6" t="s">
        <v>19539</v>
      </c>
      <c r="D1180" s="6" t="s">
        <v>22423</v>
      </c>
      <c r="E1180" s="7">
        <v>1199</v>
      </c>
      <c r="F1180" s="7">
        <v>1499</v>
      </c>
      <c r="G1180" s="7">
        <v>0.2</v>
      </c>
      <c r="H1180" s="7">
        <v>3.8</v>
      </c>
      <c r="I1180" s="7">
        <v>2206</v>
      </c>
      <c r="J1180" s="6" t="s">
        <v>20388</v>
      </c>
      <c r="K1180" s="6" t="s">
        <v>10137</v>
      </c>
      <c r="L1180" s="6" t="s">
        <v>20389</v>
      </c>
      <c r="M1180" s="6" t="s">
        <v>10139</v>
      </c>
      <c r="N1180" s="6" t="s">
        <v>20390</v>
      </c>
      <c r="O1180" s="6" t="s">
        <v>20391</v>
      </c>
      <c r="P1180" s="6" t="s">
        <v>20392</v>
      </c>
      <c r="Q1180" s="6" t="s">
        <v>20393</v>
      </c>
      <c r="R1180" s="6" t="str">
        <f t="shared" si="54"/>
        <v>Less than 50%</v>
      </c>
      <c r="S1180" s="6" t="str" cm="1">
        <f t="array" ref="S1180">_xlfn.IFS(H1180&lt;=1,"1.0",H1180&lt;=2,"2.0",H1180&lt;=3,"3.0",H1180&lt;=4,"4.0",H1180&lt;=5,"5.0")</f>
        <v>4.0</v>
      </c>
      <c r="T1180" s="6">
        <f t="shared" si="55"/>
        <v>3306794</v>
      </c>
      <c r="U1180" s="7" t="str" cm="1">
        <f t="array" ref="U1180">_xlfn.IFS(F1180&lt;200,"&lt;200",F1180&lt;=500,"200 – 500",F1180&gt;500,"&gt;500")</f>
        <v>&gt;500</v>
      </c>
      <c r="V1180" s="7" t="str">
        <f t="shared" si="56"/>
        <v>1000 &amp; Above</v>
      </c>
    </row>
    <row r="1181" spans="1:22" x14ac:dyDescent="0.3">
      <c r="A1181" s="5" t="s">
        <v>10144</v>
      </c>
      <c r="B1181" s="6" t="s">
        <v>20394</v>
      </c>
      <c r="C1181" s="6" t="s">
        <v>19791</v>
      </c>
      <c r="D1181" s="6" t="s">
        <v>22423</v>
      </c>
      <c r="E1181" s="7">
        <v>1399</v>
      </c>
      <c r="F1181" s="7">
        <v>2660</v>
      </c>
      <c r="G1181" s="7">
        <v>0.47</v>
      </c>
      <c r="H1181" s="7">
        <v>4.0999999999999996</v>
      </c>
      <c r="I1181" s="7">
        <v>9349</v>
      </c>
      <c r="J1181" s="6" t="s">
        <v>20395</v>
      </c>
      <c r="K1181" s="6" t="s">
        <v>10147</v>
      </c>
      <c r="L1181" s="6" t="s">
        <v>20396</v>
      </c>
      <c r="M1181" s="6" t="s">
        <v>10149</v>
      </c>
      <c r="N1181" s="6" t="s">
        <v>20397</v>
      </c>
      <c r="O1181" s="6" t="s">
        <v>20398</v>
      </c>
      <c r="P1181" s="6" t="s">
        <v>20399</v>
      </c>
      <c r="Q1181" s="6" t="s">
        <v>20400</v>
      </c>
      <c r="R1181" s="6" t="str">
        <f t="shared" si="54"/>
        <v>Less than 50%</v>
      </c>
      <c r="S1181" s="6" t="str" cm="1">
        <f t="array" ref="S1181">_xlfn.IFS(H1181&lt;=1,"1.0",H1181&lt;=2,"2.0",H1181&lt;=3,"3.0",H1181&lt;=4,"4.0",H1181&lt;=5,"5.0")</f>
        <v>5.0</v>
      </c>
      <c r="T1181" s="6">
        <f t="shared" si="55"/>
        <v>24868340</v>
      </c>
      <c r="U1181" s="7" t="str" cm="1">
        <f t="array" ref="U1181">_xlfn.IFS(F1181&lt;200,"&lt;200",F1181&lt;=500,"200 – 500",F1181&gt;500,"&gt;500")</f>
        <v>&gt;500</v>
      </c>
      <c r="V1181" s="7" t="str">
        <f t="shared" si="56"/>
        <v>1000 &amp; Above</v>
      </c>
    </row>
    <row r="1182" spans="1:22" x14ac:dyDescent="0.3">
      <c r="A1182" s="5" t="s">
        <v>10154</v>
      </c>
      <c r="B1182" s="6" t="s">
        <v>20401</v>
      </c>
      <c r="C1182" s="6" t="s">
        <v>19287</v>
      </c>
      <c r="D1182" s="6" t="s">
        <v>22423</v>
      </c>
      <c r="E1182" s="7">
        <v>599</v>
      </c>
      <c r="F1182" s="7">
        <v>2799</v>
      </c>
      <c r="G1182" s="7">
        <v>0.79</v>
      </c>
      <c r="H1182" s="7">
        <v>3.9</v>
      </c>
      <c r="I1182" s="7">
        <v>578</v>
      </c>
      <c r="J1182" s="6" t="s">
        <v>20402</v>
      </c>
      <c r="K1182" s="6" t="s">
        <v>10157</v>
      </c>
      <c r="L1182" s="6" t="s">
        <v>20403</v>
      </c>
      <c r="M1182" s="6" t="s">
        <v>10159</v>
      </c>
      <c r="N1182" s="6" t="s">
        <v>20404</v>
      </c>
      <c r="O1182" s="6" t="s">
        <v>20405</v>
      </c>
      <c r="P1182" s="6" t="s">
        <v>20406</v>
      </c>
      <c r="Q1182" s="6" t="s">
        <v>20407</v>
      </c>
      <c r="R1182" s="6" t="str">
        <f t="shared" si="54"/>
        <v>50% &amp; Above</v>
      </c>
      <c r="S1182" s="6" t="str" cm="1">
        <f t="array" ref="S1182">_xlfn.IFS(H1182&lt;=1,"1.0",H1182&lt;=2,"2.0",H1182&lt;=3,"3.0",H1182&lt;=4,"4.0",H1182&lt;=5,"5.0")</f>
        <v>4.0</v>
      </c>
      <c r="T1182" s="6">
        <f t="shared" si="55"/>
        <v>1617822</v>
      </c>
      <c r="U1182" s="7" t="str" cm="1">
        <f t="array" ref="U1182">_xlfn.IFS(F1182&lt;200,"&lt;200",F1182&lt;=500,"200 – 500",F1182&gt;500,"&gt;500")</f>
        <v>&gt;500</v>
      </c>
      <c r="V1182" s="7" t="str">
        <f t="shared" si="56"/>
        <v>&lt;1000</v>
      </c>
    </row>
    <row r="1183" spans="1:22" x14ac:dyDescent="0.3">
      <c r="A1183" s="5" t="s">
        <v>10164</v>
      </c>
      <c r="B1183" s="6" t="s">
        <v>20408</v>
      </c>
      <c r="C1183" s="6" t="s">
        <v>19907</v>
      </c>
      <c r="D1183" s="6" t="s">
        <v>22423</v>
      </c>
      <c r="E1183" s="7">
        <v>1499</v>
      </c>
      <c r="F1183" s="7">
        <v>1499</v>
      </c>
      <c r="G1183" s="7">
        <v>0</v>
      </c>
      <c r="H1183" s="7">
        <v>4.3</v>
      </c>
      <c r="I1183" s="7">
        <v>9331</v>
      </c>
      <c r="J1183" s="6" t="s">
        <v>20409</v>
      </c>
      <c r="K1183" s="6" t="s">
        <v>10167</v>
      </c>
      <c r="L1183" s="6" t="s">
        <v>20410</v>
      </c>
      <c r="M1183" s="6" t="s">
        <v>10169</v>
      </c>
      <c r="N1183" s="6" t="s">
        <v>20411</v>
      </c>
      <c r="O1183" s="6" t="s">
        <v>20412</v>
      </c>
      <c r="P1183" s="6" t="s">
        <v>20413</v>
      </c>
      <c r="Q1183" s="6" t="s">
        <v>20414</v>
      </c>
      <c r="R1183" s="6" t="str">
        <f t="shared" si="54"/>
        <v>Less than 50%</v>
      </c>
      <c r="S1183" s="6" t="str" cm="1">
        <f t="array" ref="S1183">_xlfn.IFS(H1183&lt;=1,"1.0",H1183&lt;=2,"2.0",H1183&lt;=3,"3.0",H1183&lt;=4,"4.0",H1183&lt;=5,"5.0")</f>
        <v>5.0</v>
      </c>
      <c r="T1183" s="6">
        <f t="shared" si="55"/>
        <v>13987169</v>
      </c>
      <c r="U1183" s="7" t="str" cm="1">
        <f t="array" ref="U1183">_xlfn.IFS(F1183&lt;200,"&lt;200",F1183&lt;=500,"200 – 500",F1183&gt;500,"&gt;500")</f>
        <v>&gt;500</v>
      </c>
      <c r="V1183" s="7" t="str">
        <f t="shared" si="56"/>
        <v>1000 &amp; Above</v>
      </c>
    </row>
    <row r="1184" spans="1:22" x14ac:dyDescent="0.3">
      <c r="A1184" s="5" t="s">
        <v>10174</v>
      </c>
      <c r="B1184" s="6" t="s">
        <v>20415</v>
      </c>
      <c r="C1184" s="6" t="s">
        <v>20350</v>
      </c>
      <c r="D1184" s="6" t="s">
        <v>22423</v>
      </c>
      <c r="E1184" s="7">
        <v>14400</v>
      </c>
      <c r="F1184" s="7">
        <v>59900</v>
      </c>
      <c r="G1184" s="7">
        <v>0.76</v>
      </c>
      <c r="H1184" s="7">
        <v>4.4000000000000004</v>
      </c>
      <c r="I1184" s="7">
        <v>3837</v>
      </c>
      <c r="J1184" s="6" t="s">
        <v>20416</v>
      </c>
      <c r="K1184" s="6" t="s">
        <v>10177</v>
      </c>
      <c r="L1184" s="6" t="s">
        <v>20417</v>
      </c>
      <c r="M1184" s="6" t="s">
        <v>10179</v>
      </c>
      <c r="N1184" s="6" t="s">
        <v>20418</v>
      </c>
      <c r="O1184" s="6" t="s">
        <v>20419</v>
      </c>
      <c r="P1184" s="6" t="s">
        <v>20420</v>
      </c>
      <c r="Q1184" s="6" t="s">
        <v>20421</v>
      </c>
      <c r="R1184" s="6" t="str">
        <f t="shared" si="54"/>
        <v>50% &amp; Above</v>
      </c>
      <c r="S1184" s="6" t="str" cm="1">
        <f t="array" ref="S1184">_xlfn.IFS(H1184&lt;=1,"1.0",H1184&lt;=2,"2.0",H1184&lt;=3,"3.0",H1184&lt;=4,"4.0",H1184&lt;=5,"5.0")</f>
        <v>5.0</v>
      </c>
      <c r="T1184" s="6">
        <f t="shared" si="55"/>
        <v>229836300</v>
      </c>
      <c r="U1184" s="7" t="str" cm="1">
        <f t="array" ref="U1184">_xlfn.IFS(F1184&lt;200,"&lt;200",F1184&lt;=500,"200 – 500",F1184&gt;500,"&gt;500")</f>
        <v>&gt;500</v>
      </c>
      <c r="V1184" s="7" t="str">
        <f t="shared" si="56"/>
        <v>1000 &amp; Above</v>
      </c>
    </row>
    <row r="1185" spans="1:22" x14ac:dyDescent="0.3">
      <c r="A1185" s="5" t="s">
        <v>10184</v>
      </c>
      <c r="B1185" s="6" t="s">
        <v>20422</v>
      </c>
      <c r="C1185" s="6" t="s">
        <v>20358</v>
      </c>
      <c r="D1185" s="6" t="s">
        <v>22423</v>
      </c>
      <c r="E1185" s="7">
        <v>1699</v>
      </c>
      <c r="F1185" s="7">
        <v>1900</v>
      </c>
      <c r="G1185" s="7">
        <v>0.11</v>
      </c>
      <c r="H1185" s="7">
        <v>3.6</v>
      </c>
      <c r="I1185" s="7">
        <v>11456</v>
      </c>
      <c r="J1185" s="6" t="s">
        <v>20423</v>
      </c>
      <c r="K1185" s="6" t="s">
        <v>10187</v>
      </c>
      <c r="L1185" s="6" t="s">
        <v>20424</v>
      </c>
      <c r="M1185" s="6" t="s">
        <v>10189</v>
      </c>
      <c r="N1185" s="6" t="s">
        <v>20425</v>
      </c>
      <c r="O1185" s="6" t="s">
        <v>20426</v>
      </c>
      <c r="P1185" s="6" t="s">
        <v>20427</v>
      </c>
      <c r="Q1185" s="6" t="s">
        <v>20428</v>
      </c>
      <c r="R1185" s="6" t="str">
        <f t="shared" si="54"/>
        <v>Less than 50%</v>
      </c>
      <c r="S1185" s="6" t="str" cm="1">
        <f t="array" ref="S1185">_xlfn.IFS(H1185&lt;=1,"1.0",H1185&lt;=2,"2.0",H1185&lt;=3,"3.0",H1185&lt;=4,"4.0",H1185&lt;=5,"5.0")</f>
        <v>4.0</v>
      </c>
      <c r="T1185" s="6">
        <f t="shared" si="55"/>
        <v>21766400</v>
      </c>
      <c r="U1185" s="7" t="str" cm="1">
        <f t="array" ref="U1185">_xlfn.IFS(F1185&lt;200,"&lt;200",F1185&lt;=500,"200 – 500",F1185&gt;500,"&gt;500")</f>
        <v>&gt;500</v>
      </c>
      <c r="V1185" s="7" t="str">
        <f t="shared" si="56"/>
        <v>1000 &amp; Above</v>
      </c>
    </row>
    <row r="1186" spans="1:22" x14ac:dyDescent="0.3">
      <c r="A1186" s="5" t="s">
        <v>10194</v>
      </c>
      <c r="B1186" s="6" t="s">
        <v>20429</v>
      </c>
      <c r="C1186" s="6" t="s">
        <v>19263</v>
      </c>
      <c r="D1186" s="6" t="s">
        <v>22423</v>
      </c>
      <c r="E1186" s="7">
        <v>649</v>
      </c>
      <c r="F1186" s="7">
        <v>999</v>
      </c>
      <c r="G1186" s="7">
        <v>0.35</v>
      </c>
      <c r="H1186" s="7">
        <v>3.8</v>
      </c>
      <c r="I1186" s="7">
        <v>49</v>
      </c>
      <c r="J1186" s="6" t="s">
        <v>20430</v>
      </c>
      <c r="K1186" s="6" t="s">
        <v>10197</v>
      </c>
      <c r="L1186" s="6" t="s">
        <v>20431</v>
      </c>
      <c r="M1186" s="6" t="s">
        <v>10199</v>
      </c>
      <c r="N1186" s="6" t="s">
        <v>20432</v>
      </c>
      <c r="O1186" s="6" t="s">
        <v>20433</v>
      </c>
      <c r="P1186" s="6" t="s">
        <v>20434</v>
      </c>
      <c r="Q1186" s="6" t="s">
        <v>20435</v>
      </c>
      <c r="R1186" s="6" t="str">
        <f t="shared" si="54"/>
        <v>Less than 50%</v>
      </c>
      <c r="S1186" s="6" t="str" cm="1">
        <f t="array" ref="S1186">_xlfn.IFS(H1186&lt;=1,"1.0",H1186&lt;=2,"2.0",H1186&lt;=3,"3.0",H1186&lt;=4,"4.0",H1186&lt;=5,"5.0")</f>
        <v>4.0</v>
      </c>
      <c r="T1186" s="6">
        <f t="shared" si="55"/>
        <v>48951</v>
      </c>
      <c r="U1186" s="7" t="str" cm="1">
        <f t="array" ref="U1186">_xlfn.IFS(F1186&lt;200,"&lt;200",F1186&lt;=500,"200 – 500",F1186&gt;500,"&gt;500")</f>
        <v>&gt;500</v>
      </c>
      <c r="V1186" s="7" t="str">
        <f t="shared" si="56"/>
        <v>&lt;1000</v>
      </c>
    </row>
    <row r="1187" spans="1:22" x14ac:dyDescent="0.3">
      <c r="A1187" s="5" t="s">
        <v>10204</v>
      </c>
      <c r="B1187" s="6" t="s">
        <v>20436</v>
      </c>
      <c r="C1187" s="6" t="s">
        <v>19376</v>
      </c>
      <c r="D1187" s="6" t="s">
        <v>22423</v>
      </c>
      <c r="E1187" s="7">
        <v>3249</v>
      </c>
      <c r="F1187" s="7">
        <v>6375</v>
      </c>
      <c r="G1187" s="7">
        <v>0.49</v>
      </c>
      <c r="H1187" s="7">
        <v>4</v>
      </c>
      <c r="I1187" s="7">
        <v>4978</v>
      </c>
      <c r="J1187" s="6" t="s">
        <v>20437</v>
      </c>
      <c r="K1187" s="6" t="s">
        <v>10207</v>
      </c>
      <c r="L1187" s="6" t="s">
        <v>20438</v>
      </c>
      <c r="M1187" s="6" t="s">
        <v>10209</v>
      </c>
      <c r="N1187" s="6" t="s">
        <v>20439</v>
      </c>
      <c r="O1187" s="6" t="s">
        <v>20440</v>
      </c>
      <c r="P1187" s="6" t="s">
        <v>20441</v>
      </c>
      <c r="Q1187" s="6" t="s">
        <v>20442</v>
      </c>
      <c r="R1187" s="6" t="str">
        <f t="shared" si="54"/>
        <v>Less than 50%</v>
      </c>
      <c r="S1187" s="6" t="str" cm="1">
        <f t="array" ref="S1187">_xlfn.IFS(H1187&lt;=1,"1.0",H1187&lt;=2,"2.0",H1187&lt;=3,"3.0",H1187&lt;=4,"4.0",H1187&lt;=5,"5.0")</f>
        <v>4.0</v>
      </c>
      <c r="T1187" s="6">
        <f t="shared" si="55"/>
        <v>31734750</v>
      </c>
      <c r="U1187" s="7" t="str" cm="1">
        <f t="array" ref="U1187">_xlfn.IFS(F1187&lt;200,"&lt;200",F1187&lt;=500,"200 – 500",F1187&gt;500,"&gt;500")</f>
        <v>&gt;500</v>
      </c>
      <c r="V1187" s="7" t="str">
        <f t="shared" si="56"/>
        <v>1000 &amp; Above</v>
      </c>
    </row>
    <row r="1188" spans="1:22" x14ac:dyDescent="0.3">
      <c r="A1188" s="5" t="s">
        <v>10214</v>
      </c>
      <c r="B1188" s="6" t="s">
        <v>20443</v>
      </c>
      <c r="C1188" s="6" t="s">
        <v>19502</v>
      </c>
      <c r="D1188" s="6" t="s">
        <v>22423</v>
      </c>
      <c r="E1188" s="7">
        <v>199</v>
      </c>
      <c r="F1188" s="7">
        <v>499</v>
      </c>
      <c r="G1188" s="7">
        <v>0.6</v>
      </c>
      <c r="H1188" s="7">
        <v>4.0999999999999996</v>
      </c>
      <c r="I1188" s="7">
        <v>1996</v>
      </c>
      <c r="J1188" s="6" t="s">
        <v>20444</v>
      </c>
      <c r="K1188" s="6" t="s">
        <v>10217</v>
      </c>
      <c r="L1188" s="6" t="s">
        <v>20445</v>
      </c>
      <c r="M1188" s="6" t="s">
        <v>10219</v>
      </c>
      <c r="N1188" s="6" t="s">
        <v>20446</v>
      </c>
      <c r="O1188" s="6" t="s">
        <v>20447</v>
      </c>
      <c r="P1188" s="6" t="s">
        <v>20448</v>
      </c>
      <c r="Q1188" s="6" t="s">
        <v>20449</v>
      </c>
      <c r="R1188" s="6" t="str">
        <f t="shared" si="54"/>
        <v>50% &amp; Above</v>
      </c>
      <c r="S1188" s="6" t="str" cm="1">
        <f t="array" ref="S1188">_xlfn.IFS(H1188&lt;=1,"1.0",H1188&lt;=2,"2.0",H1188&lt;=3,"3.0",H1188&lt;=4,"4.0",H1188&lt;=5,"5.0")</f>
        <v>5.0</v>
      </c>
      <c r="T1188" s="6">
        <f t="shared" si="55"/>
        <v>996004</v>
      </c>
      <c r="U1188" s="7" t="str" cm="1">
        <f t="array" ref="U1188">_xlfn.IFS(F1188&lt;200,"&lt;200",F1188&lt;=500,"200 – 500",F1188&gt;500,"&gt;500")</f>
        <v>200 – 500</v>
      </c>
      <c r="V1188" s="7" t="str">
        <f t="shared" si="56"/>
        <v>1000 &amp; Above</v>
      </c>
    </row>
    <row r="1189" spans="1:22" x14ac:dyDescent="0.3">
      <c r="A1189" s="5" t="s">
        <v>10224</v>
      </c>
      <c r="B1189" s="6" t="s">
        <v>20450</v>
      </c>
      <c r="C1189" s="6" t="s">
        <v>19604</v>
      </c>
      <c r="D1189" s="6" t="s">
        <v>22423</v>
      </c>
      <c r="E1189" s="7">
        <v>1099</v>
      </c>
      <c r="F1189" s="7">
        <v>1899</v>
      </c>
      <c r="G1189" s="7">
        <v>0.42</v>
      </c>
      <c r="H1189" s="7">
        <v>4.3</v>
      </c>
      <c r="I1189" s="7">
        <v>1811</v>
      </c>
      <c r="J1189" s="6" t="s">
        <v>20451</v>
      </c>
      <c r="K1189" s="6" t="s">
        <v>10227</v>
      </c>
      <c r="L1189" s="6" t="s">
        <v>20452</v>
      </c>
      <c r="M1189" s="6" t="s">
        <v>10229</v>
      </c>
      <c r="N1189" s="6" t="s">
        <v>20453</v>
      </c>
      <c r="O1189" s="6" t="s">
        <v>20454</v>
      </c>
      <c r="P1189" s="6" t="s">
        <v>20455</v>
      </c>
      <c r="Q1189" s="6" t="s">
        <v>20456</v>
      </c>
      <c r="R1189" s="6" t="str">
        <f t="shared" si="54"/>
        <v>Less than 50%</v>
      </c>
      <c r="S1189" s="6" t="str" cm="1">
        <f t="array" ref="S1189">_xlfn.IFS(H1189&lt;=1,"1.0",H1189&lt;=2,"2.0",H1189&lt;=3,"3.0",H1189&lt;=4,"4.0",H1189&lt;=5,"5.0")</f>
        <v>5.0</v>
      </c>
      <c r="T1189" s="6">
        <f t="shared" si="55"/>
        <v>3439089</v>
      </c>
      <c r="U1189" s="7" t="str" cm="1">
        <f t="array" ref="U1189">_xlfn.IFS(F1189&lt;200,"&lt;200",F1189&lt;=500,"200 – 500",F1189&gt;500,"&gt;500")</f>
        <v>&gt;500</v>
      </c>
      <c r="V1189" s="7" t="str">
        <f t="shared" si="56"/>
        <v>1000 &amp; Above</v>
      </c>
    </row>
    <row r="1190" spans="1:22" x14ac:dyDescent="0.3">
      <c r="A1190" s="5" t="s">
        <v>10234</v>
      </c>
      <c r="B1190" s="6" t="s">
        <v>20457</v>
      </c>
      <c r="C1190" s="6" t="s">
        <v>19255</v>
      </c>
      <c r="D1190" s="6" t="s">
        <v>22423</v>
      </c>
      <c r="E1190" s="7">
        <v>664</v>
      </c>
      <c r="F1190" s="7">
        <v>1490</v>
      </c>
      <c r="G1190" s="7">
        <v>0.55000000000000004</v>
      </c>
      <c r="H1190" s="7">
        <v>4</v>
      </c>
      <c r="I1190" s="7">
        <v>2198</v>
      </c>
      <c r="J1190" s="6" t="s">
        <v>20458</v>
      </c>
      <c r="K1190" s="6" t="s">
        <v>10237</v>
      </c>
      <c r="L1190" s="6" t="s">
        <v>20459</v>
      </c>
      <c r="M1190" s="6" t="s">
        <v>10239</v>
      </c>
      <c r="N1190" s="6" t="s">
        <v>20460</v>
      </c>
      <c r="O1190" s="6" t="s">
        <v>20461</v>
      </c>
      <c r="P1190" s="6" t="s">
        <v>20462</v>
      </c>
      <c r="Q1190" s="6" t="s">
        <v>20463</v>
      </c>
      <c r="R1190" s="6" t="str">
        <f t="shared" si="54"/>
        <v>50% &amp; Above</v>
      </c>
      <c r="S1190" s="6" t="str" cm="1">
        <f t="array" ref="S1190">_xlfn.IFS(H1190&lt;=1,"1.0",H1190&lt;=2,"2.0",H1190&lt;=3,"3.0",H1190&lt;=4,"4.0",H1190&lt;=5,"5.0")</f>
        <v>4.0</v>
      </c>
      <c r="T1190" s="6">
        <f t="shared" si="55"/>
        <v>3275020</v>
      </c>
      <c r="U1190" s="7" t="str" cm="1">
        <f t="array" ref="U1190">_xlfn.IFS(F1190&lt;200,"&lt;200",F1190&lt;=500,"200 – 500",F1190&gt;500,"&gt;500")</f>
        <v>&gt;500</v>
      </c>
      <c r="V1190" s="7" t="str">
        <f t="shared" si="56"/>
        <v>1000 &amp; Above</v>
      </c>
    </row>
    <row r="1191" spans="1:22" x14ac:dyDescent="0.3">
      <c r="A1191" s="5" t="s">
        <v>10244</v>
      </c>
      <c r="B1191" s="6" t="s">
        <v>20464</v>
      </c>
      <c r="C1191" s="6" t="s">
        <v>19626</v>
      </c>
      <c r="D1191" s="6" t="s">
        <v>22423</v>
      </c>
      <c r="E1191" s="7">
        <v>260</v>
      </c>
      <c r="F1191" s="7">
        <v>350</v>
      </c>
      <c r="G1191" s="7">
        <v>0.26</v>
      </c>
      <c r="H1191" s="7">
        <v>3.9</v>
      </c>
      <c r="I1191" s="7">
        <v>13127</v>
      </c>
      <c r="J1191" s="6" t="s">
        <v>20465</v>
      </c>
      <c r="K1191" s="6" t="s">
        <v>10247</v>
      </c>
      <c r="L1191" s="6" t="s">
        <v>20466</v>
      </c>
      <c r="M1191" s="6" t="s">
        <v>10249</v>
      </c>
      <c r="N1191" s="6" t="s">
        <v>20467</v>
      </c>
      <c r="O1191" s="6" t="s">
        <v>20468</v>
      </c>
      <c r="P1191" s="6" t="s">
        <v>20469</v>
      </c>
      <c r="Q1191" s="6" t="s">
        <v>20470</v>
      </c>
      <c r="R1191" s="6" t="str">
        <f t="shared" si="54"/>
        <v>Less than 50%</v>
      </c>
      <c r="S1191" s="6" t="str" cm="1">
        <f t="array" ref="S1191">_xlfn.IFS(H1191&lt;=1,"1.0",H1191&lt;=2,"2.0",H1191&lt;=3,"3.0",H1191&lt;=4,"4.0",H1191&lt;=5,"5.0")</f>
        <v>4.0</v>
      </c>
      <c r="T1191" s="6">
        <f t="shared" si="55"/>
        <v>4594450</v>
      </c>
      <c r="U1191" s="7" t="str" cm="1">
        <f t="array" ref="U1191">_xlfn.IFS(F1191&lt;200,"&lt;200",F1191&lt;=500,"200 – 500",F1191&gt;500,"&gt;500")</f>
        <v>200 – 500</v>
      </c>
      <c r="V1191" s="7" t="str">
        <f t="shared" si="56"/>
        <v>1000 &amp; Above</v>
      </c>
    </row>
    <row r="1192" spans="1:22" x14ac:dyDescent="0.3">
      <c r="A1192" s="5" t="s">
        <v>10254</v>
      </c>
      <c r="B1192" s="6" t="s">
        <v>20471</v>
      </c>
      <c r="C1192" s="6" t="s">
        <v>19422</v>
      </c>
      <c r="D1192" s="6" t="s">
        <v>22423</v>
      </c>
      <c r="E1192" s="7">
        <v>6499</v>
      </c>
      <c r="F1192" s="7">
        <v>8500</v>
      </c>
      <c r="G1192" s="7">
        <v>0.24</v>
      </c>
      <c r="H1192" s="7">
        <v>4.4000000000000004</v>
      </c>
      <c r="I1192" s="7">
        <v>5865</v>
      </c>
      <c r="J1192" s="6" t="s">
        <v>20472</v>
      </c>
      <c r="K1192" s="6" t="s">
        <v>10257</v>
      </c>
      <c r="L1192" s="6" t="s">
        <v>20473</v>
      </c>
      <c r="M1192" s="6" t="s">
        <v>10259</v>
      </c>
      <c r="N1192" s="6" t="s">
        <v>20474</v>
      </c>
      <c r="O1192" s="6" t="s">
        <v>20475</v>
      </c>
      <c r="P1192" s="6" t="s">
        <v>20476</v>
      </c>
      <c r="Q1192" s="6" t="s">
        <v>20477</v>
      </c>
      <c r="R1192" s="6" t="str">
        <f t="shared" si="54"/>
        <v>Less than 50%</v>
      </c>
      <c r="S1192" s="6" t="str" cm="1">
        <f t="array" ref="S1192">_xlfn.IFS(H1192&lt;=1,"1.0",H1192&lt;=2,"2.0",H1192&lt;=3,"3.0",H1192&lt;=4,"4.0",H1192&lt;=5,"5.0")</f>
        <v>5.0</v>
      </c>
      <c r="T1192" s="6">
        <f t="shared" si="55"/>
        <v>49852500</v>
      </c>
      <c r="U1192" s="7" t="str" cm="1">
        <f t="array" ref="U1192">_xlfn.IFS(F1192&lt;200,"&lt;200",F1192&lt;=500,"200 – 500",F1192&gt;500,"&gt;500")</f>
        <v>&gt;500</v>
      </c>
      <c r="V1192" s="7" t="str">
        <f t="shared" si="56"/>
        <v>1000 &amp; Above</v>
      </c>
    </row>
    <row r="1193" spans="1:22" x14ac:dyDescent="0.3">
      <c r="A1193" s="5" t="s">
        <v>10264</v>
      </c>
      <c r="B1193" s="6" t="s">
        <v>20478</v>
      </c>
      <c r="C1193" s="6" t="s">
        <v>20479</v>
      </c>
      <c r="D1193" s="6" t="s">
        <v>22423</v>
      </c>
      <c r="E1193" s="7">
        <v>1484</v>
      </c>
      <c r="F1193" s="7">
        <v>2499</v>
      </c>
      <c r="G1193" s="7">
        <v>0.41</v>
      </c>
      <c r="H1193" s="7">
        <v>3.7</v>
      </c>
      <c r="I1193" s="7">
        <v>1067</v>
      </c>
      <c r="J1193" s="6" t="s">
        <v>20480</v>
      </c>
      <c r="K1193" s="6" t="s">
        <v>10268</v>
      </c>
      <c r="L1193" s="6" t="s">
        <v>20481</v>
      </c>
      <c r="M1193" s="6" t="s">
        <v>10270</v>
      </c>
      <c r="N1193" s="6" t="s">
        <v>20482</v>
      </c>
      <c r="O1193" s="6" t="s">
        <v>20483</v>
      </c>
      <c r="P1193" s="6" t="s">
        <v>20484</v>
      </c>
      <c r="Q1193" s="6" t="s">
        <v>20485</v>
      </c>
      <c r="R1193" s="6" t="str">
        <f t="shared" si="54"/>
        <v>Less than 50%</v>
      </c>
      <c r="S1193" s="6" t="str" cm="1">
        <f t="array" ref="S1193">_xlfn.IFS(H1193&lt;=1,"1.0",H1193&lt;=2,"2.0",H1193&lt;=3,"3.0",H1193&lt;=4,"4.0",H1193&lt;=5,"5.0")</f>
        <v>4.0</v>
      </c>
      <c r="T1193" s="6">
        <f t="shared" si="55"/>
        <v>2666433</v>
      </c>
      <c r="U1193" s="7" t="str" cm="1">
        <f t="array" ref="U1193">_xlfn.IFS(F1193&lt;200,"&lt;200",F1193&lt;=500,"200 – 500",F1193&gt;500,"&gt;500")</f>
        <v>&gt;500</v>
      </c>
      <c r="V1193" s="7" t="str">
        <f t="shared" si="56"/>
        <v>1000 &amp; Above</v>
      </c>
    </row>
    <row r="1194" spans="1:22" x14ac:dyDescent="0.3">
      <c r="A1194" s="5" t="s">
        <v>10275</v>
      </c>
      <c r="B1194" s="6" t="s">
        <v>20486</v>
      </c>
      <c r="C1194" s="6" t="s">
        <v>19510</v>
      </c>
      <c r="D1194" s="6" t="s">
        <v>22423</v>
      </c>
      <c r="E1194" s="7">
        <v>999</v>
      </c>
      <c r="F1194" s="7">
        <v>1560</v>
      </c>
      <c r="G1194" s="7">
        <v>0.36</v>
      </c>
      <c r="H1194" s="7">
        <v>3.6</v>
      </c>
      <c r="I1194" s="7">
        <v>4881</v>
      </c>
      <c r="J1194" s="6" t="s">
        <v>20487</v>
      </c>
      <c r="K1194" s="6" t="s">
        <v>10278</v>
      </c>
      <c r="L1194" s="6" t="s">
        <v>20488</v>
      </c>
      <c r="M1194" s="6" t="s">
        <v>10280</v>
      </c>
      <c r="N1194" s="6" t="s">
        <v>20489</v>
      </c>
      <c r="O1194" s="6" t="s">
        <v>20490</v>
      </c>
      <c r="P1194" s="6" t="s">
        <v>20491</v>
      </c>
      <c r="Q1194" s="6" t="s">
        <v>20492</v>
      </c>
      <c r="R1194" s="6" t="str">
        <f t="shared" si="54"/>
        <v>Less than 50%</v>
      </c>
      <c r="S1194" s="6" t="str" cm="1">
        <f t="array" ref="S1194">_xlfn.IFS(H1194&lt;=1,"1.0",H1194&lt;=2,"2.0",H1194&lt;=3,"3.0",H1194&lt;=4,"4.0",H1194&lt;=5,"5.0")</f>
        <v>4.0</v>
      </c>
      <c r="T1194" s="6">
        <f t="shared" si="55"/>
        <v>7614360</v>
      </c>
      <c r="U1194" s="7" t="str" cm="1">
        <f t="array" ref="U1194">_xlfn.IFS(F1194&lt;200,"&lt;200",F1194&lt;=500,"200 – 500",F1194&gt;500,"&gt;500")</f>
        <v>&gt;500</v>
      </c>
      <c r="V1194" s="7" t="str">
        <f t="shared" si="56"/>
        <v>1000 &amp; Above</v>
      </c>
    </row>
    <row r="1195" spans="1:22" x14ac:dyDescent="0.3">
      <c r="A1195" s="5" t="s">
        <v>10285</v>
      </c>
      <c r="B1195" s="6" t="s">
        <v>20493</v>
      </c>
      <c r="C1195" s="6" t="s">
        <v>19539</v>
      </c>
      <c r="D1195" s="6" t="s">
        <v>22423</v>
      </c>
      <c r="E1195" s="7">
        <v>3299</v>
      </c>
      <c r="F1195" s="7">
        <v>6500</v>
      </c>
      <c r="G1195" s="7">
        <v>0.49</v>
      </c>
      <c r="H1195" s="7">
        <v>3.7</v>
      </c>
      <c r="I1195" s="7">
        <v>11217</v>
      </c>
      <c r="J1195" s="6" t="s">
        <v>20494</v>
      </c>
      <c r="K1195" s="6" t="s">
        <v>10288</v>
      </c>
      <c r="L1195" s="6" t="s">
        <v>20495</v>
      </c>
      <c r="M1195" s="6" t="s">
        <v>10290</v>
      </c>
      <c r="N1195" s="6" t="s">
        <v>20496</v>
      </c>
      <c r="O1195" s="6" t="s">
        <v>20497</v>
      </c>
      <c r="P1195" s="6" t="s">
        <v>20498</v>
      </c>
      <c r="Q1195" s="6" t="s">
        <v>20499</v>
      </c>
      <c r="R1195" s="6" t="str">
        <f t="shared" si="54"/>
        <v>Less than 50%</v>
      </c>
      <c r="S1195" s="6" t="str" cm="1">
        <f t="array" ref="S1195">_xlfn.IFS(H1195&lt;=1,"1.0",H1195&lt;=2,"2.0",H1195&lt;=3,"3.0",H1195&lt;=4,"4.0",H1195&lt;=5,"5.0")</f>
        <v>4.0</v>
      </c>
      <c r="T1195" s="6">
        <f t="shared" si="55"/>
        <v>72910500</v>
      </c>
      <c r="U1195" s="7" t="str" cm="1">
        <f t="array" ref="U1195">_xlfn.IFS(F1195&lt;200,"&lt;200",F1195&lt;=500,"200 – 500",F1195&gt;500,"&gt;500")</f>
        <v>&gt;500</v>
      </c>
      <c r="V1195" s="7" t="str">
        <f t="shared" si="56"/>
        <v>1000 &amp; Above</v>
      </c>
    </row>
    <row r="1196" spans="1:22" x14ac:dyDescent="0.3">
      <c r="A1196" s="5" t="s">
        <v>10295</v>
      </c>
      <c r="B1196" s="6" t="s">
        <v>20500</v>
      </c>
      <c r="C1196" s="6" t="s">
        <v>19360</v>
      </c>
      <c r="D1196" s="6" t="s">
        <v>22423</v>
      </c>
      <c r="E1196" s="7">
        <v>259</v>
      </c>
      <c r="F1196" s="7">
        <v>999</v>
      </c>
      <c r="G1196" s="7">
        <v>0.74</v>
      </c>
      <c r="H1196" s="7">
        <v>4</v>
      </c>
      <c r="I1196" s="7">
        <v>43</v>
      </c>
      <c r="J1196" s="6" t="s">
        <v>20501</v>
      </c>
      <c r="K1196" s="6" t="s">
        <v>10298</v>
      </c>
      <c r="L1196" s="6" t="s">
        <v>20502</v>
      </c>
      <c r="M1196" s="6" t="s">
        <v>10300</v>
      </c>
      <c r="N1196" s="6" t="s">
        <v>20503</v>
      </c>
      <c r="O1196" s="6" t="s">
        <v>20504</v>
      </c>
      <c r="P1196" s="6" t="s">
        <v>20505</v>
      </c>
      <c r="Q1196" s="6" t="s">
        <v>20506</v>
      </c>
      <c r="R1196" s="6" t="str">
        <f t="shared" si="54"/>
        <v>50% &amp; Above</v>
      </c>
      <c r="S1196" s="6" t="str" cm="1">
        <f t="array" ref="S1196">_xlfn.IFS(H1196&lt;=1,"1.0",H1196&lt;=2,"2.0",H1196&lt;=3,"3.0",H1196&lt;=4,"4.0",H1196&lt;=5,"5.0")</f>
        <v>4.0</v>
      </c>
      <c r="T1196" s="6">
        <f t="shared" si="55"/>
        <v>42957</v>
      </c>
      <c r="U1196" s="7" t="str" cm="1">
        <f t="array" ref="U1196">_xlfn.IFS(F1196&lt;200,"&lt;200",F1196&lt;=500,"200 – 500",F1196&gt;500,"&gt;500")</f>
        <v>&gt;500</v>
      </c>
      <c r="V1196" s="7" t="str">
        <f t="shared" si="56"/>
        <v>&lt;1000</v>
      </c>
    </row>
    <row r="1197" spans="1:22" x14ac:dyDescent="0.3">
      <c r="A1197" s="5" t="s">
        <v>10305</v>
      </c>
      <c r="B1197" s="6" t="s">
        <v>20507</v>
      </c>
      <c r="C1197" s="6" t="s">
        <v>19376</v>
      </c>
      <c r="D1197" s="6" t="s">
        <v>22423</v>
      </c>
      <c r="E1197" s="7">
        <v>3249</v>
      </c>
      <c r="F1197" s="7">
        <v>7795</v>
      </c>
      <c r="G1197" s="7">
        <v>0.57999999999999996</v>
      </c>
      <c r="H1197" s="7">
        <v>4.2</v>
      </c>
      <c r="I1197" s="7">
        <v>4664</v>
      </c>
      <c r="J1197" s="6" t="s">
        <v>20508</v>
      </c>
      <c r="K1197" s="6" t="s">
        <v>10308</v>
      </c>
      <c r="L1197" s="6" t="s">
        <v>20509</v>
      </c>
      <c r="M1197" s="6" t="s">
        <v>10310</v>
      </c>
      <c r="N1197" s="6" t="s">
        <v>20510</v>
      </c>
      <c r="O1197" s="6" t="s">
        <v>20511</v>
      </c>
      <c r="P1197" s="6" t="s">
        <v>20512</v>
      </c>
      <c r="Q1197" s="6" t="s">
        <v>20513</v>
      </c>
      <c r="R1197" s="6" t="str">
        <f t="shared" si="54"/>
        <v>50% &amp; Above</v>
      </c>
      <c r="S1197" s="6" t="str" cm="1">
        <f t="array" ref="S1197">_xlfn.IFS(H1197&lt;=1,"1.0",H1197&lt;=2,"2.0",H1197&lt;=3,"3.0",H1197&lt;=4,"4.0",H1197&lt;=5,"5.0")</f>
        <v>5.0</v>
      </c>
      <c r="T1197" s="6">
        <f t="shared" si="55"/>
        <v>36355880</v>
      </c>
      <c r="U1197" s="7" t="str" cm="1">
        <f t="array" ref="U1197">_xlfn.IFS(F1197&lt;200,"&lt;200",F1197&lt;=500,"200 – 500",F1197&gt;500,"&gt;500")</f>
        <v>&gt;500</v>
      </c>
      <c r="V1197" s="7" t="str">
        <f t="shared" si="56"/>
        <v>1000 &amp; Above</v>
      </c>
    </row>
    <row r="1198" spans="1:22" x14ac:dyDescent="0.3">
      <c r="A1198" s="5" t="s">
        <v>10315</v>
      </c>
      <c r="B1198" s="6" t="s">
        <v>20514</v>
      </c>
      <c r="C1198" s="6" t="s">
        <v>19510</v>
      </c>
      <c r="D1198" s="6" t="s">
        <v>22423</v>
      </c>
      <c r="E1198" s="7">
        <v>4280</v>
      </c>
      <c r="F1198" s="7">
        <v>5995</v>
      </c>
      <c r="G1198" s="7">
        <v>0.28999999999999998</v>
      </c>
      <c r="H1198" s="7">
        <v>3.8</v>
      </c>
      <c r="I1198" s="7">
        <v>2112</v>
      </c>
      <c r="J1198" s="6" t="s">
        <v>20515</v>
      </c>
      <c r="K1198" s="6" t="s">
        <v>10318</v>
      </c>
      <c r="L1198" s="6" t="s">
        <v>20516</v>
      </c>
      <c r="M1198" s="6" t="s">
        <v>10320</v>
      </c>
      <c r="N1198" s="6" t="s">
        <v>20517</v>
      </c>
      <c r="O1198" s="6" t="s">
        <v>20518</v>
      </c>
      <c r="P1198" s="6" t="s">
        <v>20519</v>
      </c>
      <c r="Q1198" s="6" t="s">
        <v>20520</v>
      </c>
      <c r="R1198" s="6" t="str">
        <f t="shared" si="54"/>
        <v>Less than 50%</v>
      </c>
      <c r="S1198" s="6" t="str" cm="1">
        <f t="array" ref="S1198">_xlfn.IFS(H1198&lt;=1,"1.0",H1198&lt;=2,"2.0",H1198&lt;=3,"3.0",H1198&lt;=4,"4.0",H1198&lt;=5,"5.0")</f>
        <v>4.0</v>
      </c>
      <c r="T1198" s="6">
        <f t="shared" si="55"/>
        <v>12661440</v>
      </c>
      <c r="U1198" s="7" t="str" cm="1">
        <f t="array" ref="U1198">_xlfn.IFS(F1198&lt;200,"&lt;200",F1198&lt;=500,"200 – 500",F1198&gt;500,"&gt;500")</f>
        <v>&gt;500</v>
      </c>
      <c r="V1198" s="7" t="str">
        <f t="shared" si="56"/>
        <v>1000 &amp; Above</v>
      </c>
    </row>
    <row r="1199" spans="1:22" x14ac:dyDescent="0.3">
      <c r="A1199" s="5" t="s">
        <v>10325</v>
      </c>
      <c r="B1199" s="6" t="s">
        <v>20521</v>
      </c>
      <c r="C1199" s="6" t="s">
        <v>20522</v>
      </c>
      <c r="D1199" s="6" t="s">
        <v>22423</v>
      </c>
      <c r="E1199" s="7">
        <v>189</v>
      </c>
      <c r="F1199" s="7">
        <v>299</v>
      </c>
      <c r="G1199" s="7">
        <v>0.37</v>
      </c>
      <c r="H1199" s="7">
        <v>4.2</v>
      </c>
      <c r="I1199" s="7">
        <v>2737</v>
      </c>
      <c r="J1199" s="6" t="s">
        <v>20523</v>
      </c>
      <c r="K1199" s="6" t="s">
        <v>10329</v>
      </c>
      <c r="L1199" s="6" t="s">
        <v>20524</v>
      </c>
      <c r="M1199" s="6" t="s">
        <v>10331</v>
      </c>
      <c r="N1199" s="6" t="s">
        <v>20525</v>
      </c>
      <c r="O1199" s="6" t="s">
        <v>20526</v>
      </c>
      <c r="P1199" s="6" t="s">
        <v>20527</v>
      </c>
      <c r="Q1199" s="6" t="s">
        <v>20528</v>
      </c>
      <c r="R1199" s="6" t="str">
        <f t="shared" si="54"/>
        <v>Less than 50%</v>
      </c>
      <c r="S1199" s="6" t="str" cm="1">
        <f t="array" ref="S1199">_xlfn.IFS(H1199&lt;=1,"1.0",H1199&lt;=2,"2.0",H1199&lt;=3,"3.0",H1199&lt;=4,"4.0",H1199&lt;=5,"5.0")</f>
        <v>5.0</v>
      </c>
      <c r="T1199" s="6">
        <f t="shared" si="55"/>
        <v>818363</v>
      </c>
      <c r="U1199" s="7" t="str" cm="1">
        <f t="array" ref="U1199">_xlfn.IFS(F1199&lt;200,"&lt;200",F1199&lt;=500,"200 – 500",F1199&gt;500,"&gt;500")</f>
        <v>200 – 500</v>
      </c>
      <c r="V1199" s="7" t="str">
        <f t="shared" si="56"/>
        <v>1000 &amp; Above</v>
      </c>
    </row>
    <row r="1200" spans="1:22" x14ac:dyDescent="0.3">
      <c r="A1200" s="5" t="s">
        <v>10336</v>
      </c>
      <c r="B1200" s="6" t="s">
        <v>20529</v>
      </c>
      <c r="C1200" s="6" t="s">
        <v>19791</v>
      </c>
      <c r="D1200" s="6" t="s">
        <v>22423</v>
      </c>
      <c r="E1200" s="7">
        <v>1449</v>
      </c>
      <c r="F1200" s="7">
        <v>2349</v>
      </c>
      <c r="G1200" s="7">
        <v>0.38</v>
      </c>
      <c r="H1200" s="7">
        <v>3.9</v>
      </c>
      <c r="I1200" s="7">
        <v>9019</v>
      </c>
      <c r="J1200" s="6" t="s">
        <v>20530</v>
      </c>
      <c r="K1200" s="6" t="s">
        <v>10339</v>
      </c>
      <c r="L1200" s="6" t="s">
        <v>20531</v>
      </c>
      <c r="M1200" s="6" t="s">
        <v>10341</v>
      </c>
      <c r="N1200" s="6" t="s">
        <v>20532</v>
      </c>
      <c r="O1200" s="6" t="s">
        <v>20533</v>
      </c>
      <c r="P1200" s="6" t="s">
        <v>20534</v>
      </c>
      <c r="Q1200" s="6" t="s">
        <v>20535</v>
      </c>
      <c r="R1200" s="6" t="str">
        <f t="shared" si="54"/>
        <v>Less than 50%</v>
      </c>
      <c r="S1200" s="6" t="str" cm="1">
        <f t="array" ref="S1200">_xlfn.IFS(H1200&lt;=1,"1.0",H1200&lt;=2,"2.0",H1200&lt;=3,"3.0",H1200&lt;=4,"4.0",H1200&lt;=5,"5.0")</f>
        <v>4.0</v>
      </c>
      <c r="T1200" s="6">
        <f t="shared" si="55"/>
        <v>21185631</v>
      </c>
      <c r="U1200" s="7" t="str" cm="1">
        <f t="array" ref="U1200">_xlfn.IFS(F1200&lt;200,"&lt;200",F1200&lt;=500,"200 – 500",F1200&gt;500,"&gt;500")</f>
        <v>&gt;500</v>
      </c>
      <c r="V1200" s="7" t="str">
        <f t="shared" si="56"/>
        <v>1000 &amp; Above</v>
      </c>
    </row>
    <row r="1201" spans="1:22" x14ac:dyDescent="0.3">
      <c r="A1201" s="5" t="s">
        <v>10346</v>
      </c>
      <c r="B1201" s="6" t="s">
        <v>20536</v>
      </c>
      <c r="C1201" s="6" t="s">
        <v>19502</v>
      </c>
      <c r="D1201" s="6" t="s">
        <v>22423</v>
      </c>
      <c r="E1201" s="7">
        <v>199</v>
      </c>
      <c r="F1201" s="7">
        <v>499</v>
      </c>
      <c r="G1201" s="7">
        <v>0.6</v>
      </c>
      <c r="H1201" s="7">
        <v>4</v>
      </c>
      <c r="I1201" s="7">
        <v>10234</v>
      </c>
      <c r="J1201" s="6" t="s">
        <v>20537</v>
      </c>
      <c r="K1201" s="6" t="s">
        <v>10349</v>
      </c>
      <c r="L1201" s="6" t="s">
        <v>20538</v>
      </c>
      <c r="M1201" s="6" t="s">
        <v>10351</v>
      </c>
      <c r="N1201" s="6" t="s">
        <v>20539</v>
      </c>
      <c r="O1201" s="6" t="s">
        <v>20540</v>
      </c>
      <c r="P1201" s="6" t="s">
        <v>20541</v>
      </c>
      <c r="Q1201" s="6" t="s">
        <v>20542</v>
      </c>
      <c r="R1201" s="6" t="str">
        <f t="shared" si="54"/>
        <v>50% &amp; Above</v>
      </c>
      <c r="S1201" s="6" t="str" cm="1">
        <f t="array" ref="S1201">_xlfn.IFS(H1201&lt;=1,"1.0",H1201&lt;=2,"2.0",H1201&lt;=3,"3.0",H1201&lt;=4,"4.0",H1201&lt;=5,"5.0")</f>
        <v>4.0</v>
      </c>
      <c r="T1201" s="6">
        <f t="shared" si="55"/>
        <v>5106766</v>
      </c>
      <c r="U1201" s="7" t="str" cm="1">
        <f t="array" ref="U1201">_xlfn.IFS(F1201&lt;200,"&lt;200",F1201&lt;=500,"200 – 500",F1201&gt;500,"&gt;500")</f>
        <v>200 – 500</v>
      </c>
      <c r="V1201" s="7" t="str">
        <f t="shared" si="56"/>
        <v>1000 &amp; Above</v>
      </c>
    </row>
    <row r="1202" spans="1:22" x14ac:dyDescent="0.3">
      <c r="A1202" s="5" t="s">
        <v>10356</v>
      </c>
      <c r="B1202" s="6" t="s">
        <v>20543</v>
      </c>
      <c r="C1202" s="6" t="s">
        <v>20544</v>
      </c>
      <c r="D1202" s="6" t="s">
        <v>22423</v>
      </c>
      <c r="E1202" s="7">
        <v>474</v>
      </c>
      <c r="F1202" s="7">
        <v>1299</v>
      </c>
      <c r="G1202" s="7">
        <v>0.64</v>
      </c>
      <c r="H1202" s="7">
        <v>4.0999999999999996</v>
      </c>
      <c r="I1202" s="7">
        <v>550</v>
      </c>
      <c r="J1202" s="6" t="s">
        <v>20545</v>
      </c>
      <c r="K1202" s="6" t="s">
        <v>10360</v>
      </c>
      <c r="L1202" s="6" t="s">
        <v>20546</v>
      </c>
      <c r="M1202" s="6" t="s">
        <v>10362</v>
      </c>
      <c r="N1202" s="6" t="s">
        <v>20547</v>
      </c>
      <c r="O1202" s="6" t="s">
        <v>20548</v>
      </c>
      <c r="P1202" s="6" t="s">
        <v>20549</v>
      </c>
      <c r="Q1202" s="6" t="s">
        <v>20550</v>
      </c>
      <c r="R1202" s="6" t="str">
        <f t="shared" si="54"/>
        <v>50% &amp; Above</v>
      </c>
      <c r="S1202" s="6" t="str" cm="1">
        <f t="array" ref="S1202">_xlfn.IFS(H1202&lt;=1,"1.0",H1202&lt;=2,"2.0",H1202&lt;=3,"3.0",H1202&lt;=4,"4.0",H1202&lt;=5,"5.0")</f>
        <v>5.0</v>
      </c>
      <c r="T1202" s="6">
        <f t="shared" si="55"/>
        <v>714450</v>
      </c>
      <c r="U1202" s="7" t="str" cm="1">
        <f t="array" ref="U1202">_xlfn.IFS(F1202&lt;200,"&lt;200",F1202&lt;=500,"200 – 500",F1202&gt;500,"&gt;500")</f>
        <v>&gt;500</v>
      </c>
      <c r="V1202" s="7" t="str">
        <f t="shared" si="56"/>
        <v>&lt;1000</v>
      </c>
    </row>
    <row r="1203" spans="1:22" x14ac:dyDescent="0.3">
      <c r="A1203" s="5" t="s">
        <v>10367</v>
      </c>
      <c r="B1203" s="6" t="s">
        <v>20551</v>
      </c>
      <c r="C1203" s="6" t="s">
        <v>19360</v>
      </c>
      <c r="D1203" s="6" t="s">
        <v>22423</v>
      </c>
      <c r="E1203" s="7">
        <v>279</v>
      </c>
      <c r="F1203" s="7">
        <v>499</v>
      </c>
      <c r="G1203" s="7">
        <v>0.44</v>
      </c>
      <c r="H1203" s="7">
        <v>4.8</v>
      </c>
      <c r="I1203" s="7">
        <v>28</v>
      </c>
      <c r="J1203" s="6" t="s">
        <v>20552</v>
      </c>
      <c r="K1203" s="6" t="s">
        <v>10370</v>
      </c>
      <c r="L1203" s="6" t="s">
        <v>20553</v>
      </c>
      <c r="M1203" s="6" t="s">
        <v>10372</v>
      </c>
      <c r="N1203" s="6" t="s">
        <v>20554</v>
      </c>
      <c r="O1203" s="6" t="s">
        <v>20555</v>
      </c>
      <c r="P1203" s="6" t="s">
        <v>20556</v>
      </c>
      <c r="Q1203" s="6" t="s">
        <v>20557</v>
      </c>
      <c r="R1203" s="6" t="str">
        <f t="shared" si="54"/>
        <v>Less than 50%</v>
      </c>
      <c r="S1203" s="6" t="str" cm="1">
        <f t="array" ref="S1203">_xlfn.IFS(H1203&lt;=1,"1.0",H1203&lt;=2,"2.0",H1203&lt;=3,"3.0",H1203&lt;=4,"4.0",H1203&lt;=5,"5.0")</f>
        <v>5.0</v>
      </c>
      <c r="T1203" s="6">
        <f t="shared" si="55"/>
        <v>13972</v>
      </c>
      <c r="U1203" s="7" t="str" cm="1">
        <f t="array" ref="U1203">_xlfn.IFS(F1203&lt;200,"&lt;200",F1203&lt;=500,"200 – 500",F1203&gt;500,"&gt;500")</f>
        <v>200 – 500</v>
      </c>
      <c r="V1203" s="7" t="str">
        <f t="shared" si="56"/>
        <v>&lt;1000</v>
      </c>
    </row>
    <row r="1204" spans="1:22" x14ac:dyDescent="0.3">
      <c r="A1204" s="5" t="s">
        <v>10377</v>
      </c>
      <c r="B1204" s="6" t="s">
        <v>20558</v>
      </c>
      <c r="C1204" s="6" t="s">
        <v>19791</v>
      </c>
      <c r="D1204" s="6" t="s">
        <v>22423</v>
      </c>
      <c r="E1204" s="7">
        <v>1999</v>
      </c>
      <c r="F1204" s="7">
        <v>4775</v>
      </c>
      <c r="G1204" s="7">
        <v>0.57999999999999996</v>
      </c>
      <c r="H1204" s="7">
        <v>4.2</v>
      </c>
      <c r="I1204" s="7">
        <v>1353</v>
      </c>
      <c r="J1204" s="6" t="s">
        <v>20559</v>
      </c>
      <c r="K1204" s="6" t="s">
        <v>10380</v>
      </c>
      <c r="L1204" s="6" t="s">
        <v>20560</v>
      </c>
      <c r="M1204" s="6" t="s">
        <v>10382</v>
      </c>
      <c r="N1204" s="6" t="s">
        <v>20561</v>
      </c>
      <c r="O1204" s="6" t="s">
        <v>20562</v>
      </c>
      <c r="P1204" s="6" t="s">
        <v>20563</v>
      </c>
      <c r="Q1204" s="6" t="s">
        <v>20564</v>
      </c>
      <c r="R1204" s="6" t="str">
        <f t="shared" si="54"/>
        <v>50% &amp; Above</v>
      </c>
      <c r="S1204" s="6" t="str" cm="1">
        <f t="array" ref="S1204">_xlfn.IFS(H1204&lt;=1,"1.0",H1204&lt;=2,"2.0",H1204&lt;=3,"3.0",H1204&lt;=4,"4.0",H1204&lt;=5,"5.0")</f>
        <v>5.0</v>
      </c>
      <c r="T1204" s="6">
        <f t="shared" si="55"/>
        <v>6460575</v>
      </c>
      <c r="U1204" s="7" t="str" cm="1">
        <f t="array" ref="U1204">_xlfn.IFS(F1204&lt;200,"&lt;200",F1204&lt;=500,"200 – 500",F1204&gt;500,"&gt;500")</f>
        <v>&gt;500</v>
      </c>
      <c r="V1204" s="7" t="str">
        <f t="shared" si="56"/>
        <v>1000 &amp; Above</v>
      </c>
    </row>
    <row r="1205" spans="1:22" x14ac:dyDescent="0.3">
      <c r="A1205" s="5" t="s">
        <v>10387</v>
      </c>
      <c r="B1205" s="6" t="s">
        <v>20565</v>
      </c>
      <c r="C1205" s="6" t="s">
        <v>19279</v>
      </c>
      <c r="D1205" s="6" t="s">
        <v>22423</v>
      </c>
      <c r="E1205" s="7">
        <v>799</v>
      </c>
      <c r="F1205" s="7">
        <v>1230</v>
      </c>
      <c r="G1205" s="7">
        <v>0.35</v>
      </c>
      <c r="H1205" s="7">
        <v>4.0999999999999996</v>
      </c>
      <c r="I1205" s="7">
        <v>2138</v>
      </c>
      <c r="J1205" s="6" t="s">
        <v>20566</v>
      </c>
      <c r="K1205" s="6" t="s">
        <v>10390</v>
      </c>
      <c r="L1205" s="6" t="s">
        <v>20567</v>
      </c>
      <c r="M1205" s="6" t="s">
        <v>10392</v>
      </c>
      <c r="N1205" s="6" t="s">
        <v>20568</v>
      </c>
      <c r="O1205" s="6" t="s">
        <v>20569</v>
      </c>
      <c r="P1205" s="6" t="s">
        <v>20570</v>
      </c>
      <c r="Q1205" s="6" t="s">
        <v>20571</v>
      </c>
      <c r="R1205" s="6" t="str">
        <f t="shared" si="54"/>
        <v>Less than 50%</v>
      </c>
      <c r="S1205" s="6" t="str" cm="1">
        <f t="array" ref="S1205">_xlfn.IFS(H1205&lt;=1,"1.0",H1205&lt;=2,"2.0",H1205&lt;=3,"3.0",H1205&lt;=4,"4.0",H1205&lt;=5,"5.0")</f>
        <v>5.0</v>
      </c>
      <c r="T1205" s="6">
        <f t="shared" si="55"/>
        <v>2629740</v>
      </c>
      <c r="U1205" s="7" t="str" cm="1">
        <f t="array" ref="U1205">_xlfn.IFS(F1205&lt;200,"&lt;200",F1205&lt;=500,"200 – 500",F1205&gt;500,"&gt;500")</f>
        <v>&gt;500</v>
      </c>
      <c r="V1205" s="7" t="str">
        <f t="shared" si="56"/>
        <v>1000 &amp; Above</v>
      </c>
    </row>
    <row r="1206" spans="1:22" x14ac:dyDescent="0.3">
      <c r="A1206" s="5" t="s">
        <v>10397</v>
      </c>
      <c r="B1206" s="6" t="s">
        <v>20572</v>
      </c>
      <c r="C1206" s="6" t="s">
        <v>19718</v>
      </c>
      <c r="D1206" s="6" t="s">
        <v>22423</v>
      </c>
      <c r="E1206" s="7">
        <v>949</v>
      </c>
      <c r="F1206" s="7">
        <v>1999</v>
      </c>
      <c r="G1206" s="7">
        <v>0.53</v>
      </c>
      <c r="H1206" s="7">
        <v>4</v>
      </c>
      <c r="I1206" s="7">
        <v>1679</v>
      </c>
      <c r="J1206" s="6" t="s">
        <v>20573</v>
      </c>
      <c r="K1206" s="6" t="s">
        <v>10400</v>
      </c>
      <c r="L1206" s="6" t="s">
        <v>20574</v>
      </c>
      <c r="M1206" s="6" t="s">
        <v>10402</v>
      </c>
      <c r="N1206" s="6" t="s">
        <v>20575</v>
      </c>
      <c r="O1206" s="6" t="s">
        <v>20576</v>
      </c>
      <c r="P1206" s="6" t="s">
        <v>20577</v>
      </c>
      <c r="Q1206" s="6" t="s">
        <v>20578</v>
      </c>
      <c r="R1206" s="6" t="str">
        <f t="shared" si="54"/>
        <v>50% &amp; Above</v>
      </c>
      <c r="S1206" s="6" t="str" cm="1">
        <f t="array" ref="S1206">_xlfn.IFS(H1206&lt;=1,"1.0",H1206&lt;=2,"2.0",H1206&lt;=3,"3.0",H1206&lt;=4,"4.0",H1206&lt;=5,"5.0")</f>
        <v>4.0</v>
      </c>
      <c r="T1206" s="6">
        <f t="shared" si="55"/>
        <v>3356321</v>
      </c>
      <c r="U1206" s="7" t="str" cm="1">
        <f t="array" ref="U1206">_xlfn.IFS(F1206&lt;200,"&lt;200",F1206&lt;=500,"200 – 500",F1206&gt;500,"&gt;500")</f>
        <v>&gt;500</v>
      </c>
      <c r="V1206" s="7" t="str">
        <f t="shared" si="56"/>
        <v>1000 &amp; Above</v>
      </c>
    </row>
    <row r="1207" spans="1:22" x14ac:dyDescent="0.3">
      <c r="A1207" s="5" t="s">
        <v>10407</v>
      </c>
      <c r="B1207" s="6" t="s">
        <v>20579</v>
      </c>
      <c r="C1207" s="6" t="s">
        <v>20580</v>
      </c>
      <c r="D1207" s="6" t="s">
        <v>22423</v>
      </c>
      <c r="E1207" s="7">
        <v>3657.66</v>
      </c>
      <c r="F1207" s="7">
        <v>5156</v>
      </c>
      <c r="G1207" s="7">
        <v>0.28999999999999998</v>
      </c>
      <c r="H1207" s="7">
        <v>3.9</v>
      </c>
      <c r="I1207" s="7">
        <v>12837</v>
      </c>
      <c r="J1207" s="6" t="s">
        <v>20581</v>
      </c>
      <c r="K1207" s="6" t="s">
        <v>10411</v>
      </c>
      <c r="L1207" s="6" t="s">
        <v>20582</v>
      </c>
      <c r="M1207" s="6" t="s">
        <v>10413</v>
      </c>
      <c r="N1207" s="6" t="s">
        <v>20583</v>
      </c>
      <c r="O1207" s="6" t="s">
        <v>20584</v>
      </c>
      <c r="P1207" s="6" t="s">
        <v>20585</v>
      </c>
      <c r="Q1207" s="6" t="s">
        <v>20586</v>
      </c>
      <c r="R1207" s="6" t="str">
        <f t="shared" si="54"/>
        <v>Less than 50%</v>
      </c>
      <c r="S1207" s="6" t="str" cm="1">
        <f t="array" ref="S1207">_xlfn.IFS(H1207&lt;=1,"1.0",H1207&lt;=2,"2.0",H1207&lt;=3,"3.0",H1207&lt;=4,"4.0",H1207&lt;=5,"5.0")</f>
        <v>4.0</v>
      </c>
      <c r="T1207" s="6">
        <f t="shared" si="55"/>
        <v>66187572</v>
      </c>
      <c r="U1207" s="7" t="str" cm="1">
        <f t="array" ref="U1207">_xlfn.IFS(F1207&lt;200,"&lt;200",F1207&lt;=500,"200 – 500",F1207&gt;500,"&gt;500")</f>
        <v>&gt;500</v>
      </c>
      <c r="V1207" s="7" t="str">
        <f t="shared" si="56"/>
        <v>1000 &amp; Above</v>
      </c>
    </row>
    <row r="1208" spans="1:22" x14ac:dyDescent="0.3">
      <c r="A1208" s="5" t="s">
        <v>10418</v>
      </c>
      <c r="B1208" s="6" t="s">
        <v>20587</v>
      </c>
      <c r="C1208" s="6" t="s">
        <v>20588</v>
      </c>
      <c r="D1208" s="6" t="s">
        <v>22423</v>
      </c>
      <c r="E1208" s="7">
        <v>1699</v>
      </c>
      <c r="F1208" s="7">
        <v>1999</v>
      </c>
      <c r="G1208" s="7">
        <v>0.15</v>
      </c>
      <c r="H1208" s="7">
        <v>4.0999999999999996</v>
      </c>
      <c r="I1208" s="7">
        <v>8873</v>
      </c>
      <c r="J1208" s="6" t="s">
        <v>20589</v>
      </c>
      <c r="K1208" s="6" t="s">
        <v>10422</v>
      </c>
      <c r="L1208" s="6" t="s">
        <v>20590</v>
      </c>
      <c r="M1208" s="6" t="s">
        <v>10424</v>
      </c>
      <c r="N1208" s="6" t="s">
        <v>20591</v>
      </c>
      <c r="O1208" s="6" t="s">
        <v>20592</v>
      </c>
      <c r="P1208" s="6" t="s">
        <v>20593</v>
      </c>
      <c r="Q1208" s="6" t="s">
        <v>20594</v>
      </c>
      <c r="R1208" s="6" t="str">
        <f t="shared" si="54"/>
        <v>Less than 50%</v>
      </c>
      <c r="S1208" s="6" t="str" cm="1">
        <f t="array" ref="S1208">_xlfn.IFS(H1208&lt;=1,"1.0",H1208&lt;=2,"2.0",H1208&lt;=3,"3.0",H1208&lt;=4,"4.0",H1208&lt;=5,"5.0")</f>
        <v>5.0</v>
      </c>
      <c r="T1208" s="6">
        <f t="shared" si="55"/>
        <v>17737127</v>
      </c>
      <c r="U1208" s="7" t="str" cm="1">
        <f t="array" ref="U1208">_xlfn.IFS(F1208&lt;200,"&lt;200",F1208&lt;=500,"200 – 500",F1208&gt;500,"&gt;500")</f>
        <v>&gt;500</v>
      </c>
      <c r="V1208" s="7" t="str">
        <f t="shared" si="56"/>
        <v>1000 &amp; Above</v>
      </c>
    </row>
    <row r="1209" spans="1:22" x14ac:dyDescent="0.3">
      <c r="A1209" s="5" t="s">
        <v>10429</v>
      </c>
      <c r="B1209" s="6" t="s">
        <v>20595</v>
      </c>
      <c r="C1209" s="6" t="s">
        <v>19510</v>
      </c>
      <c r="D1209" s="6" t="s">
        <v>22423</v>
      </c>
      <c r="E1209" s="7">
        <v>1849</v>
      </c>
      <c r="F1209" s="7">
        <v>2095</v>
      </c>
      <c r="G1209" s="7">
        <v>0.12</v>
      </c>
      <c r="H1209" s="7">
        <v>4.3</v>
      </c>
      <c r="I1209" s="7">
        <v>7681</v>
      </c>
      <c r="J1209" s="6" t="s">
        <v>20596</v>
      </c>
      <c r="K1209" s="6" t="s">
        <v>10432</v>
      </c>
      <c r="L1209" s="6" t="s">
        <v>20597</v>
      </c>
      <c r="M1209" s="6" t="s">
        <v>10434</v>
      </c>
      <c r="N1209" s="6" t="s">
        <v>20598</v>
      </c>
      <c r="O1209" s="6" t="s">
        <v>20599</v>
      </c>
      <c r="P1209" s="6" t="s">
        <v>20600</v>
      </c>
      <c r="Q1209" s="6" t="s">
        <v>20601</v>
      </c>
      <c r="R1209" s="6" t="str">
        <f t="shared" si="54"/>
        <v>Less than 50%</v>
      </c>
      <c r="S1209" s="6" t="str" cm="1">
        <f t="array" ref="S1209">_xlfn.IFS(H1209&lt;=1,"1.0",H1209&lt;=2,"2.0",H1209&lt;=3,"3.0",H1209&lt;=4,"4.0",H1209&lt;=5,"5.0")</f>
        <v>5.0</v>
      </c>
      <c r="T1209" s="6">
        <f t="shared" si="55"/>
        <v>16091695</v>
      </c>
      <c r="U1209" s="7" t="str" cm="1">
        <f t="array" ref="U1209">_xlfn.IFS(F1209&lt;200,"&lt;200",F1209&lt;=500,"200 – 500",F1209&gt;500,"&gt;500")</f>
        <v>&gt;500</v>
      </c>
      <c r="V1209" s="7" t="str">
        <f t="shared" si="56"/>
        <v>1000 &amp; Above</v>
      </c>
    </row>
    <row r="1210" spans="1:22" x14ac:dyDescent="0.3">
      <c r="A1210" s="5" t="s">
        <v>10439</v>
      </c>
      <c r="B1210" s="6" t="s">
        <v>20602</v>
      </c>
      <c r="C1210" s="6" t="s">
        <v>19271</v>
      </c>
      <c r="D1210" s="6" t="s">
        <v>22423</v>
      </c>
      <c r="E1210" s="7">
        <v>12499</v>
      </c>
      <c r="F1210" s="7">
        <v>19825</v>
      </c>
      <c r="G1210" s="7">
        <v>0.37</v>
      </c>
      <c r="H1210" s="7">
        <v>4.0999999999999996</v>
      </c>
      <c r="I1210" s="7">
        <v>322</v>
      </c>
      <c r="J1210" s="6" t="s">
        <v>20603</v>
      </c>
      <c r="K1210" s="6" t="s">
        <v>10442</v>
      </c>
      <c r="L1210" s="6" t="s">
        <v>20604</v>
      </c>
      <c r="M1210" s="6" t="s">
        <v>10444</v>
      </c>
      <c r="N1210" s="6" t="s">
        <v>20605</v>
      </c>
      <c r="O1210" s="6" t="s">
        <v>20606</v>
      </c>
      <c r="P1210" s="6" t="s">
        <v>20607</v>
      </c>
      <c r="Q1210" s="6" t="s">
        <v>20608</v>
      </c>
      <c r="R1210" s="6" t="str">
        <f t="shared" si="54"/>
        <v>Less than 50%</v>
      </c>
      <c r="S1210" s="6" t="str" cm="1">
        <f t="array" ref="S1210">_xlfn.IFS(H1210&lt;=1,"1.0",H1210&lt;=2,"2.0",H1210&lt;=3,"3.0",H1210&lt;=4,"4.0",H1210&lt;=5,"5.0")</f>
        <v>5.0</v>
      </c>
      <c r="T1210" s="6">
        <f t="shared" si="55"/>
        <v>6383650</v>
      </c>
      <c r="U1210" s="7" t="str" cm="1">
        <f t="array" ref="U1210">_xlfn.IFS(F1210&lt;200,"&lt;200",F1210&lt;=500,"200 – 500",F1210&gt;500,"&gt;500")</f>
        <v>&gt;500</v>
      </c>
      <c r="V1210" s="7" t="str">
        <f t="shared" si="56"/>
        <v>&lt;1000</v>
      </c>
    </row>
    <row r="1211" spans="1:22" x14ac:dyDescent="0.3">
      <c r="A1211" s="5" t="s">
        <v>10449</v>
      </c>
      <c r="B1211" s="6" t="s">
        <v>20609</v>
      </c>
      <c r="C1211" s="6" t="s">
        <v>19368</v>
      </c>
      <c r="D1211" s="6" t="s">
        <v>22423</v>
      </c>
      <c r="E1211" s="7">
        <v>1099</v>
      </c>
      <c r="F1211" s="7">
        <v>1920</v>
      </c>
      <c r="G1211" s="7">
        <v>0.43</v>
      </c>
      <c r="H1211" s="7">
        <v>4.2</v>
      </c>
      <c r="I1211" s="7">
        <v>9772</v>
      </c>
      <c r="J1211" s="6" t="s">
        <v>20610</v>
      </c>
      <c r="K1211" s="6" t="s">
        <v>10452</v>
      </c>
      <c r="L1211" s="6" t="s">
        <v>20611</v>
      </c>
      <c r="M1211" s="6" t="s">
        <v>10454</v>
      </c>
      <c r="N1211" s="6" t="s">
        <v>20612</v>
      </c>
      <c r="O1211" s="6" t="s">
        <v>20613</v>
      </c>
      <c r="P1211" s="6" t="s">
        <v>20614</v>
      </c>
      <c r="Q1211" s="6" t="s">
        <v>20615</v>
      </c>
      <c r="R1211" s="6" t="str">
        <f t="shared" si="54"/>
        <v>Less than 50%</v>
      </c>
      <c r="S1211" s="6" t="str" cm="1">
        <f t="array" ref="S1211">_xlfn.IFS(H1211&lt;=1,"1.0",H1211&lt;=2,"2.0",H1211&lt;=3,"3.0",H1211&lt;=4,"4.0",H1211&lt;=5,"5.0")</f>
        <v>5.0</v>
      </c>
      <c r="T1211" s="6">
        <f t="shared" si="55"/>
        <v>18762240</v>
      </c>
      <c r="U1211" s="7" t="str" cm="1">
        <f t="array" ref="U1211">_xlfn.IFS(F1211&lt;200,"&lt;200",F1211&lt;=500,"200 – 500",F1211&gt;500,"&gt;500")</f>
        <v>&gt;500</v>
      </c>
      <c r="V1211" s="7" t="str">
        <f t="shared" si="56"/>
        <v>1000 &amp; Above</v>
      </c>
    </row>
    <row r="1212" spans="1:22" x14ac:dyDescent="0.3">
      <c r="A1212" s="5" t="s">
        <v>10459</v>
      </c>
      <c r="B1212" s="6" t="s">
        <v>20616</v>
      </c>
      <c r="C1212" s="6" t="s">
        <v>20358</v>
      </c>
      <c r="D1212" s="6" t="s">
        <v>22423</v>
      </c>
      <c r="E1212" s="7">
        <v>8199</v>
      </c>
      <c r="F1212" s="7">
        <v>16000</v>
      </c>
      <c r="G1212" s="7">
        <v>0.49</v>
      </c>
      <c r="H1212" s="7">
        <v>3.9</v>
      </c>
      <c r="I1212" s="7">
        <v>18497</v>
      </c>
      <c r="J1212" s="6" t="s">
        <v>20617</v>
      </c>
      <c r="K1212" s="6" t="s">
        <v>10462</v>
      </c>
      <c r="L1212" s="6" t="s">
        <v>20618</v>
      </c>
      <c r="M1212" s="6" t="s">
        <v>10464</v>
      </c>
      <c r="N1212" s="6" t="s">
        <v>20619</v>
      </c>
      <c r="O1212" s="6" t="s">
        <v>20620</v>
      </c>
      <c r="P1212" s="6" t="s">
        <v>20621</v>
      </c>
      <c r="Q1212" s="6" t="s">
        <v>20622</v>
      </c>
      <c r="R1212" s="6" t="str">
        <f t="shared" si="54"/>
        <v>Less than 50%</v>
      </c>
      <c r="S1212" s="6" t="str" cm="1">
        <f t="array" ref="S1212">_xlfn.IFS(H1212&lt;=1,"1.0",H1212&lt;=2,"2.0",H1212&lt;=3,"3.0",H1212&lt;=4,"4.0",H1212&lt;=5,"5.0")</f>
        <v>4.0</v>
      </c>
      <c r="T1212" s="6">
        <f t="shared" si="55"/>
        <v>295952000</v>
      </c>
      <c r="U1212" s="7" t="str" cm="1">
        <f t="array" ref="U1212">_xlfn.IFS(F1212&lt;200,"&lt;200",F1212&lt;=500,"200 – 500",F1212&gt;500,"&gt;500")</f>
        <v>&gt;500</v>
      </c>
      <c r="V1212" s="7" t="str">
        <f t="shared" si="56"/>
        <v>1000 &amp; Above</v>
      </c>
    </row>
    <row r="1213" spans="1:22" x14ac:dyDescent="0.3">
      <c r="A1213" s="5" t="s">
        <v>10469</v>
      </c>
      <c r="B1213" s="6" t="s">
        <v>20623</v>
      </c>
      <c r="C1213" s="6" t="s">
        <v>19539</v>
      </c>
      <c r="D1213" s="6" t="s">
        <v>22423</v>
      </c>
      <c r="E1213" s="7">
        <v>499</v>
      </c>
      <c r="F1213" s="7">
        <v>2199</v>
      </c>
      <c r="G1213" s="7">
        <v>0.77</v>
      </c>
      <c r="H1213" s="7">
        <v>3.7</v>
      </c>
      <c r="I1213" s="7">
        <v>53</v>
      </c>
      <c r="J1213" s="6" t="s">
        <v>20624</v>
      </c>
      <c r="K1213" s="6" t="s">
        <v>10472</v>
      </c>
      <c r="L1213" s="6" t="s">
        <v>20625</v>
      </c>
      <c r="M1213" s="6" t="s">
        <v>10474</v>
      </c>
      <c r="N1213" s="6" t="s">
        <v>20626</v>
      </c>
      <c r="O1213" s="6" t="s">
        <v>20627</v>
      </c>
      <c r="P1213" s="6" t="s">
        <v>20628</v>
      </c>
      <c r="Q1213" s="6" t="s">
        <v>20629</v>
      </c>
      <c r="R1213" s="6" t="str">
        <f t="shared" si="54"/>
        <v>50% &amp; Above</v>
      </c>
      <c r="S1213" s="6" t="str" cm="1">
        <f t="array" ref="S1213">_xlfn.IFS(H1213&lt;=1,"1.0",H1213&lt;=2,"2.0",H1213&lt;=3,"3.0",H1213&lt;=4,"4.0",H1213&lt;=5,"5.0")</f>
        <v>4.0</v>
      </c>
      <c r="T1213" s="6">
        <f t="shared" si="55"/>
        <v>116547</v>
      </c>
      <c r="U1213" s="7" t="str" cm="1">
        <f t="array" ref="U1213">_xlfn.IFS(F1213&lt;200,"&lt;200",F1213&lt;=500,"200 – 500",F1213&gt;500,"&gt;500")</f>
        <v>&gt;500</v>
      </c>
      <c r="V1213" s="7" t="str">
        <f t="shared" si="56"/>
        <v>&lt;1000</v>
      </c>
    </row>
    <row r="1214" spans="1:22" x14ac:dyDescent="0.3">
      <c r="A1214" s="5" t="s">
        <v>10479</v>
      </c>
      <c r="B1214" s="6" t="s">
        <v>20630</v>
      </c>
      <c r="C1214" s="6" t="s">
        <v>19561</v>
      </c>
      <c r="D1214" s="6" t="s">
        <v>22423</v>
      </c>
      <c r="E1214" s="7">
        <v>6999</v>
      </c>
      <c r="F1214" s="7">
        <v>14999</v>
      </c>
      <c r="G1214" s="7">
        <v>0.53</v>
      </c>
      <c r="H1214" s="7">
        <v>4.0999999999999996</v>
      </c>
      <c r="I1214" s="7">
        <v>1728</v>
      </c>
      <c r="J1214" s="6" t="s">
        <v>20631</v>
      </c>
      <c r="K1214" s="6" t="s">
        <v>10482</v>
      </c>
      <c r="L1214" s="6" t="s">
        <v>20632</v>
      </c>
      <c r="M1214" s="6" t="s">
        <v>10484</v>
      </c>
      <c r="N1214" s="6" t="s">
        <v>20633</v>
      </c>
      <c r="O1214" s="6" t="s">
        <v>20634</v>
      </c>
      <c r="P1214" s="6" t="s">
        <v>20635</v>
      </c>
      <c r="Q1214" s="6" t="s">
        <v>20636</v>
      </c>
      <c r="R1214" s="6" t="str">
        <f t="shared" si="54"/>
        <v>50% &amp; Above</v>
      </c>
      <c r="S1214" s="6" t="str" cm="1">
        <f t="array" ref="S1214">_xlfn.IFS(H1214&lt;=1,"1.0",H1214&lt;=2,"2.0",H1214&lt;=3,"3.0",H1214&lt;=4,"4.0",H1214&lt;=5,"5.0")</f>
        <v>5.0</v>
      </c>
      <c r="T1214" s="6">
        <f t="shared" si="55"/>
        <v>25918272</v>
      </c>
      <c r="U1214" s="7" t="str" cm="1">
        <f t="array" ref="U1214">_xlfn.IFS(F1214&lt;200,"&lt;200",F1214&lt;=500,"200 – 500",F1214&gt;500,"&gt;500")</f>
        <v>&gt;500</v>
      </c>
      <c r="V1214" s="7" t="str">
        <f t="shared" si="56"/>
        <v>1000 &amp; Above</v>
      </c>
    </row>
    <row r="1215" spans="1:22" x14ac:dyDescent="0.3">
      <c r="A1215" s="5" t="s">
        <v>10489</v>
      </c>
      <c r="B1215" s="6" t="s">
        <v>20637</v>
      </c>
      <c r="C1215" s="6" t="s">
        <v>19783</v>
      </c>
      <c r="D1215" s="6" t="s">
        <v>22423</v>
      </c>
      <c r="E1215" s="7">
        <v>1595</v>
      </c>
      <c r="F1215" s="7">
        <v>1799</v>
      </c>
      <c r="G1215" s="7">
        <v>0.11</v>
      </c>
      <c r="H1215" s="7">
        <v>4</v>
      </c>
      <c r="I1215" s="7">
        <v>2877</v>
      </c>
      <c r="J1215" s="6" t="s">
        <v>20638</v>
      </c>
      <c r="K1215" s="6" t="s">
        <v>10492</v>
      </c>
      <c r="L1215" s="6" t="s">
        <v>20639</v>
      </c>
      <c r="M1215" s="6" t="s">
        <v>10494</v>
      </c>
      <c r="N1215" s="6" t="s">
        <v>20640</v>
      </c>
      <c r="O1215" s="6" t="s">
        <v>20641</v>
      </c>
      <c r="P1215" s="6" t="s">
        <v>20642</v>
      </c>
      <c r="Q1215" s="6" t="s">
        <v>20643</v>
      </c>
      <c r="R1215" s="6" t="str">
        <f t="shared" si="54"/>
        <v>Less than 50%</v>
      </c>
      <c r="S1215" s="6" t="str" cm="1">
        <f t="array" ref="S1215">_xlfn.IFS(H1215&lt;=1,"1.0",H1215&lt;=2,"2.0",H1215&lt;=3,"3.0",H1215&lt;=4,"4.0",H1215&lt;=5,"5.0")</f>
        <v>4.0</v>
      </c>
      <c r="T1215" s="6">
        <f t="shared" si="55"/>
        <v>5175723</v>
      </c>
      <c r="U1215" s="7" t="str" cm="1">
        <f t="array" ref="U1215">_xlfn.IFS(F1215&lt;200,"&lt;200",F1215&lt;=500,"200 – 500",F1215&gt;500,"&gt;500")</f>
        <v>&gt;500</v>
      </c>
      <c r="V1215" s="7" t="str">
        <f t="shared" si="56"/>
        <v>1000 &amp; Above</v>
      </c>
    </row>
    <row r="1216" spans="1:22" x14ac:dyDescent="0.3">
      <c r="A1216" s="5" t="s">
        <v>10499</v>
      </c>
      <c r="B1216" s="6" t="s">
        <v>20644</v>
      </c>
      <c r="C1216" s="6" t="s">
        <v>19368</v>
      </c>
      <c r="D1216" s="6" t="s">
        <v>22423</v>
      </c>
      <c r="E1216" s="7">
        <v>1049</v>
      </c>
      <c r="F1216" s="7">
        <v>1950</v>
      </c>
      <c r="G1216" s="7">
        <v>0.46</v>
      </c>
      <c r="H1216" s="7">
        <v>3.8</v>
      </c>
      <c r="I1216" s="7">
        <v>250</v>
      </c>
      <c r="J1216" s="6" t="s">
        <v>20645</v>
      </c>
      <c r="K1216" s="6" t="s">
        <v>10502</v>
      </c>
      <c r="L1216" s="6" t="s">
        <v>20646</v>
      </c>
      <c r="M1216" s="6" t="s">
        <v>10504</v>
      </c>
      <c r="N1216" s="6" t="s">
        <v>20647</v>
      </c>
      <c r="O1216" s="6" t="s">
        <v>20648</v>
      </c>
      <c r="P1216" s="6" t="s">
        <v>20649</v>
      </c>
      <c r="Q1216" s="6" t="s">
        <v>20650</v>
      </c>
      <c r="R1216" s="6" t="str">
        <f t="shared" si="54"/>
        <v>Less than 50%</v>
      </c>
      <c r="S1216" s="6" t="str" cm="1">
        <f t="array" ref="S1216">_xlfn.IFS(H1216&lt;=1,"1.0",H1216&lt;=2,"2.0",H1216&lt;=3,"3.0",H1216&lt;=4,"4.0",H1216&lt;=5,"5.0")</f>
        <v>4.0</v>
      </c>
      <c r="T1216" s="6">
        <f t="shared" si="55"/>
        <v>487500</v>
      </c>
      <c r="U1216" s="7" t="str" cm="1">
        <f t="array" ref="U1216">_xlfn.IFS(F1216&lt;200,"&lt;200",F1216&lt;=500,"200 – 500",F1216&gt;500,"&gt;500")</f>
        <v>&gt;500</v>
      </c>
      <c r="V1216" s="7" t="str">
        <f t="shared" si="56"/>
        <v>&lt;1000</v>
      </c>
    </row>
    <row r="1217" spans="1:22" x14ac:dyDescent="0.3">
      <c r="A1217" s="5" t="s">
        <v>10509</v>
      </c>
      <c r="B1217" s="6" t="s">
        <v>20651</v>
      </c>
      <c r="C1217" s="6" t="s">
        <v>19414</v>
      </c>
      <c r="D1217" s="6" t="s">
        <v>22423</v>
      </c>
      <c r="E1217" s="7">
        <v>1182</v>
      </c>
      <c r="F1217" s="7">
        <v>2995</v>
      </c>
      <c r="G1217" s="7">
        <v>0.61</v>
      </c>
      <c r="H1217" s="7">
        <v>4.2</v>
      </c>
      <c r="I1217" s="7">
        <v>5178</v>
      </c>
      <c r="J1217" s="6" t="s">
        <v>20652</v>
      </c>
      <c r="K1217" s="6" t="s">
        <v>10512</v>
      </c>
      <c r="L1217" s="6" t="s">
        <v>20653</v>
      </c>
      <c r="M1217" s="6" t="s">
        <v>10514</v>
      </c>
      <c r="N1217" s="6" t="s">
        <v>20654</v>
      </c>
      <c r="O1217" s="6" t="s">
        <v>20655</v>
      </c>
      <c r="P1217" s="6" t="s">
        <v>20656</v>
      </c>
      <c r="Q1217" s="6" t="s">
        <v>20657</v>
      </c>
      <c r="R1217" s="6" t="str">
        <f t="shared" si="54"/>
        <v>50% &amp; Above</v>
      </c>
      <c r="S1217" s="6" t="str" cm="1">
        <f t="array" ref="S1217">_xlfn.IFS(H1217&lt;=1,"1.0",H1217&lt;=2,"2.0",H1217&lt;=3,"3.0",H1217&lt;=4,"4.0",H1217&lt;=5,"5.0")</f>
        <v>5.0</v>
      </c>
      <c r="T1217" s="6">
        <f t="shared" si="55"/>
        <v>15508110</v>
      </c>
      <c r="U1217" s="7" t="str" cm="1">
        <f t="array" ref="U1217">_xlfn.IFS(F1217&lt;200,"&lt;200",F1217&lt;=500,"200 – 500",F1217&gt;500,"&gt;500")</f>
        <v>&gt;500</v>
      </c>
      <c r="V1217" s="7" t="str">
        <f t="shared" si="56"/>
        <v>1000 &amp; Above</v>
      </c>
    </row>
    <row r="1218" spans="1:22" x14ac:dyDescent="0.3">
      <c r="A1218" s="5" t="s">
        <v>10519</v>
      </c>
      <c r="B1218" s="6" t="s">
        <v>20658</v>
      </c>
      <c r="C1218" s="6" t="s">
        <v>19279</v>
      </c>
      <c r="D1218" s="6" t="s">
        <v>22423</v>
      </c>
      <c r="E1218" s="7">
        <v>499</v>
      </c>
      <c r="F1218" s="7">
        <v>999</v>
      </c>
      <c r="G1218" s="7">
        <v>0.5</v>
      </c>
      <c r="H1218" s="7">
        <v>4.5999999999999996</v>
      </c>
      <c r="I1218" s="7">
        <v>79</v>
      </c>
      <c r="J1218" s="6" t="s">
        <v>20659</v>
      </c>
      <c r="K1218" s="6" t="s">
        <v>10522</v>
      </c>
      <c r="L1218" s="6" t="s">
        <v>20660</v>
      </c>
      <c r="M1218" s="6" t="s">
        <v>10524</v>
      </c>
      <c r="N1218" s="6" t="s">
        <v>20661</v>
      </c>
      <c r="O1218" s="6" t="s">
        <v>20662</v>
      </c>
      <c r="P1218" s="6" t="s">
        <v>20663</v>
      </c>
      <c r="Q1218" s="6" t="s">
        <v>20664</v>
      </c>
      <c r="R1218" s="6" t="str">
        <f t="shared" ref="R1218:R1281" si="57">IF(G1218&lt;0.5,"Less than 50%","50% &amp; Above")</f>
        <v>50% &amp; Above</v>
      </c>
      <c r="S1218" s="6" t="str" cm="1">
        <f t="array" ref="S1218">_xlfn.IFS(H1218&lt;=1,"1.0",H1218&lt;=2,"2.0",H1218&lt;=3,"3.0",H1218&lt;=4,"4.0",H1218&lt;=5,"5.0")</f>
        <v>5.0</v>
      </c>
      <c r="T1218" s="6">
        <f t="shared" ref="T1218:T1281" si="58">I1218*F1218</f>
        <v>78921</v>
      </c>
      <c r="U1218" s="7" t="str" cm="1">
        <f t="array" ref="U1218">_xlfn.IFS(F1218&lt;200,"&lt;200",F1218&lt;=500,"200 – 500",F1218&gt;500,"&gt;500")</f>
        <v>&gt;500</v>
      </c>
      <c r="V1218" s="7" t="str">
        <f t="shared" ref="V1218:V1281" si="59">IF(I1218&lt;1000,"&lt;1000","1000 &amp; Above")</f>
        <v>&lt;1000</v>
      </c>
    </row>
    <row r="1219" spans="1:22" x14ac:dyDescent="0.3">
      <c r="A1219" s="5" t="s">
        <v>10529</v>
      </c>
      <c r="B1219" s="6" t="s">
        <v>20665</v>
      </c>
      <c r="C1219" s="6" t="s">
        <v>20350</v>
      </c>
      <c r="D1219" s="6" t="s">
        <v>22423</v>
      </c>
      <c r="E1219" s="7">
        <v>8799</v>
      </c>
      <c r="F1219" s="7">
        <v>11995</v>
      </c>
      <c r="G1219" s="7">
        <v>0.27</v>
      </c>
      <c r="H1219" s="7">
        <v>4.0999999999999996</v>
      </c>
      <c r="I1219" s="7">
        <v>4157</v>
      </c>
      <c r="J1219" s="6" t="s">
        <v>20666</v>
      </c>
      <c r="K1219" s="6" t="s">
        <v>10532</v>
      </c>
      <c r="L1219" s="6" t="s">
        <v>20667</v>
      </c>
      <c r="M1219" s="6" t="s">
        <v>10534</v>
      </c>
      <c r="N1219" s="6" t="s">
        <v>20668</v>
      </c>
      <c r="O1219" s="6" t="s">
        <v>20669</v>
      </c>
      <c r="P1219" s="6" t="s">
        <v>20670</v>
      </c>
      <c r="Q1219" s="6" t="s">
        <v>20671</v>
      </c>
      <c r="R1219" s="6" t="str">
        <f t="shared" si="57"/>
        <v>Less than 50%</v>
      </c>
      <c r="S1219" s="6" t="str" cm="1">
        <f t="array" ref="S1219">_xlfn.IFS(H1219&lt;=1,"1.0",H1219&lt;=2,"2.0",H1219&lt;=3,"3.0",H1219&lt;=4,"4.0",H1219&lt;=5,"5.0")</f>
        <v>5.0</v>
      </c>
      <c r="T1219" s="6">
        <f t="shared" si="58"/>
        <v>49863215</v>
      </c>
      <c r="U1219" s="7" t="str" cm="1">
        <f t="array" ref="U1219">_xlfn.IFS(F1219&lt;200,"&lt;200",F1219&lt;=500,"200 – 500",F1219&gt;500,"&gt;500")</f>
        <v>&gt;500</v>
      </c>
      <c r="V1219" s="7" t="str">
        <f t="shared" si="59"/>
        <v>1000 &amp; Above</v>
      </c>
    </row>
    <row r="1220" spans="1:22" x14ac:dyDescent="0.3">
      <c r="A1220" s="5" t="s">
        <v>10539</v>
      </c>
      <c r="B1220" s="6" t="s">
        <v>20672</v>
      </c>
      <c r="C1220" s="6" t="s">
        <v>19263</v>
      </c>
      <c r="D1220" s="6" t="s">
        <v>22423</v>
      </c>
      <c r="E1220" s="7">
        <v>1529</v>
      </c>
      <c r="F1220" s="7">
        <v>2999</v>
      </c>
      <c r="G1220" s="7">
        <v>0.49</v>
      </c>
      <c r="H1220" s="7">
        <v>3.3</v>
      </c>
      <c r="I1220" s="7">
        <v>29</v>
      </c>
      <c r="J1220" s="6" t="s">
        <v>20673</v>
      </c>
      <c r="K1220" s="6" t="s">
        <v>10542</v>
      </c>
      <c r="L1220" s="6" t="s">
        <v>20674</v>
      </c>
      <c r="M1220" s="6" t="s">
        <v>10544</v>
      </c>
      <c r="N1220" s="6" t="s">
        <v>20675</v>
      </c>
      <c r="O1220" s="6" t="s">
        <v>20676</v>
      </c>
      <c r="P1220" s="6" t="s">
        <v>20677</v>
      </c>
      <c r="Q1220" s="6" t="s">
        <v>20678</v>
      </c>
      <c r="R1220" s="6" t="str">
        <f t="shared" si="57"/>
        <v>Less than 50%</v>
      </c>
      <c r="S1220" s="6" t="str" cm="1">
        <f t="array" ref="S1220">_xlfn.IFS(H1220&lt;=1,"1.0",H1220&lt;=2,"2.0",H1220&lt;=3,"3.0",H1220&lt;=4,"4.0",H1220&lt;=5,"5.0")</f>
        <v>4.0</v>
      </c>
      <c r="T1220" s="6">
        <f t="shared" si="58"/>
        <v>86971</v>
      </c>
      <c r="U1220" s="7" t="str" cm="1">
        <f t="array" ref="U1220">_xlfn.IFS(F1220&lt;200,"&lt;200",F1220&lt;=500,"200 – 500",F1220&gt;500,"&gt;500")</f>
        <v>&gt;500</v>
      </c>
      <c r="V1220" s="7" t="str">
        <f t="shared" si="59"/>
        <v>&lt;1000</v>
      </c>
    </row>
    <row r="1221" spans="1:22" x14ac:dyDescent="0.3">
      <c r="A1221" s="5" t="s">
        <v>10549</v>
      </c>
      <c r="B1221" s="6" t="s">
        <v>20679</v>
      </c>
      <c r="C1221" s="6" t="s">
        <v>19368</v>
      </c>
      <c r="D1221" s="6" t="s">
        <v>22423</v>
      </c>
      <c r="E1221" s="7">
        <v>1199</v>
      </c>
      <c r="F1221" s="7">
        <v>1690</v>
      </c>
      <c r="G1221" s="7">
        <v>0.28999999999999998</v>
      </c>
      <c r="H1221" s="7">
        <v>4.2</v>
      </c>
      <c r="I1221" s="7">
        <v>4580</v>
      </c>
      <c r="J1221" s="6" t="s">
        <v>20680</v>
      </c>
      <c r="K1221" s="6" t="s">
        <v>10552</v>
      </c>
      <c r="L1221" s="6" t="s">
        <v>20681</v>
      </c>
      <c r="M1221" s="6" t="s">
        <v>10554</v>
      </c>
      <c r="N1221" s="6" t="s">
        <v>20682</v>
      </c>
      <c r="O1221" s="6" t="s">
        <v>20683</v>
      </c>
      <c r="P1221" s="6" t="s">
        <v>20684</v>
      </c>
      <c r="Q1221" s="6" t="s">
        <v>20685</v>
      </c>
      <c r="R1221" s="6" t="str">
        <f t="shared" si="57"/>
        <v>Less than 50%</v>
      </c>
      <c r="S1221" s="6" t="str" cm="1">
        <f t="array" ref="S1221">_xlfn.IFS(H1221&lt;=1,"1.0",H1221&lt;=2,"2.0",H1221&lt;=3,"3.0",H1221&lt;=4,"4.0",H1221&lt;=5,"5.0")</f>
        <v>5.0</v>
      </c>
      <c r="T1221" s="6">
        <f t="shared" si="58"/>
        <v>7740200</v>
      </c>
      <c r="U1221" s="7" t="str" cm="1">
        <f t="array" ref="U1221">_xlfn.IFS(F1221&lt;200,"&lt;200",F1221&lt;=500,"200 – 500",F1221&gt;500,"&gt;500")</f>
        <v>&gt;500</v>
      </c>
      <c r="V1221" s="7" t="str">
        <f t="shared" si="59"/>
        <v>1000 &amp; Above</v>
      </c>
    </row>
    <row r="1222" spans="1:22" x14ac:dyDescent="0.3">
      <c r="A1222" s="5" t="s">
        <v>10559</v>
      </c>
      <c r="B1222" s="6" t="s">
        <v>20686</v>
      </c>
      <c r="C1222" s="6" t="s">
        <v>19604</v>
      </c>
      <c r="D1222" s="6" t="s">
        <v>22423</v>
      </c>
      <c r="E1222" s="7">
        <v>1052</v>
      </c>
      <c r="F1222" s="7">
        <v>1790</v>
      </c>
      <c r="G1222" s="7">
        <v>0.41</v>
      </c>
      <c r="H1222" s="7">
        <v>4.3</v>
      </c>
      <c r="I1222" s="7">
        <v>1404</v>
      </c>
      <c r="J1222" s="6" t="s">
        <v>20687</v>
      </c>
      <c r="K1222" s="6" t="s">
        <v>10562</v>
      </c>
      <c r="L1222" s="6" t="s">
        <v>20688</v>
      </c>
      <c r="M1222" s="6" t="s">
        <v>10564</v>
      </c>
      <c r="N1222" s="6" t="s">
        <v>20689</v>
      </c>
      <c r="O1222" s="6" t="s">
        <v>20690</v>
      </c>
      <c r="P1222" s="6" t="s">
        <v>20691</v>
      </c>
      <c r="Q1222" s="6" t="s">
        <v>20692</v>
      </c>
      <c r="R1222" s="6" t="str">
        <f t="shared" si="57"/>
        <v>Less than 50%</v>
      </c>
      <c r="S1222" s="6" t="str" cm="1">
        <f t="array" ref="S1222">_xlfn.IFS(H1222&lt;=1,"1.0",H1222&lt;=2,"2.0",H1222&lt;=3,"3.0",H1222&lt;=4,"4.0",H1222&lt;=5,"5.0")</f>
        <v>5.0</v>
      </c>
      <c r="T1222" s="6">
        <f t="shared" si="58"/>
        <v>2513160</v>
      </c>
      <c r="U1222" s="7" t="str" cm="1">
        <f t="array" ref="U1222">_xlfn.IFS(F1222&lt;200,"&lt;200",F1222&lt;=500,"200 – 500",F1222&gt;500,"&gt;500")</f>
        <v>&gt;500</v>
      </c>
      <c r="V1222" s="7" t="str">
        <f t="shared" si="59"/>
        <v>1000 &amp; Above</v>
      </c>
    </row>
    <row r="1223" spans="1:22" x14ac:dyDescent="0.3">
      <c r="A1223" s="5" t="s">
        <v>10569</v>
      </c>
      <c r="B1223" s="6" t="s">
        <v>20693</v>
      </c>
      <c r="C1223" s="6" t="s">
        <v>20694</v>
      </c>
      <c r="D1223" s="6" t="s">
        <v>22423</v>
      </c>
      <c r="E1223" s="7">
        <v>6499</v>
      </c>
      <c r="F1223" s="7">
        <v>8995</v>
      </c>
      <c r="G1223" s="7">
        <v>0.28000000000000003</v>
      </c>
      <c r="H1223" s="7">
        <v>4.3</v>
      </c>
      <c r="I1223" s="7">
        <v>2810</v>
      </c>
      <c r="J1223" s="6" t="s">
        <v>20695</v>
      </c>
      <c r="K1223" s="6" t="s">
        <v>10573</v>
      </c>
      <c r="L1223" s="6" t="s">
        <v>20696</v>
      </c>
      <c r="M1223" s="6" t="s">
        <v>10575</v>
      </c>
      <c r="N1223" s="6" t="s">
        <v>20697</v>
      </c>
      <c r="O1223" s="6" t="s">
        <v>20698</v>
      </c>
      <c r="P1223" s="6" t="s">
        <v>20699</v>
      </c>
      <c r="Q1223" s="6" t="s">
        <v>20700</v>
      </c>
      <c r="R1223" s="6" t="str">
        <f t="shared" si="57"/>
        <v>Less than 50%</v>
      </c>
      <c r="S1223" s="6" t="str" cm="1">
        <f t="array" ref="S1223">_xlfn.IFS(H1223&lt;=1,"1.0",H1223&lt;=2,"2.0",H1223&lt;=3,"3.0",H1223&lt;=4,"4.0",H1223&lt;=5,"5.0")</f>
        <v>5.0</v>
      </c>
      <c r="T1223" s="6">
        <f t="shared" si="58"/>
        <v>25275950</v>
      </c>
      <c r="U1223" s="7" t="str" cm="1">
        <f t="array" ref="U1223">_xlfn.IFS(F1223&lt;200,"&lt;200",F1223&lt;=500,"200 – 500",F1223&gt;500,"&gt;500")</f>
        <v>&gt;500</v>
      </c>
      <c r="V1223" s="7" t="str">
        <f t="shared" si="59"/>
        <v>1000 &amp; Above</v>
      </c>
    </row>
    <row r="1224" spans="1:22" x14ac:dyDescent="0.3">
      <c r="A1224" s="5" t="s">
        <v>10580</v>
      </c>
      <c r="B1224" s="6" t="s">
        <v>20701</v>
      </c>
      <c r="C1224" s="6" t="s">
        <v>19754</v>
      </c>
      <c r="D1224" s="6" t="s">
        <v>22423</v>
      </c>
      <c r="E1224" s="7">
        <v>239</v>
      </c>
      <c r="F1224" s="7">
        <v>239</v>
      </c>
      <c r="G1224" s="7">
        <v>0</v>
      </c>
      <c r="H1224" s="7">
        <v>4.3</v>
      </c>
      <c r="I1224" s="7">
        <v>7</v>
      </c>
      <c r="J1224" s="6" t="s">
        <v>20702</v>
      </c>
      <c r="K1224" s="6" t="s">
        <v>10583</v>
      </c>
      <c r="L1224" s="6" t="s">
        <v>20703</v>
      </c>
      <c r="M1224" s="6" t="s">
        <v>10585</v>
      </c>
      <c r="N1224" s="6" t="s">
        <v>20704</v>
      </c>
      <c r="O1224" s="6" t="s">
        <v>20705</v>
      </c>
      <c r="P1224" s="6" t="s">
        <v>20706</v>
      </c>
      <c r="Q1224" s="6" t="s">
        <v>20707</v>
      </c>
      <c r="R1224" s="6" t="str">
        <f t="shared" si="57"/>
        <v>Less than 50%</v>
      </c>
      <c r="S1224" s="6" t="str" cm="1">
        <f t="array" ref="S1224">_xlfn.IFS(H1224&lt;=1,"1.0",H1224&lt;=2,"2.0",H1224&lt;=3,"3.0",H1224&lt;=4,"4.0",H1224&lt;=5,"5.0")</f>
        <v>5.0</v>
      </c>
      <c r="T1224" s="6">
        <f t="shared" si="58"/>
        <v>1673</v>
      </c>
      <c r="U1224" s="7" t="str" cm="1">
        <f t="array" ref="U1224">_xlfn.IFS(F1224&lt;200,"&lt;200",F1224&lt;=500,"200 – 500",F1224&gt;500,"&gt;500")</f>
        <v>200 – 500</v>
      </c>
      <c r="V1224" s="7" t="str">
        <f t="shared" si="59"/>
        <v>&lt;1000</v>
      </c>
    </row>
    <row r="1225" spans="1:22" x14ac:dyDescent="0.3">
      <c r="A1225" s="5" t="s">
        <v>10590</v>
      </c>
      <c r="B1225" s="6" t="s">
        <v>20708</v>
      </c>
      <c r="C1225" s="6" t="s">
        <v>19360</v>
      </c>
      <c r="D1225" s="6" t="s">
        <v>22423</v>
      </c>
      <c r="E1225" s="7">
        <v>699</v>
      </c>
      <c r="F1225" s="7">
        <v>1599</v>
      </c>
      <c r="G1225" s="7">
        <v>0.56000000000000005</v>
      </c>
      <c r="H1225" s="7">
        <v>4.7</v>
      </c>
      <c r="I1225" s="7">
        <v>1729</v>
      </c>
      <c r="J1225" s="6" t="s">
        <v>20709</v>
      </c>
      <c r="K1225" s="6" t="s">
        <v>10593</v>
      </c>
      <c r="L1225" s="6" t="s">
        <v>20710</v>
      </c>
      <c r="M1225" s="6" t="s">
        <v>10595</v>
      </c>
      <c r="N1225" s="6" t="s">
        <v>20711</v>
      </c>
      <c r="O1225" s="6" t="s">
        <v>20712</v>
      </c>
      <c r="P1225" s="6" t="s">
        <v>20713</v>
      </c>
      <c r="Q1225" s="6" t="s">
        <v>20714</v>
      </c>
      <c r="R1225" s="6" t="str">
        <f t="shared" si="57"/>
        <v>50% &amp; Above</v>
      </c>
      <c r="S1225" s="6" t="str" cm="1">
        <f t="array" ref="S1225">_xlfn.IFS(H1225&lt;=1,"1.0",H1225&lt;=2,"2.0",H1225&lt;=3,"3.0",H1225&lt;=4,"4.0",H1225&lt;=5,"5.0")</f>
        <v>5.0</v>
      </c>
      <c r="T1225" s="6">
        <f t="shared" si="58"/>
        <v>2764671</v>
      </c>
      <c r="U1225" s="7" t="str" cm="1">
        <f t="array" ref="U1225">_xlfn.IFS(F1225&lt;200,"&lt;200",F1225&lt;=500,"200 – 500",F1225&gt;500,"&gt;500")</f>
        <v>&gt;500</v>
      </c>
      <c r="V1225" s="7" t="str">
        <f t="shared" si="59"/>
        <v>1000 &amp; Above</v>
      </c>
    </row>
    <row r="1226" spans="1:22" x14ac:dyDescent="0.3">
      <c r="A1226" s="5" t="s">
        <v>10600</v>
      </c>
      <c r="B1226" s="6" t="s">
        <v>20715</v>
      </c>
      <c r="C1226" s="6" t="s">
        <v>20716</v>
      </c>
      <c r="D1226" s="6" t="s">
        <v>22423</v>
      </c>
      <c r="E1226" s="7">
        <v>2599</v>
      </c>
      <c r="F1226" s="7">
        <v>4290</v>
      </c>
      <c r="G1226" s="7">
        <v>0.39</v>
      </c>
      <c r="H1226" s="7">
        <v>4.4000000000000004</v>
      </c>
      <c r="I1226" s="7">
        <v>2116</v>
      </c>
      <c r="J1226" s="6" t="s">
        <v>20717</v>
      </c>
      <c r="K1226" s="6" t="s">
        <v>10604</v>
      </c>
      <c r="L1226" s="6" t="s">
        <v>20718</v>
      </c>
      <c r="M1226" s="6" t="s">
        <v>10606</v>
      </c>
      <c r="N1226" s="6" t="s">
        <v>20719</v>
      </c>
      <c r="O1226" s="6" t="s">
        <v>20720</v>
      </c>
      <c r="P1226" s="6" t="s">
        <v>20721</v>
      </c>
      <c r="Q1226" s="6" t="s">
        <v>20722</v>
      </c>
      <c r="R1226" s="6" t="str">
        <f t="shared" si="57"/>
        <v>Less than 50%</v>
      </c>
      <c r="S1226" s="6" t="str" cm="1">
        <f t="array" ref="S1226">_xlfn.IFS(H1226&lt;=1,"1.0",H1226&lt;=2,"2.0",H1226&lt;=3,"3.0",H1226&lt;=4,"4.0",H1226&lt;=5,"5.0")</f>
        <v>5.0</v>
      </c>
      <c r="T1226" s="6">
        <f t="shared" si="58"/>
        <v>9077640</v>
      </c>
      <c r="U1226" s="7" t="str" cm="1">
        <f t="array" ref="U1226">_xlfn.IFS(F1226&lt;200,"&lt;200",F1226&lt;=500,"200 – 500",F1226&gt;500,"&gt;500")</f>
        <v>&gt;500</v>
      </c>
      <c r="V1226" s="7" t="str">
        <f t="shared" si="59"/>
        <v>1000 &amp; Above</v>
      </c>
    </row>
    <row r="1227" spans="1:22" x14ac:dyDescent="0.3">
      <c r="A1227" s="5" t="s">
        <v>10611</v>
      </c>
      <c r="B1227" s="6" t="s">
        <v>20723</v>
      </c>
      <c r="C1227" s="6" t="s">
        <v>19561</v>
      </c>
      <c r="D1227" s="6" t="s">
        <v>22423</v>
      </c>
      <c r="E1227" s="7">
        <v>1547</v>
      </c>
      <c r="F1227" s="7">
        <v>2890</v>
      </c>
      <c r="G1227" s="7">
        <v>0.46</v>
      </c>
      <c r="H1227" s="7">
        <v>3.9</v>
      </c>
      <c r="I1227" s="7">
        <v>463</v>
      </c>
      <c r="J1227" s="6" t="s">
        <v>20724</v>
      </c>
      <c r="K1227" s="6" t="s">
        <v>10614</v>
      </c>
      <c r="L1227" s="6" t="s">
        <v>20725</v>
      </c>
      <c r="M1227" s="6" t="s">
        <v>10616</v>
      </c>
      <c r="N1227" s="6" t="s">
        <v>20726</v>
      </c>
      <c r="O1227" s="6" t="s">
        <v>20727</v>
      </c>
      <c r="P1227" s="6" t="s">
        <v>20728</v>
      </c>
      <c r="Q1227" s="6" t="s">
        <v>20729</v>
      </c>
      <c r="R1227" s="6" t="str">
        <f t="shared" si="57"/>
        <v>Less than 50%</v>
      </c>
      <c r="S1227" s="6" t="str" cm="1">
        <f t="array" ref="S1227">_xlfn.IFS(H1227&lt;=1,"1.0",H1227&lt;=2,"2.0",H1227&lt;=3,"3.0",H1227&lt;=4,"4.0",H1227&lt;=5,"5.0")</f>
        <v>4.0</v>
      </c>
      <c r="T1227" s="6">
        <f t="shared" si="58"/>
        <v>1338070</v>
      </c>
      <c r="U1227" s="7" t="str" cm="1">
        <f t="array" ref="U1227">_xlfn.IFS(F1227&lt;200,"&lt;200",F1227&lt;=500,"200 – 500",F1227&gt;500,"&gt;500")</f>
        <v>&gt;500</v>
      </c>
      <c r="V1227" s="7" t="str">
        <f t="shared" si="59"/>
        <v>&lt;1000</v>
      </c>
    </row>
    <row r="1228" spans="1:22" x14ac:dyDescent="0.3">
      <c r="A1228" s="5" t="s">
        <v>10621</v>
      </c>
      <c r="B1228" s="6" t="s">
        <v>20730</v>
      </c>
      <c r="C1228" s="6" t="s">
        <v>19360</v>
      </c>
      <c r="D1228" s="6" t="s">
        <v>22423</v>
      </c>
      <c r="E1228" s="7">
        <v>499</v>
      </c>
      <c r="F1228" s="7">
        <v>1299</v>
      </c>
      <c r="G1228" s="7">
        <v>0.62</v>
      </c>
      <c r="H1228" s="7">
        <v>4.7</v>
      </c>
      <c r="I1228" s="7">
        <v>54</v>
      </c>
      <c r="J1228" s="6" t="s">
        <v>20731</v>
      </c>
      <c r="K1228" s="6" t="s">
        <v>10624</v>
      </c>
      <c r="L1228" s="6" t="s">
        <v>20732</v>
      </c>
      <c r="M1228" s="6" t="s">
        <v>10626</v>
      </c>
      <c r="N1228" s="6" t="s">
        <v>20733</v>
      </c>
      <c r="O1228" s="6" t="s">
        <v>20734</v>
      </c>
      <c r="P1228" s="6" t="s">
        <v>20735</v>
      </c>
      <c r="Q1228" s="6" t="s">
        <v>20736</v>
      </c>
      <c r="R1228" s="6" t="str">
        <f t="shared" si="57"/>
        <v>50% &amp; Above</v>
      </c>
      <c r="S1228" s="6" t="str" cm="1">
        <f t="array" ref="S1228">_xlfn.IFS(H1228&lt;=1,"1.0",H1228&lt;=2,"2.0",H1228&lt;=3,"3.0",H1228&lt;=4,"4.0",H1228&lt;=5,"5.0")</f>
        <v>5.0</v>
      </c>
      <c r="T1228" s="6">
        <f t="shared" si="58"/>
        <v>70146</v>
      </c>
      <c r="U1228" s="7" t="str" cm="1">
        <f t="array" ref="U1228">_xlfn.IFS(F1228&lt;200,"&lt;200",F1228&lt;=500,"200 – 500",F1228&gt;500,"&gt;500")</f>
        <v>&gt;500</v>
      </c>
      <c r="V1228" s="7" t="str">
        <f t="shared" si="59"/>
        <v>&lt;1000</v>
      </c>
    </row>
    <row r="1229" spans="1:22" x14ac:dyDescent="0.3">
      <c r="A1229" s="5" t="s">
        <v>10631</v>
      </c>
      <c r="B1229" s="6" t="s">
        <v>20737</v>
      </c>
      <c r="C1229" s="6" t="s">
        <v>19472</v>
      </c>
      <c r="D1229" s="6" t="s">
        <v>22423</v>
      </c>
      <c r="E1229" s="7">
        <v>510</v>
      </c>
      <c r="F1229" s="7">
        <v>640</v>
      </c>
      <c r="G1229" s="7">
        <v>0.2</v>
      </c>
      <c r="H1229" s="7">
        <v>4.0999999999999996</v>
      </c>
      <c r="I1229" s="7">
        <v>7229</v>
      </c>
      <c r="J1229" s="6" t="s">
        <v>20738</v>
      </c>
      <c r="K1229" s="6" t="s">
        <v>10634</v>
      </c>
      <c r="L1229" s="6" t="s">
        <v>20739</v>
      </c>
      <c r="M1229" s="6" t="s">
        <v>10636</v>
      </c>
      <c r="N1229" s="6" t="s">
        <v>20740</v>
      </c>
      <c r="O1229" s="6" t="s">
        <v>20741</v>
      </c>
      <c r="P1229" s="6" t="s">
        <v>20742</v>
      </c>
      <c r="Q1229" s="6" t="s">
        <v>20743</v>
      </c>
      <c r="R1229" s="6" t="str">
        <f t="shared" si="57"/>
        <v>Less than 50%</v>
      </c>
      <c r="S1229" s="6" t="str" cm="1">
        <f t="array" ref="S1229">_xlfn.IFS(H1229&lt;=1,"1.0",H1229&lt;=2,"2.0",H1229&lt;=3,"3.0",H1229&lt;=4,"4.0",H1229&lt;=5,"5.0")</f>
        <v>5.0</v>
      </c>
      <c r="T1229" s="6">
        <f t="shared" si="58"/>
        <v>4626560</v>
      </c>
      <c r="U1229" s="7" t="str" cm="1">
        <f t="array" ref="U1229">_xlfn.IFS(F1229&lt;200,"&lt;200",F1229&lt;=500,"200 – 500",F1229&gt;500,"&gt;500")</f>
        <v>&gt;500</v>
      </c>
      <c r="V1229" s="7" t="str">
        <f t="shared" si="59"/>
        <v>1000 &amp; Above</v>
      </c>
    </row>
    <row r="1230" spans="1:22" x14ac:dyDescent="0.3">
      <c r="A1230" s="5" t="s">
        <v>10641</v>
      </c>
      <c r="B1230" s="6" t="s">
        <v>20744</v>
      </c>
      <c r="C1230" s="6" t="s">
        <v>19384</v>
      </c>
      <c r="D1230" s="6" t="s">
        <v>22423</v>
      </c>
      <c r="E1230" s="7">
        <v>1899</v>
      </c>
      <c r="F1230" s="7">
        <v>3790</v>
      </c>
      <c r="G1230" s="7">
        <v>0.5</v>
      </c>
      <c r="H1230" s="7">
        <v>3.8</v>
      </c>
      <c r="I1230" s="7">
        <v>3842</v>
      </c>
      <c r="J1230" s="6" t="s">
        <v>20745</v>
      </c>
      <c r="K1230" s="6" t="s">
        <v>10644</v>
      </c>
      <c r="L1230" s="6" t="s">
        <v>20746</v>
      </c>
      <c r="M1230" s="6" t="s">
        <v>10646</v>
      </c>
      <c r="N1230" s="6" t="s">
        <v>20747</v>
      </c>
      <c r="O1230" s="6" t="s">
        <v>20748</v>
      </c>
      <c r="P1230" s="6" t="s">
        <v>20749</v>
      </c>
      <c r="Q1230" s="6" t="s">
        <v>20750</v>
      </c>
      <c r="R1230" s="6" t="str">
        <f t="shared" si="57"/>
        <v>50% &amp; Above</v>
      </c>
      <c r="S1230" s="6" t="str" cm="1">
        <f t="array" ref="S1230">_xlfn.IFS(H1230&lt;=1,"1.0",H1230&lt;=2,"2.0",H1230&lt;=3,"3.0",H1230&lt;=4,"4.0",H1230&lt;=5,"5.0")</f>
        <v>4.0</v>
      </c>
      <c r="T1230" s="6">
        <f t="shared" si="58"/>
        <v>14561180</v>
      </c>
      <c r="U1230" s="7" t="str" cm="1">
        <f t="array" ref="U1230">_xlfn.IFS(F1230&lt;200,"&lt;200",F1230&lt;=500,"200 – 500",F1230&gt;500,"&gt;500")</f>
        <v>&gt;500</v>
      </c>
      <c r="V1230" s="7" t="str">
        <f t="shared" si="59"/>
        <v>1000 &amp; Above</v>
      </c>
    </row>
    <row r="1231" spans="1:22" x14ac:dyDescent="0.3">
      <c r="A1231" s="5" t="s">
        <v>10651</v>
      </c>
      <c r="B1231" s="6" t="s">
        <v>20751</v>
      </c>
      <c r="C1231" s="6" t="s">
        <v>19384</v>
      </c>
      <c r="D1231" s="6" t="s">
        <v>22423</v>
      </c>
      <c r="E1231" s="7">
        <v>2599</v>
      </c>
      <c r="F1231" s="7">
        <v>4560</v>
      </c>
      <c r="G1231" s="7">
        <v>0.43</v>
      </c>
      <c r="H1231" s="7">
        <v>4.4000000000000004</v>
      </c>
      <c r="I1231" s="7">
        <v>646</v>
      </c>
      <c r="J1231" s="6" t="s">
        <v>20752</v>
      </c>
      <c r="K1231" s="6" t="s">
        <v>10654</v>
      </c>
      <c r="L1231" s="6" t="s">
        <v>20753</v>
      </c>
      <c r="M1231" s="6" t="s">
        <v>10656</v>
      </c>
      <c r="N1231" s="6" t="s">
        <v>20754</v>
      </c>
      <c r="O1231" s="6" t="s">
        <v>20755</v>
      </c>
      <c r="P1231" s="6" t="s">
        <v>19389</v>
      </c>
      <c r="Q1231" s="6" t="s">
        <v>20756</v>
      </c>
      <c r="R1231" s="6" t="str">
        <f t="shared" si="57"/>
        <v>Less than 50%</v>
      </c>
      <c r="S1231" s="6" t="str" cm="1">
        <f t="array" ref="S1231">_xlfn.IFS(H1231&lt;=1,"1.0",H1231&lt;=2,"2.0",H1231&lt;=3,"3.0",H1231&lt;=4,"4.0",H1231&lt;=5,"5.0")</f>
        <v>5.0</v>
      </c>
      <c r="T1231" s="6">
        <f t="shared" si="58"/>
        <v>2945760</v>
      </c>
      <c r="U1231" s="7" t="str" cm="1">
        <f t="array" ref="U1231">_xlfn.IFS(F1231&lt;200,"&lt;200",F1231&lt;=500,"200 – 500",F1231&gt;500,"&gt;500")</f>
        <v>&gt;500</v>
      </c>
      <c r="V1231" s="7" t="str">
        <f t="shared" si="59"/>
        <v>&lt;1000</v>
      </c>
    </row>
    <row r="1232" spans="1:22" x14ac:dyDescent="0.3">
      <c r="A1232" s="5" t="s">
        <v>10660</v>
      </c>
      <c r="B1232" s="6" t="s">
        <v>20757</v>
      </c>
      <c r="C1232" s="6" t="s">
        <v>19604</v>
      </c>
      <c r="D1232" s="6" t="s">
        <v>22423</v>
      </c>
      <c r="E1232" s="7">
        <v>1199</v>
      </c>
      <c r="F1232" s="7">
        <v>3500</v>
      </c>
      <c r="G1232" s="7">
        <v>0.66</v>
      </c>
      <c r="H1232" s="7">
        <v>4.3</v>
      </c>
      <c r="I1232" s="7">
        <v>1802</v>
      </c>
      <c r="J1232" s="6" t="s">
        <v>20758</v>
      </c>
      <c r="K1232" s="6" t="s">
        <v>10663</v>
      </c>
      <c r="L1232" s="6" t="s">
        <v>20759</v>
      </c>
      <c r="M1232" s="6" t="s">
        <v>10665</v>
      </c>
      <c r="N1232" s="6" t="s">
        <v>20760</v>
      </c>
      <c r="O1232" s="6" t="s">
        <v>20761</v>
      </c>
      <c r="P1232" s="6" t="s">
        <v>20762</v>
      </c>
      <c r="Q1232" s="6" t="s">
        <v>20763</v>
      </c>
      <c r="R1232" s="6" t="str">
        <f t="shared" si="57"/>
        <v>50% &amp; Above</v>
      </c>
      <c r="S1232" s="6" t="str" cm="1">
        <f t="array" ref="S1232">_xlfn.IFS(H1232&lt;=1,"1.0",H1232&lt;=2,"2.0",H1232&lt;=3,"3.0",H1232&lt;=4,"4.0",H1232&lt;=5,"5.0")</f>
        <v>5.0</v>
      </c>
      <c r="T1232" s="6">
        <f t="shared" si="58"/>
        <v>6307000</v>
      </c>
      <c r="U1232" s="7" t="str" cm="1">
        <f t="array" ref="U1232">_xlfn.IFS(F1232&lt;200,"&lt;200",F1232&lt;=500,"200 – 500",F1232&gt;500,"&gt;500")</f>
        <v>&gt;500</v>
      </c>
      <c r="V1232" s="7" t="str">
        <f t="shared" si="59"/>
        <v>1000 &amp; Above</v>
      </c>
    </row>
    <row r="1233" spans="1:22" x14ac:dyDescent="0.3">
      <c r="A1233" s="5" t="s">
        <v>10670</v>
      </c>
      <c r="B1233" s="6" t="s">
        <v>20764</v>
      </c>
      <c r="C1233" s="6" t="s">
        <v>19384</v>
      </c>
      <c r="D1233" s="6" t="s">
        <v>22423</v>
      </c>
      <c r="E1233" s="7">
        <v>999</v>
      </c>
      <c r="F1233" s="7">
        <v>2600</v>
      </c>
      <c r="G1233" s="7">
        <v>0.62</v>
      </c>
      <c r="H1233" s="7">
        <v>3.4</v>
      </c>
      <c r="I1233" s="7">
        <v>252</v>
      </c>
      <c r="J1233" s="6" t="s">
        <v>20765</v>
      </c>
      <c r="K1233" s="6" t="s">
        <v>10673</v>
      </c>
      <c r="L1233" s="6" t="s">
        <v>20766</v>
      </c>
      <c r="M1233" s="6" t="s">
        <v>10675</v>
      </c>
      <c r="N1233" s="6" t="s">
        <v>20767</v>
      </c>
      <c r="O1233" s="6" t="s">
        <v>20768</v>
      </c>
      <c r="P1233" s="6" t="s">
        <v>20769</v>
      </c>
      <c r="Q1233" s="6" t="s">
        <v>20770</v>
      </c>
      <c r="R1233" s="6" t="str">
        <f t="shared" si="57"/>
        <v>50% &amp; Above</v>
      </c>
      <c r="S1233" s="6" t="str" cm="1">
        <f t="array" ref="S1233">_xlfn.IFS(H1233&lt;=1,"1.0",H1233&lt;=2,"2.0",H1233&lt;=3,"3.0",H1233&lt;=4,"4.0",H1233&lt;=5,"5.0")</f>
        <v>4.0</v>
      </c>
      <c r="T1233" s="6">
        <f t="shared" si="58"/>
        <v>655200</v>
      </c>
      <c r="U1233" s="7" t="str" cm="1">
        <f t="array" ref="U1233">_xlfn.IFS(F1233&lt;200,"&lt;200",F1233&lt;=500,"200 – 500",F1233&gt;500,"&gt;500")</f>
        <v>&gt;500</v>
      </c>
      <c r="V1233" s="7" t="str">
        <f t="shared" si="59"/>
        <v>&lt;1000</v>
      </c>
    </row>
    <row r="1234" spans="1:22" x14ac:dyDescent="0.3">
      <c r="A1234" s="5" t="s">
        <v>10680</v>
      </c>
      <c r="B1234" s="6" t="s">
        <v>20771</v>
      </c>
      <c r="C1234" s="6" t="s">
        <v>19331</v>
      </c>
      <c r="D1234" s="6" t="s">
        <v>22423</v>
      </c>
      <c r="E1234" s="7">
        <v>1999</v>
      </c>
      <c r="F1234" s="7">
        <v>3300</v>
      </c>
      <c r="G1234" s="7">
        <v>0.39</v>
      </c>
      <c r="H1234" s="7">
        <v>4.2</v>
      </c>
      <c r="I1234" s="7">
        <v>780</v>
      </c>
      <c r="J1234" s="6" t="s">
        <v>20772</v>
      </c>
      <c r="K1234" s="6" t="s">
        <v>10683</v>
      </c>
      <c r="L1234" s="6" t="s">
        <v>20773</v>
      </c>
      <c r="M1234" s="6" t="s">
        <v>10685</v>
      </c>
      <c r="N1234" s="6" t="s">
        <v>20774</v>
      </c>
      <c r="O1234" s="6" t="s">
        <v>20775</v>
      </c>
      <c r="P1234" s="6" t="s">
        <v>20776</v>
      </c>
      <c r="Q1234" s="6" t="s">
        <v>20777</v>
      </c>
      <c r="R1234" s="6" t="str">
        <f t="shared" si="57"/>
        <v>Less than 50%</v>
      </c>
      <c r="S1234" s="6" t="str" cm="1">
        <f t="array" ref="S1234">_xlfn.IFS(H1234&lt;=1,"1.0",H1234&lt;=2,"2.0",H1234&lt;=3,"3.0",H1234&lt;=4,"4.0",H1234&lt;=5,"5.0")</f>
        <v>5.0</v>
      </c>
      <c r="T1234" s="6">
        <f t="shared" si="58"/>
        <v>2574000</v>
      </c>
      <c r="U1234" s="7" t="str" cm="1">
        <f t="array" ref="U1234">_xlfn.IFS(F1234&lt;200,"&lt;200",F1234&lt;=500,"200 – 500",F1234&gt;500,"&gt;500")</f>
        <v>&gt;500</v>
      </c>
      <c r="V1234" s="7" t="str">
        <f t="shared" si="59"/>
        <v>&lt;1000</v>
      </c>
    </row>
    <row r="1235" spans="1:22" x14ac:dyDescent="0.3">
      <c r="A1235" s="5" t="s">
        <v>10690</v>
      </c>
      <c r="B1235" s="6" t="s">
        <v>20778</v>
      </c>
      <c r="C1235" s="6" t="s">
        <v>19360</v>
      </c>
      <c r="D1235" s="6" t="s">
        <v>22423</v>
      </c>
      <c r="E1235" s="7">
        <v>210</v>
      </c>
      <c r="F1235" s="7">
        <v>699</v>
      </c>
      <c r="G1235" s="7">
        <v>0.7</v>
      </c>
      <c r="H1235" s="7">
        <v>3.7</v>
      </c>
      <c r="I1235" s="7">
        <v>74</v>
      </c>
      <c r="J1235" s="6" t="s">
        <v>20779</v>
      </c>
      <c r="K1235" s="6" t="s">
        <v>10693</v>
      </c>
      <c r="L1235" s="6" t="s">
        <v>20780</v>
      </c>
      <c r="M1235" s="6" t="s">
        <v>10695</v>
      </c>
      <c r="N1235" s="6" t="s">
        <v>20781</v>
      </c>
      <c r="O1235" s="6" t="s">
        <v>20782</v>
      </c>
      <c r="P1235" s="6" t="s">
        <v>20783</v>
      </c>
      <c r="Q1235" s="6" t="s">
        <v>20784</v>
      </c>
      <c r="R1235" s="6" t="str">
        <f t="shared" si="57"/>
        <v>50% &amp; Above</v>
      </c>
      <c r="S1235" s="6" t="str" cm="1">
        <f t="array" ref="S1235">_xlfn.IFS(H1235&lt;=1,"1.0",H1235&lt;=2,"2.0",H1235&lt;=3,"3.0",H1235&lt;=4,"4.0",H1235&lt;=5,"5.0")</f>
        <v>4.0</v>
      </c>
      <c r="T1235" s="6">
        <f t="shared" si="58"/>
        <v>51726</v>
      </c>
      <c r="U1235" s="7" t="str" cm="1">
        <f t="array" ref="U1235">_xlfn.IFS(F1235&lt;200,"&lt;200",F1235&lt;=500,"200 – 500",F1235&gt;500,"&gt;500")</f>
        <v>&gt;500</v>
      </c>
      <c r="V1235" s="7" t="str">
        <f t="shared" si="59"/>
        <v>&lt;1000</v>
      </c>
    </row>
    <row r="1236" spans="1:22" x14ac:dyDescent="0.3">
      <c r="A1236" s="5" t="s">
        <v>10700</v>
      </c>
      <c r="B1236" s="6" t="s">
        <v>20785</v>
      </c>
      <c r="C1236" s="6" t="s">
        <v>20350</v>
      </c>
      <c r="D1236" s="6" t="s">
        <v>22423</v>
      </c>
      <c r="E1236" s="7">
        <v>14499</v>
      </c>
      <c r="F1236" s="7">
        <v>23559</v>
      </c>
      <c r="G1236" s="7">
        <v>0.38</v>
      </c>
      <c r="H1236" s="7">
        <v>4.3</v>
      </c>
      <c r="I1236" s="7">
        <v>2026</v>
      </c>
      <c r="J1236" s="6" t="s">
        <v>20786</v>
      </c>
      <c r="K1236" s="6" t="s">
        <v>10703</v>
      </c>
      <c r="L1236" s="6" t="s">
        <v>20787</v>
      </c>
      <c r="M1236" s="6" t="s">
        <v>10705</v>
      </c>
      <c r="N1236" s="6" t="s">
        <v>20788</v>
      </c>
      <c r="O1236" s="6" t="s">
        <v>20789</v>
      </c>
      <c r="P1236" s="6" t="s">
        <v>20790</v>
      </c>
      <c r="Q1236" s="6" t="s">
        <v>20791</v>
      </c>
      <c r="R1236" s="6" t="str">
        <f t="shared" si="57"/>
        <v>Less than 50%</v>
      </c>
      <c r="S1236" s="6" t="str" cm="1">
        <f t="array" ref="S1236">_xlfn.IFS(H1236&lt;=1,"1.0",H1236&lt;=2,"2.0",H1236&lt;=3,"3.0",H1236&lt;=4,"4.0",H1236&lt;=5,"5.0")</f>
        <v>5.0</v>
      </c>
      <c r="T1236" s="6">
        <f t="shared" si="58"/>
        <v>47730534</v>
      </c>
      <c r="U1236" s="7" t="str" cm="1">
        <f t="array" ref="U1236">_xlfn.IFS(F1236&lt;200,"&lt;200",F1236&lt;=500,"200 – 500",F1236&gt;500,"&gt;500")</f>
        <v>&gt;500</v>
      </c>
      <c r="V1236" s="7" t="str">
        <f t="shared" si="59"/>
        <v>1000 &amp; Above</v>
      </c>
    </row>
    <row r="1237" spans="1:22" x14ac:dyDescent="0.3">
      <c r="A1237" s="5" t="s">
        <v>10710</v>
      </c>
      <c r="B1237" s="6" t="s">
        <v>20792</v>
      </c>
      <c r="C1237" s="6" t="s">
        <v>19502</v>
      </c>
      <c r="D1237" s="6" t="s">
        <v>22423</v>
      </c>
      <c r="E1237" s="7">
        <v>950</v>
      </c>
      <c r="F1237" s="7">
        <v>1599</v>
      </c>
      <c r="G1237" s="7">
        <v>0.41</v>
      </c>
      <c r="H1237" s="7">
        <v>4.3</v>
      </c>
      <c r="I1237" s="7">
        <v>5911</v>
      </c>
      <c r="J1237" s="6" t="s">
        <v>20793</v>
      </c>
      <c r="K1237" s="6" t="s">
        <v>10713</v>
      </c>
      <c r="L1237" s="6" t="s">
        <v>20794</v>
      </c>
      <c r="M1237" s="6" t="s">
        <v>10715</v>
      </c>
      <c r="N1237" s="6" t="s">
        <v>20795</v>
      </c>
      <c r="O1237" s="6" t="s">
        <v>20796</v>
      </c>
      <c r="P1237" s="6" t="s">
        <v>20797</v>
      </c>
      <c r="Q1237" s="6" t="s">
        <v>20798</v>
      </c>
      <c r="R1237" s="6" t="str">
        <f t="shared" si="57"/>
        <v>Less than 50%</v>
      </c>
      <c r="S1237" s="6" t="str" cm="1">
        <f t="array" ref="S1237">_xlfn.IFS(H1237&lt;=1,"1.0",H1237&lt;=2,"2.0",H1237&lt;=3,"3.0",H1237&lt;=4,"4.0",H1237&lt;=5,"5.0")</f>
        <v>5.0</v>
      </c>
      <c r="T1237" s="6">
        <f t="shared" si="58"/>
        <v>9451689</v>
      </c>
      <c r="U1237" s="7" t="str" cm="1">
        <f t="array" ref="U1237">_xlfn.IFS(F1237&lt;200,"&lt;200",F1237&lt;=500,"200 – 500",F1237&gt;500,"&gt;500")</f>
        <v>&gt;500</v>
      </c>
      <c r="V1237" s="7" t="str">
        <f t="shared" si="59"/>
        <v>1000 &amp; Above</v>
      </c>
    </row>
    <row r="1238" spans="1:22" x14ac:dyDescent="0.3">
      <c r="A1238" s="5" t="s">
        <v>10720</v>
      </c>
      <c r="B1238" s="6" t="s">
        <v>20799</v>
      </c>
      <c r="C1238" s="6" t="s">
        <v>19494</v>
      </c>
      <c r="D1238" s="6" t="s">
        <v>22423</v>
      </c>
      <c r="E1238" s="7">
        <v>7199</v>
      </c>
      <c r="F1238" s="7">
        <v>9995</v>
      </c>
      <c r="G1238" s="7">
        <v>0.28000000000000003</v>
      </c>
      <c r="H1238" s="7">
        <v>4.4000000000000004</v>
      </c>
      <c r="I1238" s="7">
        <v>1964</v>
      </c>
      <c r="J1238" s="6" t="s">
        <v>20800</v>
      </c>
      <c r="K1238" s="6" t="s">
        <v>10723</v>
      </c>
      <c r="L1238" s="6" t="s">
        <v>20801</v>
      </c>
      <c r="M1238" s="6" t="s">
        <v>10725</v>
      </c>
      <c r="N1238" s="6" t="s">
        <v>20802</v>
      </c>
      <c r="O1238" s="6" t="s">
        <v>20803</v>
      </c>
      <c r="P1238" s="6" t="s">
        <v>20804</v>
      </c>
      <c r="Q1238" s="6" t="s">
        <v>20805</v>
      </c>
      <c r="R1238" s="6" t="str">
        <f t="shared" si="57"/>
        <v>Less than 50%</v>
      </c>
      <c r="S1238" s="6" t="str" cm="1">
        <f t="array" ref="S1238">_xlfn.IFS(H1238&lt;=1,"1.0",H1238&lt;=2,"2.0",H1238&lt;=3,"3.0",H1238&lt;=4,"4.0",H1238&lt;=5,"5.0")</f>
        <v>5.0</v>
      </c>
      <c r="T1238" s="6">
        <f t="shared" si="58"/>
        <v>19630180</v>
      </c>
      <c r="U1238" s="7" t="str" cm="1">
        <f t="array" ref="U1238">_xlfn.IFS(F1238&lt;200,"&lt;200",F1238&lt;=500,"200 – 500",F1238&gt;500,"&gt;500")</f>
        <v>&gt;500</v>
      </c>
      <c r="V1238" s="7" t="str">
        <f t="shared" si="59"/>
        <v>1000 &amp; Above</v>
      </c>
    </row>
    <row r="1239" spans="1:22" x14ac:dyDescent="0.3">
      <c r="A1239" s="5" t="s">
        <v>10730</v>
      </c>
      <c r="B1239" s="6" t="s">
        <v>20806</v>
      </c>
      <c r="C1239" s="6" t="s">
        <v>19263</v>
      </c>
      <c r="D1239" s="6" t="s">
        <v>22423</v>
      </c>
      <c r="E1239" s="7">
        <v>2439</v>
      </c>
      <c r="F1239" s="7">
        <v>2545</v>
      </c>
      <c r="G1239" s="7">
        <v>0.04</v>
      </c>
      <c r="H1239" s="7">
        <v>4.0999999999999996</v>
      </c>
      <c r="I1239" s="7">
        <v>25</v>
      </c>
      <c r="J1239" s="6" t="s">
        <v>20807</v>
      </c>
      <c r="K1239" s="6" t="s">
        <v>10733</v>
      </c>
      <c r="L1239" s="6" t="s">
        <v>20808</v>
      </c>
      <c r="M1239" s="6" t="s">
        <v>10735</v>
      </c>
      <c r="N1239" s="6" t="s">
        <v>20809</v>
      </c>
      <c r="O1239" s="6" t="s">
        <v>20810</v>
      </c>
      <c r="P1239" s="6" t="s">
        <v>20811</v>
      </c>
      <c r="Q1239" s="6" t="s">
        <v>20812</v>
      </c>
      <c r="R1239" s="6" t="str">
        <f t="shared" si="57"/>
        <v>Less than 50%</v>
      </c>
      <c r="S1239" s="6" t="str" cm="1">
        <f t="array" ref="S1239">_xlfn.IFS(H1239&lt;=1,"1.0",H1239&lt;=2,"2.0",H1239&lt;=3,"3.0",H1239&lt;=4,"4.0",H1239&lt;=5,"5.0")</f>
        <v>5.0</v>
      </c>
      <c r="T1239" s="6">
        <f t="shared" si="58"/>
        <v>63625</v>
      </c>
      <c r="U1239" s="7" t="str" cm="1">
        <f t="array" ref="U1239">_xlfn.IFS(F1239&lt;200,"&lt;200",F1239&lt;=500,"200 – 500",F1239&gt;500,"&gt;500")</f>
        <v>&gt;500</v>
      </c>
      <c r="V1239" s="7" t="str">
        <f t="shared" si="59"/>
        <v>&lt;1000</v>
      </c>
    </row>
    <row r="1240" spans="1:22" x14ac:dyDescent="0.3">
      <c r="A1240" s="5" t="s">
        <v>10740</v>
      </c>
      <c r="B1240" s="6" t="s">
        <v>20813</v>
      </c>
      <c r="C1240" s="6" t="s">
        <v>19510</v>
      </c>
      <c r="D1240" s="6" t="s">
        <v>22423</v>
      </c>
      <c r="E1240" s="7">
        <v>7799</v>
      </c>
      <c r="F1240" s="7">
        <v>8995</v>
      </c>
      <c r="G1240" s="7">
        <v>0.13</v>
      </c>
      <c r="H1240" s="7">
        <v>4</v>
      </c>
      <c r="I1240" s="7">
        <v>3160</v>
      </c>
      <c r="J1240" s="6" t="s">
        <v>20814</v>
      </c>
      <c r="K1240" s="6" t="s">
        <v>10743</v>
      </c>
      <c r="L1240" s="6" t="s">
        <v>20815</v>
      </c>
      <c r="M1240" s="6" t="s">
        <v>10745</v>
      </c>
      <c r="N1240" s="6" t="s">
        <v>20816</v>
      </c>
      <c r="O1240" s="6" t="s">
        <v>20817</v>
      </c>
      <c r="P1240" s="6" t="s">
        <v>20818</v>
      </c>
      <c r="Q1240" s="6" t="s">
        <v>20819</v>
      </c>
      <c r="R1240" s="6" t="str">
        <f t="shared" si="57"/>
        <v>Less than 50%</v>
      </c>
      <c r="S1240" s="6" t="str" cm="1">
        <f t="array" ref="S1240">_xlfn.IFS(H1240&lt;=1,"1.0",H1240&lt;=2,"2.0",H1240&lt;=3,"3.0",H1240&lt;=4,"4.0",H1240&lt;=5,"5.0")</f>
        <v>4.0</v>
      </c>
      <c r="T1240" s="6">
        <f t="shared" si="58"/>
        <v>28424200</v>
      </c>
      <c r="U1240" s="7" t="str" cm="1">
        <f t="array" ref="U1240">_xlfn.IFS(F1240&lt;200,"&lt;200",F1240&lt;=500,"200 – 500",F1240&gt;500,"&gt;500")</f>
        <v>&gt;500</v>
      </c>
      <c r="V1240" s="7" t="str">
        <f t="shared" si="59"/>
        <v>1000 &amp; Above</v>
      </c>
    </row>
    <row r="1241" spans="1:22" x14ac:dyDescent="0.3">
      <c r="A1241" s="5" t="s">
        <v>10750</v>
      </c>
      <c r="B1241" s="6" t="s">
        <v>20820</v>
      </c>
      <c r="C1241" s="6" t="s">
        <v>19718</v>
      </c>
      <c r="D1241" s="6" t="s">
        <v>22423</v>
      </c>
      <c r="E1241" s="7">
        <v>1599</v>
      </c>
      <c r="F1241" s="7">
        <v>1999</v>
      </c>
      <c r="G1241" s="7">
        <v>0.2</v>
      </c>
      <c r="H1241" s="7">
        <v>4.4000000000000004</v>
      </c>
      <c r="I1241" s="7">
        <v>1558</v>
      </c>
      <c r="J1241" s="6" t="s">
        <v>20821</v>
      </c>
      <c r="K1241" s="6" t="s">
        <v>10753</v>
      </c>
      <c r="L1241" s="6" t="s">
        <v>20822</v>
      </c>
      <c r="M1241" s="6" t="s">
        <v>10755</v>
      </c>
      <c r="N1241" s="6" t="s">
        <v>20823</v>
      </c>
      <c r="O1241" s="6" t="s">
        <v>20824</v>
      </c>
      <c r="P1241" s="6" t="s">
        <v>20825</v>
      </c>
      <c r="Q1241" s="6" t="s">
        <v>20826</v>
      </c>
      <c r="R1241" s="6" t="str">
        <f t="shared" si="57"/>
        <v>Less than 50%</v>
      </c>
      <c r="S1241" s="6" t="str" cm="1">
        <f t="array" ref="S1241">_xlfn.IFS(H1241&lt;=1,"1.0",H1241&lt;=2,"2.0",H1241&lt;=3,"3.0",H1241&lt;=4,"4.0",H1241&lt;=5,"5.0")</f>
        <v>5.0</v>
      </c>
      <c r="T1241" s="6">
        <f t="shared" si="58"/>
        <v>3114442</v>
      </c>
      <c r="U1241" s="7" t="str" cm="1">
        <f t="array" ref="U1241">_xlfn.IFS(F1241&lt;200,"&lt;200",F1241&lt;=500,"200 – 500",F1241&gt;500,"&gt;500")</f>
        <v>&gt;500</v>
      </c>
      <c r="V1241" s="7" t="str">
        <f t="shared" si="59"/>
        <v>1000 &amp; Above</v>
      </c>
    </row>
    <row r="1242" spans="1:22" x14ac:dyDescent="0.3">
      <c r="A1242" s="5" t="s">
        <v>10760</v>
      </c>
      <c r="B1242" s="6" t="s">
        <v>20827</v>
      </c>
      <c r="C1242" s="6" t="s">
        <v>19376</v>
      </c>
      <c r="D1242" s="6" t="s">
        <v>22423</v>
      </c>
      <c r="E1242" s="7">
        <v>2899</v>
      </c>
      <c r="F1242" s="7">
        <v>5500</v>
      </c>
      <c r="G1242" s="7">
        <v>0.47</v>
      </c>
      <c r="H1242" s="7">
        <v>3.8</v>
      </c>
      <c r="I1242" s="7">
        <v>8958</v>
      </c>
      <c r="J1242" s="6" t="s">
        <v>20828</v>
      </c>
      <c r="K1242" s="6" t="s">
        <v>10763</v>
      </c>
      <c r="L1242" s="6" t="s">
        <v>20829</v>
      </c>
      <c r="M1242" s="6" t="s">
        <v>10765</v>
      </c>
      <c r="N1242" s="6" t="s">
        <v>20830</v>
      </c>
      <c r="O1242" s="6" t="s">
        <v>20831</v>
      </c>
      <c r="P1242" s="6" t="s">
        <v>20832</v>
      </c>
      <c r="Q1242" s="6" t="s">
        <v>20833</v>
      </c>
      <c r="R1242" s="6" t="str">
        <f t="shared" si="57"/>
        <v>Less than 50%</v>
      </c>
      <c r="S1242" s="6" t="str" cm="1">
        <f t="array" ref="S1242">_xlfn.IFS(H1242&lt;=1,"1.0",H1242&lt;=2,"2.0",H1242&lt;=3,"3.0",H1242&lt;=4,"4.0",H1242&lt;=5,"5.0")</f>
        <v>4.0</v>
      </c>
      <c r="T1242" s="6">
        <f t="shared" si="58"/>
        <v>49269000</v>
      </c>
      <c r="U1242" s="7" t="str" cm="1">
        <f t="array" ref="U1242">_xlfn.IFS(F1242&lt;200,"&lt;200",F1242&lt;=500,"200 – 500",F1242&gt;500,"&gt;500")</f>
        <v>&gt;500</v>
      </c>
      <c r="V1242" s="7" t="str">
        <f t="shared" si="59"/>
        <v>1000 &amp; Above</v>
      </c>
    </row>
    <row r="1243" spans="1:22" x14ac:dyDescent="0.3">
      <c r="A1243" s="5" t="s">
        <v>10770</v>
      </c>
      <c r="B1243" s="6" t="s">
        <v>20834</v>
      </c>
      <c r="C1243" s="6" t="s">
        <v>20479</v>
      </c>
      <c r="D1243" s="6" t="s">
        <v>22423</v>
      </c>
      <c r="E1243" s="7">
        <v>9799</v>
      </c>
      <c r="F1243" s="7">
        <v>12150</v>
      </c>
      <c r="G1243" s="7">
        <v>0.19</v>
      </c>
      <c r="H1243" s="7">
        <v>4.3</v>
      </c>
      <c r="I1243" s="7">
        <v>13251</v>
      </c>
      <c r="J1243" s="6" t="s">
        <v>20835</v>
      </c>
      <c r="K1243" s="6" t="s">
        <v>10772</v>
      </c>
      <c r="L1243" s="6" t="s">
        <v>20836</v>
      </c>
      <c r="M1243" s="6" t="s">
        <v>10774</v>
      </c>
      <c r="N1243" s="6" t="s">
        <v>20837</v>
      </c>
      <c r="O1243" s="6" t="s">
        <v>20838</v>
      </c>
      <c r="P1243" s="6" t="s">
        <v>20839</v>
      </c>
      <c r="Q1243" s="6" t="s">
        <v>20840</v>
      </c>
      <c r="R1243" s="6" t="str">
        <f t="shared" si="57"/>
        <v>Less than 50%</v>
      </c>
      <c r="S1243" s="6" t="str" cm="1">
        <f t="array" ref="S1243">_xlfn.IFS(H1243&lt;=1,"1.0",H1243&lt;=2,"2.0",H1243&lt;=3,"3.0",H1243&lt;=4,"4.0",H1243&lt;=5,"5.0")</f>
        <v>5.0</v>
      </c>
      <c r="T1243" s="6">
        <f t="shared" si="58"/>
        <v>160999650</v>
      </c>
      <c r="U1243" s="7" t="str" cm="1">
        <f t="array" ref="U1243">_xlfn.IFS(F1243&lt;200,"&lt;200",F1243&lt;=500,"200 – 500",F1243&gt;500,"&gt;500")</f>
        <v>&gt;500</v>
      </c>
      <c r="V1243" s="7" t="str">
        <f t="shared" si="59"/>
        <v>1000 &amp; Above</v>
      </c>
    </row>
    <row r="1244" spans="1:22" x14ac:dyDescent="0.3">
      <c r="A1244" s="5" t="s">
        <v>10779</v>
      </c>
      <c r="B1244" s="6" t="s">
        <v>20841</v>
      </c>
      <c r="C1244" s="6" t="s">
        <v>19510</v>
      </c>
      <c r="D1244" s="6" t="s">
        <v>22423</v>
      </c>
      <c r="E1244" s="7">
        <v>3299</v>
      </c>
      <c r="F1244" s="7">
        <v>4995</v>
      </c>
      <c r="G1244" s="7">
        <v>0.34</v>
      </c>
      <c r="H1244" s="7">
        <v>3.8</v>
      </c>
      <c r="I1244" s="7">
        <v>1393</v>
      </c>
      <c r="J1244" s="6" t="s">
        <v>20842</v>
      </c>
      <c r="K1244" s="6" t="s">
        <v>10782</v>
      </c>
      <c r="L1244" s="6" t="s">
        <v>20843</v>
      </c>
      <c r="M1244" s="6" t="s">
        <v>10784</v>
      </c>
      <c r="N1244" s="6" t="s">
        <v>20844</v>
      </c>
      <c r="O1244" s="6" t="s">
        <v>20845</v>
      </c>
      <c r="P1244" s="6" t="s">
        <v>20846</v>
      </c>
      <c r="Q1244" s="6" t="s">
        <v>20847</v>
      </c>
      <c r="R1244" s="6" t="str">
        <f t="shared" si="57"/>
        <v>Less than 50%</v>
      </c>
      <c r="S1244" s="6" t="str" cm="1">
        <f t="array" ref="S1244">_xlfn.IFS(H1244&lt;=1,"1.0",H1244&lt;=2,"2.0",H1244&lt;=3,"3.0",H1244&lt;=4,"4.0",H1244&lt;=5,"5.0")</f>
        <v>4.0</v>
      </c>
      <c r="T1244" s="6">
        <f t="shared" si="58"/>
        <v>6958035</v>
      </c>
      <c r="U1244" s="7" t="str" cm="1">
        <f t="array" ref="U1244">_xlfn.IFS(F1244&lt;200,"&lt;200",F1244&lt;=500,"200 – 500",F1244&gt;500,"&gt;500")</f>
        <v>&gt;500</v>
      </c>
      <c r="V1244" s="7" t="str">
        <f t="shared" si="59"/>
        <v>1000 &amp; Above</v>
      </c>
    </row>
    <row r="1245" spans="1:22" x14ac:dyDescent="0.3">
      <c r="A1245" s="5" t="s">
        <v>10789</v>
      </c>
      <c r="B1245" s="6" t="s">
        <v>20848</v>
      </c>
      <c r="C1245" s="6" t="s">
        <v>19360</v>
      </c>
      <c r="D1245" s="6" t="s">
        <v>22423</v>
      </c>
      <c r="E1245" s="7">
        <v>669</v>
      </c>
      <c r="F1245" s="7">
        <v>1499</v>
      </c>
      <c r="G1245" s="7">
        <v>0.55000000000000004</v>
      </c>
      <c r="H1245" s="7">
        <v>2.2999999999999998</v>
      </c>
      <c r="I1245" s="7">
        <v>13</v>
      </c>
      <c r="J1245" s="6" t="s">
        <v>20849</v>
      </c>
      <c r="K1245" s="6" t="s">
        <v>10792</v>
      </c>
      <c r="L1245" s="6" t="s">
        <v>20850</v>
      </c>
      <c r="M1245" s="6" t="s">
        <v>10794</v>
      </c>
      <c r="N1245" s="6" t="s">
        <v>20851</v>
      </c>
      <c r="O1245" s="6" t="s">
        <v>20852</v>
      </c>
      <c r="P1245" s="6" t="s">
        <v>20853</v>
      </c>
      <c r="Q1245" s="6" t="s">
        <v>20854</v>
      </c>
      <c r="R1245" s="6" t="str">
        <f t="shared" si="57"/>
        <v>50% &amp; Above</v>
      </c>
      <c r="S1245" s="6" t="str" cm="1">
        <f t="array" ref="S1245">_xlfn.IFS(H1245&lt;=1,"1.0",H1245&lt;=2,"2.0",H1245&lt;=3,"3.0",H1245&lt;=4,"4.0",H1245&lt;=5,"5.0")</f>
        <v>3.0</v>
      </c>
      <c r="T1245" s="6">
        <f t="shared" si="58"/>
        <v>19487</v>
      </c>
      <c r="U1245" s="7" t="str" cm="1">
        <f t="array" ref="U1245">_xlfn.IFS(F1245&lt;200,"&lt;200",F1245&lt;=500,"200 – 500",F1245&gt;500,"&gt;500")</f>
        <v>&gt;500</v>
      </c>
      <c r="V1245" s="7" t="str">
        <f t="shared" si="59"/>
        <v>&lt;1000</v>
      </c>
    </row>
    <row r="1246" spans="1:22" x14ac:dyDescent="0.3">
      <c r="A1246" s="5" t="s">
        <v>10799</v>
      </c>
      <c r="B1246" s="6" t="s">
        <v>20855</v>
      </c>
      <c r="C1246" s="6" t="s">
        <v>19539</v>
      </c>
      <c r="D1246" s="6" t="s">
        <v>22423</v>
      </c>
      <c r="E1246" s="7">
        <v>5890</v>
      </c>
      <c r="F1246" s="7">
        <v>7506</v>
      </c>
      <c r="G1246" s="7">
        <v>0.22</v>
      </c>
      <c r="H1246" s="7">
        <v>4.5</v>
      </c>
      <c r="I1246" s="7">
        <v>7241</v>
      </c>
      <c r="J1246" s="6" t="s">
        <v>20856</v>
      </c>
      <c r="K1246" s="6" t="s">
        <v>10802</v>
      </c>
      <c r="L1246" s="6" t="s">
        <v>20857</v>
      </c>
      <c r="M1246" s="6" t="s">
        <v>10804</v>
      </c>
      <c r="N1246" s="6" t="s">
        <v>20858</v>
      </c>
      <c r="O1246" s="6" t="s">
        <v>20859</v>
      </c>
      <c r="P1246" s="6" t="s">
        <v>20860</v>
      </c>
      <c r="Q1246" s="6" t="s">
        <v>20861</v>
      </c>
      <c r="R1246" s="6" t="str">
        <f t="shared" si="57"/>
        <v>Less than 50%</v>
      </c>
      <c r="S1246" s="6" t="str" cm="1">
        <f t="array" ref="S1246">_xlfn.IFS(H1246&lt;=1,"1.0",H1246&lt;=2,"2.0",H1246&lt;=3,"3.0",H1246&lt;=4,"4.0",H1246&lt;=5,"5.0")</f>
        <v>5.0</v>
      </c>
      <c r="T1246" s="6">
        <f t="shared" si="58"/>
        <v>54350946</v>
      </c>
      <c r="U1246" s="7" t="str" cm="1">
        <f t="array" ref="U1246">_xlfn.IFS(F1246&lt;200,"&lt;200",F1246&lt;=500,"200 – 500",F1246&gt;500,"&gt;500")</f>
        <v>&gt;500</v>
      </c>
      <c r="V1246" s="7" t="str">
        <f t="shared" si="59"/>
        <v>1000 &amp; Above</v>
      </c>
    </row>
    <row r="1247" spans="1:22" x14ac:dyDescent="0.3">
      <c r="A1247" s="5" t="s">
        <v>10809</v>
      </c>
      <c r="B1247" s="6" t="s">
        <v>20862</v>
      </c>
      <c r="C1247" s="6" t="s">
        <v>20358</v>
      </c>
      <c r="D1247" s="6" t="s">
        <v>22423</v>
      </c>
      <c r="E1247" s="7">
        <v>9199</v>
      </c>
      <c r="F1247" s="7">
        <v>18000</v>
      </c>
      <c r="G1247" s="7">
        <v>0.49</v>
      </c>
      <c r="H1247" s="7">
        <v>4</v>
      </c>
      <c r="I1247" s="7">
        <v>16020</v>
      </c>
      <c r="J1247" s="6" t="s">
        <v>20863</v>
      </c>
      <c r="K1247" s="6" t="s">
        <v>10812</v>
      </c>
      <c r="L1247" s="6" t="s">
        <v>20864</v>
      </c>
      <c r="M1247" s="6" t="s">
        <v>10814</v>
      </c>
      <c r="N1247" s="6" t="s">
        <v>20865</v>
      </c>
      <c r="O1247" s="6" t="s">
        <v>20866</v>
      </c>
      <c r="P1247" s="6" t="s">
        <v>20867</v>
      </c>
      <c r="Q1247" s="6" t="s">
        <v>20868</v>
      </c>
      <c r="R1247" s="6" t="str">
        <f t="shared" si="57"/>
        <v>Less than 50%</v>
      </c>
      <c r="S1247" s="6" t="str" cm="1">
        <f t="array" ref="S1247">_xlfn.IFS(H1247&lt;=1,"1.0",H1247&lt;=2,"2.0",H1247&lt;=3,"3.0",H1247&lt;=4,"4.0",H1247&lt;=5,"5.0")</f>
        <v>4.0</v>
      </c>
      <c r="T1247" s="6">
        <f t="shared" si="58"/>
        <v>288360000</v>
      </c>
      <c r="U1247" s="7" t="str" cm="1">
        <f t="array" ref="U1247">_xlfn.IFS(F1247&lt;200,"&lt;200",F1247&lt;=500,"200 – 500",F1247&gt;500,"&gt;500")</f>
        <v>&gt;500</v>
      </c>
      <c r="V1247" s="7" t="str">
        <f t="shared" si="59"/>
        <v>1000 &amp; Above</v>
      </c>
    </row>
    <row r="1248" spans="1:22" x14ac:dyDescent="0.3">
      <c r="A1248" s="5" t="s">
        <v>10819</v>
      </c>
      <c r="B1248" s="6" t="s">
        <v>20869</v>
      </c>
      <c r="C1248" s="6" t="s">
        <v>19502</v>
      </c>
      <c r="D1248" s="6" t="s">
        <v>22423</v>
      </c>
      <c r="E1248" s="7">
        <v>351</v>
      </c>
      <c r="F1248" s="7">
        <v>1099</v>
      </c>
      <c r="G1248" s="7">
        <v>0.68</v>
      </c>
      <c r="H1248" s="7">
        <v>3.7</v>
      </c>
      <c r="I1248" s="7">
        <v>1470</v>
      </c>
      <c r="J1248" s="6" t="s">
        <v>20870</v>
      </c>
      <c r="K1248" s="6" t="s">
        <v>10822</v>
      </c>
      <c r="L1248" s="6" t="s">
        <v>20871</v>
      </c>
      <c r="M1248" s="6" t="s">
        <v>10824</v>
      </c>
      <c r="N1248" s="6" t="s">
        <v>20872</v>
      </c>
      <c r="O1248" s="6" t="s">
        <v>20873</v>
      </c>
      <c r="P1248" s="6" t="s">
        <v>20874</v>
      </c>
      <c r="Q1248" s="6" t="s">
        <v>20875</v>
      </c>
      <c r="R1248" s="6" t="str">
        <f t="shared" si="57"/>
        <v>50% &amp; Above</v>
      </c>
      <c r="S1248" s="6" t="str" cm="1">
        <f t="array" ref="S1248">_xlfn.IFS(H1248&lt;=1,"1.0",H1248&lt;=2,"2.0",H1248&lt;=3,"3.0",H1248&lt;=4,"4.0",H1248&lt;=5,"5.0")</f>
        <v>4.0</v>
      </c>
      <c r="T1248" s="6">
        <f t="shared" si="58"/>
        <v>1615530</v>
      </c>
      <c r="U1248" s="7" t="str" cm="1">
        <f t="array" ref="U1248">_xlfn.IFS(F1248&lt;200,"&lt;200",F1248&lt;=500,"200 – 500",F1248&gt;500,"&gt;500")</f>
        <v>&gt;500</v>
      </c>
      <c r="V1248" s="7" t="str">
        <f t="shared" si="59"/>
        <v>1000 &amp; Above</v>
      </c>
    </row>
    <row r="1249" spans="1:22" x14ac:dyDescent="0.3">
      <c r="A1249" s="5" t="s">
        <v>10829</v>
      </c>
      <c r="B1249" s="6" t="s">
        <v>20876</v>
      </c>
      <c r="C1249" s="6" t="s">
        <v>20877</v>
      </c>
      <c r="D1249" s="6" t="s">
        <v>22425</v>
      </c>
      <c r="E1249" s="7">
        <v>899</v>
      </c>
      <c r="F1249" s="7">
        <v>1900</v>
      </c>
      <c r="G1249" s="7">
        <v>0.53</v>
      </c>
      <c r="H1249" s="7">
        <v>4</v>
      </c>
      <c r="I1249" s="7">
        <v>3663</v>
      </c>
      <c r="J1249" s="6" t="s">
        <v>20878</v>
      </c>
      <c r="K1249" s="6" t="s">
        <v>10833</v>
      </c>
      <c r="L1249" s="6" t="s">
        <v>20879</v>
      </c>
      <c r="M1249" s="6" t="s">
        <v>10835</v>
      </c>
      <c r="N1249" s="6" t="s">
        <v>20880</v>
      </c>
      <c r="O1249" s="6" t="s">
        <v>20881</v>
      </c>
      <c r="P1249" s="6" t="s">
        <v>20882</v>
      </c>
      <c r="Q1249" s="6" t="s">
        <v>20883</v>
      </c>
      <c r="R1249" s="6" t="str">
        <f t="shared" si="57"/>
        <v>50% &amp; Above</v>
      </c>
      <c r="S1249" s="6" t="str" cm="1">
        <f t="array" ref="S1249">_xlfn.IFS(H1249&lt;=1,"1.0",H1249&lt;=2,"2.0",H1249&lt;=3,"3.0",H1249&lt;=4,"4.0",H1249&lt;=5,"5.0")</f>
        <v>4.0</v>
      </c>
      <c r="T1249" s="6">
        <f t="shared" si="58"/>
        <v>6959700</v>
      </c>
      <c r="U1249" s="7" t="str" cm="1">
        <f t="array" ref="U1249">_xlfn.IFS(F1249&lt;200,"&lt;200",F1249&lt;=500,"200 – 500",F1249&gt;500,"&gt;500")</f>
        <v>&gt;500</v>
      </c>
      <c r="V1249" s="7" t="str">
        <f t="shared" si="59"/>
        <v>1000 &amp; Above</v>
      </c>
    </row>
    <row r="1250" spans="1:22" x14ac:dyDescent="0.3">
      <c r="A1250" s="5" t="s">
        <v>10840</v>
      </c>
      <c r="B1250" s="6" t="s">
        <v>20884</v>
      </c>
      <c r="C1250" s="6" t="s">
        <v>19414</v>
      </c>
      <c r="D1250" s="6" t="s">
        <v>22423</v>
      </c>
      <c r="E1250" s="7">
        <v>1349</v>
      </c>
      <c r="F1250" s="7">
        <v>1850</v>
      </c>
      <c r="G1250" s="7">
        <v>0.27</v>
      </c>
      <c r="H1250" s="7">
        <v>4.4000000000000004</v>
      </c>
      <c r="I1250" s="7">
        <v>638</v>
      </c>
      <c r="J1250" s="6" t="s">
        <v>20885</v>
      </c>
      <c r="K1250" s="6" t="s">
        <v>10843</v>
      </c>
      <c r="L1250" s="6" t="s">
        <v>20886</v>
      </c>
      <c r="M1250" s="6" t="s">
        <v>10845</v>
      </c>
      <c r="N1250" s="6" t="s">
        <v>20887</v>
      </c>
      <c r="O1250" s="6" t="s">
        <v>20888</v>
      </c>
      <c r="P1250" s="6" t="s">
        <v>20889</v>
      </c>
      <c r="Q1250" s="6" t="s">
        <v>20890</v>
      </c>
      <c r="R1250" s="6" t="str">
        <f t="shared" si="57"/>
        <v>Less than 50%</v>
      </c>
      <c r="S1250" s="6" t="str" cm="1">
        <f t="array" ref="S1250">_xlfn.IFS(H1250&lt;=1,"1.0",H1250&lt;=2,"2.0",H1250&lt;=3,"3.0",H1250&lt;=4,"4.0",H1250&lt;=5,"5.0")</f>
        <v>5.0</v>
      </c>
      <c r="T1250" s="6">
        <f t="shared" si="58"/>
        <v>1180300</v>
      </c>
      <c r="U1250" s="7" t="str" cm="1">
        <f t="array" ref="U1250">_xlfn.IFS(F1250&lt;200,"&lt;200",F1250&lt;=500,"200 – 500",F1250&gt;500,"&gt;500")</f>
        <v>&gt;500</v>
      </c>
      <c r="V1250" s="7" t="str">
        <f t="shared" si="59"/>
        <v>&lt;1000</v>
      </c>
    </row>
    <row r="1251" spans="1:22" x14ac:dyDescent="0.3">
      <c r="A1251" s="5" t="s">
        <v>10850</v>
      </c>
      <c r="B1251" s="6" t="s">
        <v>20891</v>
      </c>
      <c r="C1251" s="6" t="s">
        <v>20252</v>
      </c>
      <c r="D1251" s="6" t="s">
        <v>22423</v>
      </c>
      <c r="E1251" s="7">
        <v>6236</v>
      </c>
      <c r="F1251" s="7">
        <v>9999</v>
      </c>
      <c r="G1251" s="7">
        <v>0.38</v>
      </c>
      <c r="H1251" s="7">
        <v>4.0999999999999996</v>
      </c>
      <c r="I1251" s="7">
        <v>3552</v>
      </c>
      <c r="J1251" s="6" t="s">
        <v>20892</v>
      </c>
      <c r="K1251" s="6" t="s">
        <v>10853</v>
      </c>
      <c r="L1251" s="6" t="s">
        <v>20893</v>
      </c>
      <c r="M1251" s="6" t="s">
        <v>10855</v>
      </c>
      <c r="N1251" s="6" t="s">
        <v>20894</v>
      </c>
      <c r="O1251" s="6" t="s">
        <v>20895</v>
      </c>
      <c r="P1251" s="6" t="s">
        <v>20896</v>
      </c>
      <c r="Q1251" s="6" t="s">
        <v>20897</v>
      </c>
      <c r="R1251" s="6" t="str">
        <f t="shared" si="57"/>
        <v>Less than 50%</v>
      </c>
      <c r="S1251" s="6" t="str" cm="1">
        <f t="array" ref="S1251">_xlfn.IFS(H1251&lt;=1,"1.0",H1251&lt;=2,"2.0",H1251&lt;=3,"3.0",H1251&lt;=4,"4.0",H1251&lt;=5,"5.0")</f>
        <v>5.0</v>
      </c>
      <c r="T1251" s="6">
        <f t="shared" si="58"/>
        <v>35516448</v>
      </c>
      <c r="U1251" s="7" t="str" cm="1">
        <f t="array" ref="U1251">_xlfn.IFS(F1251&lt;200,"&lt;200",F1251&lt;=500,"200 – 500",F1251&gt;500,"&gt;500")</f>
        <v>&gt;500</v>
      </c>
      <c r="V1251" s="7" t="str">
        <f t="shared" si="59"/>
        <v>1000 &amp; Above</v>
      </c>
    </row>
    <row r="1252" spans="1:22" x14ac:dyDescent="0.3">
      <c r="A1252" s="5" t="s">
        <v>10860</v>
      </c>
      <c r="B1252" s="6" t="s">
        <v>20898</v>
      </c>
      <c r="C1252" s="6" t="s">
        <v>19360</v>
      </c>
      <c r="D1252" s="6" t="s">
        <v>22423</v>
      </c>
      <c r="E1252" s="7">
        <v>2742</v>
      </c>
      <c r="F1252" s="7">
        <v>3995</v>
      </c>
      <c r="G1252" s="7">
        <v>0.31</v>
      </c>
      <c r="H1252" s="7">
        <v>4.4000000000000004</v>
      </c>
      <c r="I1252" s="7">
        <v>11148</v>
      </c>
      <c r="J1252" s="6" t="s">
        <v>20899</v>
      </c>
      <c r="K1252" s="6" t="s">
        <v>10863</v>
      </c>
      <c r="L1252" s="6" t="s">
        <v>20900</v>
      </c>
      <c r="M1252" s="6" t="s">
        <v>10865</v>
      </c>
      <c r="N1252" s="6" t="s">
        <v>20901</v>
      </c>
      <c r="O1252" s="6" t="s">
        <v>20902</v>
      </c>
      <c r="P1252" s="6" t="s">
        <v>20903</v>
      </c>
      <c r="Q1252" s="6" t="s">
        <v>20904</v>
      </c>
      <c r="R1252" s="6" t="str">
        <f t="shared" si="57"/>
        <v>Less than 50%</v>
      </c>
      <c r="S1252" s="6" t="str" cm="1">
        <f t="array" ref="S1252">_xlfn.IFS(H1252&lt;=1,"1.0",H1252&lt;=2,"2.0",H1252&lt;=3,"3.0",H1252&lt;=4,"4.0",H1252&lt;=5,"5.0")</f>
        <v>5.0</v>
      </c>
      <c r="T1252" s="6">
        <f t="shared" si="58"/>
        <v>44536260</v>
      </c>
      <c r="U1252" s="7" t="str" cm="1">
        <f t="array" ref="U1252">_xlfn.IFS(F1252&lt;200,"&lt;200",F1252&lt;=500,"200 – 500",F1252&gt;500,"&gt;500")</f>
        <v>&gt;500</v>
      </c>
      <c r="V1252" s="7" t="str">
        <f t="shared" si="59"/>
        <v>1000 &amp; Above</v>
      </c>
    </row>
    <row r="1253" spans="1:22" x14ac:dyDescent="0.3">
      <c r="A1253" s="5" t="s">
        <v>10870</v>
      </c>
      <c r="B1253" s="6" t="s">
        <v>20905</v>
      </c>
      <c r="C1253" s="6" t="s">
        <v>20479</v>
      </c>
      <c r="D1253" s="6" t="s">
        <v>22423</v>
      </c>
      <c r="E1253" s="7">
        <v>721</v>
      </c>
      <c r="F1253" s="7">
        <v>1499</v>
      </c>
      <c r="G1253" s="7">
        <v>0.52</v>
      </c>
      <c r="H1253" s="7">
        <v>3.1</v>
      </c>
      <c r="I1253" s="7">
        <v>2449</v>
      </c>
      <c r="J1253" s="6" t="s">
        <v>20906</v>
      </c>
      <c r="K1253" s="6" t="s">
        <v>10873</v>
      </c>
      <c r="L1253" s="6" t="s">
        <v>20907</v>
      </c>
      <c r="M1253" s="6" t="s">
        <v>10875</v>
      </c>
      <c r="N1253" s="6" t="s">
        <v>20908</v>
      </c>
      <c r="O1253" s="6" t="s">
        <v>20909</v>
      </c>
      <c r="P1253" s="6" t="s">
        <v>20910</v>
      </c>
      <c r="Q1253" s="6" t="s">
        <v>20911</v>
      </c>
      <c r="R1253" s="6" t="str">
        <f t="shared" si="57"/>
        <v>50% &amp; Above</v>
      </c>
      <c r="S1253" s="6" t="str" cm="1">
        <f t="array" ref="S1253">_xlfn.IFS(H1253&lt;=1,"1.0",H1253&lt;=2,"2.0",H1253&lt;=3,"3.0",H1253&lt;=4,"4.0",H1253&lt;=5,"5.0")</f>
        <v>4.0</v>
      </c>
      <c r="T1253" s="6">
        <f t="shared" si="58"/>
        <v>3671051</v>
      </c>
      <c r="U1253" s="7" t="str" cm="1">
        <f t="array" ref="U1253">_xlfn.IFS(F1253&lt;200,"&lt;200",F1253&lt;=500,"200 – 500",F1253&gt;500,"&gt;500")</f>
        <v>&gt;500</v>
      </c>
      <c r="V1253" s="7" t="str">
        <f t="shared" si="59"/>
        <v>1000 &amp; Above</v>
      </c>
    </row>
    <row r="1254" spans="1:22" x14ac:dyDescent="0.3">
      <c r="A1254" s="5" t="s">
        <v>10880</v>
      </c>
      <c r="B1254" s="6" t="s">
        <v>20912</v>
      </c>
      <c r="C1254" s="6" t="s">
        <v>19510</v>
      </c>
      <c r="D1254" s="6" t="s">
        <v>22423</v>
      </c>
      <c r="E1254" s="7">
        <v>2903</v>
      </c>
      <c r="F1254" s="7">
        <v>3295</v>
      </c>
      <c r="G1254" s="7">
        <v>0.12</v>
      </c>
      <c r="H1254" s="7">
        <v>4.3</v>
      </c>
      <c r="I1254" s="7">
        <v>2299</v>
      </c>
      <c r="J1254" s="6" t="s">
        <v>20913</v>
      </c>
      <c r="K1254" s="6" t="s">
        <v>10883</v>
      </c>
      <c r="L1254" s="6" t="s">
        <v>20914</v>
      </c>
      <c r="M1254" s="6" t="s">
        <v>10885</v>
      </c>
      <c r="N1254" s="6" t="s">
        <v>20915</v>
      </c>
      <c r="O1254" s="6" t="s">
        <v>20916</v>
      </c>
      <c r="P1254" s="6" t="s">
        <v>20917</v>
      </c>
      <c r="Q1254" s="6" t="s">
        <v>20918</v>
      </c>
      <c r="R1254" s="6" t="str">
        <f t="shared" si="57"/>
        <v>Less than 50%</v>
      </c>
      <c r="S1254" s="6" t="str" cm="1">
        <f t="array" ref="S1254">_xlfn.IFS(H1254&lt;=1,"1.0",H1254&lt;=2,"2.0",H1254&lt;=3,"3.0",H1254&lt;=4,"4.0",H1254&lt;=5,"5.0")</f>
        <v>5.0</v>
      </c>
      <c r="T1254" s="6">
        <f t="shared" si="58"/>
        <v>7575205</v>
      </c>
      <c r="U1254" s="7" t="str" cm="1">
        <f t="array" ref="U1254">_xlfn.IFS(F1254&lt;200,"&lt;200",F1254&lt;=500,"200 – 500",F1254&gt;500,"&gt;500")</f>
        <v>&gt;500</v>
      </c>
      <c r="V1254" s="7" t="str">
        <f t="shared" si="59"/>
        <v>1000 &amp; Above</v>
      </c>
    </row>
    <row r="1255" spans="1:22" x14ac:dyDescent="0.3">
      <c r="A1255" s="5" t="s">
        <v>10890</v>
      </c>
      <c r="B1255" s="6" t="s">
        <v>20919</v>
      </c>
      <c r="C1255" s="6" t="s">
        <v>19718</v>
      </c>
      <c r="D1255" s="6" t="s">
        <v>22423</v>
      </c>
      <c r="E1255" s="7">
        <v>1656</v>
      </c>
      <c r="F1255" s="7">
        <v>2695</v>
      </c>
      <c r="G1255" s="7">
        <v>0.39</v>
      </c>
      <c r="H1255" s="7">
        <v>4.4000000000000004</v>
      </c>
      <c r="I1255" s="7">
        <v>6027</v>
      </c>
      <c r="J1255" s="6" t="s">
        <v>20920</v>
      </c>
      <c r="K1255" s="6" t="s">
        <v>10893</v>
      </c>
      <c r="L1255" s="6" t="s">
        <v>20921</v>
      </c>
      <c r="M1255" s="6" t="s">
        <v>10895</v>
      </c>
      <c r="N1255" s="6" t="s">
        <v>20922</v>
      </c>
      <c r="O1255" s="6" t="s">
        <v>20923</v>
      </c>
      <c r="P1255" s="6" t="s">
        <v>20924</v>
      </c>
      <c r="Q1255" s="6" t="s">
        <v>20925</v>
      </c>
      <c r="R1255" s="6" t="str">
        <f t="shared" si="57"/>
        <v>Less than 50%</v>
      </c>
      <c r="S1255" s="6" t="str" cm="1">
        <f t="array" ref="S1255">_xlfn.IFS(H1255&lt;=1,"1.0",H1255&lt;=2,"2.0",H1255&lt;=3,"3.0",H1255&lt;=4,"4.0",H1255&lt;=5,"5.0")</f>
        <v>5.0</v>
      </c>
      <c r="T1255" s="6">
        <f t="shared" si="58"/>
        <v>16242765</v>
      </c>
      <c r="U1255" s="7" t="str" cm="1">
        <f t="array" ref="U1255">_xlfn.IFS(F1255&lt;200,"&lt;200",F1255&lt;=500,"200 – 500",F1255&gt;500,"&gt;500")</f>
        <v>&gt;500</v>
      </c>
      <c r="V1255" s="7" t="str">
        <f t="shared" si="59"/>
        <v>1000 &amp; Above</v>
      </c>
    </row>
    <row r="1256" spans="1:22" x14ac:dyDescent="0.3">
      <c r="A1256" s="5" t="s">
        <v>10900</v>
      </c>
      <c r="B1256" s="6" t="s">
        <v>20926</v>
      </c>
      <c r="C1256" s="6" t="s">
        <v>19604</v>
      </c>
      <c r="D1256" s="6" t="s">
        <v>22423</v>
      </c>
      <c r="E1256" s="7">
        <v>1399</v>
      </c>
      <c r="F1256" s="7">
        <v>2290</v>
      </c>
      <c r="G1256" s="7">
        <v>0.39</v>
      </c>
      <c r="H1256" s="7">
        <v>4.4000000000000004</v>
      </c>
      <c r="I1256" s="7">
        <v>461</v>
      </c>
      <c r="J1256" s="6" t="s">
        <v>20927</v>
      </c>
      <c r="K1256" s="6" t="s">
        <v>10903</v>
      </c>
      <c r="L1256" s="6" t="s">
        <v>20928</v>
      </c>
      <c r="M1256" s="6" t="s">
        <v>10905</v>
      </c>
      <c r="N1256" s="6" t="s">
        <v>20929</v>
      </c>
      <c r="O1256" s="6" t="s">
        <v>20930</v>
      </c>
      <c r="P1256" s="6" t="s">
        <v>20931</v>
      </c>
      <c r="Q1256" s="6" t="s">
        <v>20932</v>
      </c>
      <c r="R1256" s="6" t="str">
        <f t="shared" si="57"/>
        <v>Less than 50%</v>
      </c>
      <c r="S1256" s="6" t="str" cm="1">
        <f t="array" ref="S1256">_xlfn.IFS(H1256&lt;=1,"1.0",H1256&lt;=2,"2.0",H1256&lt;=3,"3.0",H1256&lt;=4,"4.0",H1256&lt;=5,"5.0")</f>
        <v>5.0</v>
      </c>
      <c r="T1256" s="6">
        <f t="shared" si="58"/>
        <v>1055690</v>
      </c>
      <c r="U1256" s="7" t="str" cm="1">
        <f t="array" ref="U1256">_xlfn.IFS(F1256&lt;200,"&lt;200",F1256&lt;=500,"200 – 500",F1256&gt;500,"&gt;500")</f>
        <v>&gt;500</v>
      </c>
      <c r="V1256" s="7" t="str">
        <f t="shared" si="59"/>
        <v>&lt;1000</v>
      </c>
    </row>
    <row r="1257" spans="1:22" x14ac:dyDescent="0.3">
      <c r="A1257" s="5" t="s">
        <v>10910</v>
      </c>
      <c r="B1257" s="6" t="s">
        <v>20933</v>
      </c>
      <c r="C1257" s="6" t="s">
        <v>19626</v>
      </c>
      <c r="D1257" s="6" t="s">
        <v>22423</v>
      </c>
      <c r="E1257" s="7">
        <v>2079</v>
      </c>
      <c r="F1257" s="7">
        <v>3099</v>
      </c>
      <c r="G1257" s="7">
        <v>0.33</v>
      </c>
      <c r="H1257" s="7">
        <v>4.0999999999999996</v>
      </c>
      <c r="I1257" s="7">
        <v>282</v>
      </c>
      <c r="J1257" s="6" t="s">
        <v>20934</v>
      </c>
      <c r="K1257" s="6" t="s">
        <v>10913</v>
      </c>
      <c r="L1257" s="6" t="s">
        <v>20935</v>
      </c>
      <c r="M1257" s="6" t="s">
        <v>10915</v>
      </c>
      <c r="N1257" s="6" t="s">
        <v>20936</v>
      </c>
      <c r="O1257" s="6" t="s">
        <v>20937</v>
      </c>
      <c r="P1257" s="6" t="s">
        <v>20938</v>
      </c>
      <c r="Q1257" s="6" t="s">
        <v>20939</v>
      </c>
      <c r="R1257" s="6" t="str">
        <f t="shared" si="57"/>
        <v>Less than 50%</v>
      </c>
      <c r="S1257" s="6" t="str" cm="1">
        <f t="array" ref="S1257">_xlfn.IFS(H1257&lt;=1,"1.0",H1257&lt;=2,"2.0",H1257&lt;=3,"3.0",H1257&lt;=4,"4.0",H1257&lt;=5,"5.0")</f>
        <v>5.0</v>
      </c>
      <c r="T1257" s="6">
        <f t="shared" si="58"/>
        <v>873918</v>
      </c>
      <c r="U1257" s="7" t="str" cm="1">
        <f t="array" ref="U1257">_xlfn.IFS(F1257&lt;200,"&lt;200",F1257&lt;=500,"200 – 500",F1257&gt;500,"&gt;500")</f>
        <v>&gt;500</v>
      </c>
      <c r="V1257" s="7" t="str">
        <f t="shared" si="59"/>
        <v>&lt;1000</v>
      </c>
    </row>
    <row r="1258" spans="1:22" x14ac:dyDescent="0.3">
      <c r="A1258" s="5" t="s">
        <v>10920</v>
      </c>
      <c r="B1258" s="6" t="s">
        <v>20940</v>
      </c>
      <c r="C1258" s="6" t="s">
        <v>19472</v>
      </c>
      <c r="D1258" s="6" t="s">
        <v>22423</v>
      </c>
      <c r="E1258" s="7">
        <v>999</v>
      </c>
      <c r="F1258" s="7">
        <v>1075</v>
      </c>
      <c r="G1258" s="7">
        <v>7.0000000000000007E-2</v>
      </c>
      <c r="H1258" s="7">
        <v>4.0999999999999996</v>
      </c>
      <c r="I1258" s="7">
        <v>9275</v>
      </c>
      <c r="J1258" s="6" t="s">
        <v>20941</v>
      </c>
      <c r="K1258" s="6" t="s">
        <v>10923</v>
      </c>
      <c r="L1258" s="6" t="s">
        <v>20942</v>
      </c>
      <c r="M1258" s="6" t="s">
        <v>10925</v>
      </c>
      <c r="N1258" s="6" t="s">
        <v>20943</v>
      </c>
      <c r="O1258" s="6" t="s">
        <v>20944</v>
      </c>
      <c r="P1258" s="6" t="s">
        <v>20945</v>
      </c>
      <c r="Q1258" s="6" t="s">
        <v>20946</v>
      </c>
      <c r="R1258" s="6" t="str">
        <f t="shared" si="57"/>
        <v>Less than 50%</v>
      </c>
      <c r="S1258" s="6" t="str" cm="1">
        <f t="array" ref="S1258">_xlfn.IFS(H1258&lt;=1,"1.0",H1258&lt;=2,"2.0",H1258&lt;=3,"3.0",H1258&lt;=4,"4.0",H1258&lt;=5,"5.0")</f>
        <v>5.0</v>
      </c>
      <c r="T1258" s="6">
        <f t="shared" si="58"/>
        <v>9970625</v>
      </c>
      <c r="U1258" s="7" t="str" cm="1">
        <f t="array" ref="U1258">_xlfn.IFS(F1258&lt;200,"&lt;200",F1258&lt;=500,"200 – 500",F1258&gt;500,"&gt;500")</f>
        <v>&gt;500</v>
      </c>
      <c r="V1258" s="7" t="str">
        <f t="shared" si="59"/>
        <v>1000 &amp; Above</v>
      </c>
    </row>
    <row r="1259" spans="1:22" x14ac:dyDescent="0.3">
      <c r="A1259" s="5" t="s">
        <v>10930</v>
      </c>
      <c r="B1259" s="6" t="s">
        <v>20947</v>
      </c>
      <c r="C1259" s="6" t="s">
        <v>19561</v>
      </c>
      <c r="D1259" s="6" t="s">
        <v>22423</v>
      </c>
      <c r="E1259" s="7">
        <v>3179</v>
      </c>
      <c r="F1259" s="7">
        <v>6999</v>
      </c>
      <c r="G1259" s="7">
        <v>0.55000000000000004</v>
      </c>
      <c r="H1259" s="7">
        <v>4</v>
      </c>
      <c r="I1259" s="7">
        <v>743</v>
      </c>
      <c r="J1259" s="6" t="s">
        <v>20948</v>
      </c>
      <c r="K1259" s="6" t="s">
        <v>10933</v>
      </c>
      <c r="L1259" s="6" t="s">
        <v>20949</v>
      </c>
      <c r="M1259" s="6" t="s">
        <v>10935</v>
      </c>
      <c r="N1259" s="6" t="s">
        <v>20950</v>
      </c>
      <c r="O1259" s="6" t="s">
        <v>20951</v>
      </c>
      <c r="P1259" s="6" t="s">
        <v>20952</v>
      </c>
      <c r="Q1259" s="6" t="s">
        <v>20953</v>
      </c>
      <c r="R1259" s="6" t="str">
        <f t="shared" si="57"/>
        <v>50% &amp; Above</v>
      </c>
      <c r="S1259" s="6" t="str" cm="1">
        <f t="array" ref="S1259">_xlfn.IFS(H1259&lt;=1,"1.0",H1259&lt;=2,"2.0",H1259&lt;=3,"3.0",H1259&lt;=4,"4.0",H1259&lt;=5,"5.0")</f>
        <v>4.0</v>
      </c>
      <c r="T1259" s="6">
        <f t="shared" si="58"/>
        <v>5200257</v>
      </c>
      <c r="U1259" s="7" t="str" cm="1">
        <f t="array" ref="U1259">_xlfn.IFS(F1259&lt;200,"&lt;200",F1259&lt;=500,"200 – 500",F1259&gt;500,"&gt;500")</f>
        <v>&gt;500</v>
      </c>
      <c r="V1259" s="7" t="str">
        <f t="shared" si="59"/>
        <v>&lt;1000</v>
      </c>
    </row>
    <row r="1260" spans="1:22" x14ac:dyDescent="0.3">
      <c r="A1260" s="5" t="s">
        <v>10940</v>
      </c>
      <c r="B1260" s="6" t="s">
        <v>20954</v>
      </c>
      <c r="C1260" s="6" t="s">
        <v>19384</v>
      </c>
      <c r="D1260" s="6" t="s">
        <v>22423</v>
      </c>
      <c r="E1260" s="7">
        <v>1049</v>
      </c>
      <c r="F1260" s="7">
        <v>2499</v>
      </c>
      <c r="G1260" s="7">
        <v>0.57999999999999996</v>
      </c>
      <c r="H1260" s="7">
        <v>3.6</v>
      </c>
      <c r="I1260" s="7">
        <v>328</v>
      </c>
      <c r="J1260" s="6" t="s">
        <v>20955</v>
      </c>
      <c r="K1260" s="6" t="s">
        <v>10943</v>
      </c>
      <c r="L1260" s="6" t="s">
        <v>20956</v>
      </c>
      <c r="M1260" s="6" t="s">
        <v>10945</v>
      </c>
      <c r="N1260" s="6" t="s">
        <v>20957</v>
      </c>
      <c r="O1260" s="6" t="s">
        <v>20958</v>
      </c>
      <c r="P1260" s="6" t="s">
        <v>20959</v>
      </c>
      <c r="Q1260" s="6" t="s">
        <v>20960</v>
      </c>
      <c r="R1260" s="6" t="str">
        <f t="shared" si="57"/>
        <v>50% &amp; Above</v>
      </c>
      <c r="S1260" s="6" t="str" cm="1">
        <f t="array" ref="S1260">_xlfn.IFS(H1260&lt;=1,"1.0",H1260&lt;=2,"2.0",H1260&lt;=3,"3.0",H1260&lt;=4,"4.0",H1260&lt;=5,"5.0")</f>
        <v>4.0</v>
      </c>
      <c r="T1260" s="6">
        <f t="shared" si="58"/>
        <v>819672</v>
      </c>
      <c r="U1260" s="7" t="str" cm="1">
        <f t="array" ref="U1260">_xlfn.IFS(F1260&lt;200,"&lt;200",F1260&lt;=500,"200 – 500",F1260&gt;500,"&gt;500")</f>
        <v>&gt;500</v>
      </c>
      <c r="V1260" s="7" t="str">
        <f t="shared" si="59"/>
        <v>&lt;1000</v>
      </c>
    </row>
    <row r="1261" spans="1:22" x14ac:dyDescent="0.3">
      <c r="A1261" s="5" t="s">
        <v>10950</v>
      </c>
      <c r="B1261" s="6" t="s">
        <v>20961</v>
      </c>
      <c r="C1261" s="6" t="s">
        <v>19384</v>
      </c>
      <c r="D1261" s="6" t="s">
        <v>22423</v>
      </c>
      <c r="E1261" s="7">
        <v>3599</v>
      </c>
      <c r="F1261" s="7">
        <v>7290</v>
      </c>
      <c r="G1261" s="7">
        <v>0.51</v>
      </c>
      <c r="H1261" s="7">
        <v>3.9</v>
      </c>
      <c r="I1261" s="7">
        <v>942</v>
      </c>
      <c r="J1261" s="6" t="s">
        <v>20962</v>
      </c>
      <c r="K1261" s="6" t="s">
        <v>10953</v>
      </c>
      <c r="L1261" s="6" t="s">
        <v>20963</v>
      </c>
      <c r="M1261" s="6" t="s">
        <v>10955</v>
      </c>
      <c r="N1261" s="6" t="s">
        <v>20964</v>
      </c>
      <c r="O1261" s="6" t="s">
        <v>20965</v>
      </c>
      <c r="P1261" s="6" t="s">
        <v>20966</v>
      </c>
      <c r="Q1261" s="6" t="s">
        <v>20967</v>
      </c>
      <c r="R1261" s="6" t="str">
        <f t="shared" si="57"/>
        <v>50% &amp; Above</v>
      </c>
      <c r="S1261" s="6" t="str" cm="1">
        <f t="array" ref="S1261">_xlfn.IFS(H1261&lt;=1,"1.0",H1261&lt;=2,"2.0",H1261&lt;=3,"3.0",H1261&lt;=4,"4.0",H1261&lt;=5,"5.0")</f>
        <v>4.0</v>
      </c>
      <c r="T1261" s="6">
        <f t="shared" si="58"/>
        <v>6867180</v>
      </c>
      <c r="U1261" s="7" t="str" cm="1">
        <f t="array" ref="U1261">_xlfn.IFS(F1261&lt;200,"&lt;200",F1261&lt;=500,"200 – 500",F1261&gt;500,"&gt;500")</f>
        <v>&gt;500</v>
      </c>
      <c r="V1261" s="7" t="str">
        <f t="shared" si="59"/>
        <v>&lt;1000</v>
      </c>
    </row>
    <row r="1262" spans="1:22" x14ac:dyDescent="0.3">
      <c r="A1262" s="5" t="s">
        <v>10960</v>
      </c>
      <c r="B1262" s="6" t="s">
        <v>20968</v>
      </c>
      <c r="C1262" s="6" t="s">
        <v>20969</v>
      </c>
      <c r="D1262" s="6" t="s">
        <v>22423</v>
      </c>
      <c r="E1262" s="7">
        <v>4799</v>
      </c>
      <c r="F1262" s="7">
        <v>5795</v>
      </c>
      <c r="G1262" s="7">
        <v>0.17</v>
      </c>
      <c r="H1262" s="7">
        <v>3.9</v>
      </c>
      <c r="I1262" s="7">
        <v>3815</v>
      </c>
      <c r="J1262" s="6" t="s">
        <v>20970</v>
      </c>
      <c r="K1262" s="6" t="s">
        <v>10964</v>
      </c>
      <c r="L1262" s="6" t="s">
        <v>20971</v>
      </c>
      <c r="M1262" s="6" t="s">
        <v>10966</v>
      </c>
      <c r="N1262" s="6" t="s">
        <v>20972</v>
      </c>
      <c r="O1262" s="6" t="s">
        <v>20973</v>
      </c>
      <c r="P1262" s="6" t="s">
        <v>20974</v>
      </c>
      <c r="Q1262" s="6" t="s">
        <v>20975</v>
      </c>
      <c r="R1262" s="6" t="str">
        <f t="shared" si="57"/>
        <v>Less than 50%</v>
      </c>
      <c r="S1262" s="6" t="str" cm="1">
        <f t="array" ref="S1262">_xlfn.IFS(H1262&lt;=1,"1.0",H1262&lt;=2,"2.0",H1262&lt;=3,"3.0",H1262&lt;=4,"4.0",H1262&lt;=5,"5.0")</f>
        <v>4.0</v>
      </c>
      <c r="T1262" s="6">
        <f t="shared" si="58"/>
        <v>22107925</v>
      </c>
      <c r="U1262" s="7" t="str" cm="1">
        <f t="array" ref="U1262">_xlfn.IFS(F1262&lt;200,"&lt;200",F1262&lt;=500,"200 – 500",F1262&gt;500,"&gt;500")</f>
        <v>&gt;500</v>
      </c>
      <c r="V1262" s="7" t="str">
        <f t="shared" si="59"/>
        <v>1000 &amp; Above</v>
      </c>
    </row>
    <row r="1263" spans="1:22" x14ac:dyDescent="0.3">
      <c r="A1263" s="5" t="s">
        <v>10971</v>
      </c>
      <c r="B1263" s="6" t="s">
        <v>20976</v>
      </c>
      <c r="C1263" s="6" t="s">
        <v>19376</v>
      </c>
      <c r="D1263" s="6" t="s">
        <v>22423</v>
      </c>
      <c r="E1263" s="7">
        <v>1699</v>
      </c>
      <c r="F1263" s="7">
        <v>3398</v>
      </c>
      <c r="G1263" s="7">
        <v>0.5</v>
      </c>
      <c r="H1263" s="7">
        <v>3.8</v>
      </c>
      <c r="I1263" s="7">
        <v>7988</v>
      </c>
      <c r="J1263" s="6" t="s">
        <v>20977</v>
      </c>
      <c r="K1263" s="6" t="s">
        <v>10974</v>
      </c>
      <c r="L1263" s="6" t="s">
        <v>20978</v>
      </c>
      <c r="M1263" s="6" t="s">
        <v>10976</v>
      </c>
      <c r="N1263" s="6" t="s">
        <v>20979</v>
      </c>
      <c r="O1263" s="6" t="s">
        <v>20980</v>
      </c>
      <c r="P1263" s="6" t="s">
        <v>20981</v>
      </c>
      <c r="Q1263" s="6" t="s">
        <v>20982</v>
      </c>
      <c r="R1263" s="6" t="str">
        <f t="shared" si="57"/>
        <v>50% &amp; Above</v>
      </c>
      <c r="S1263" s="6" t="str" cm="1">
        <f t="array" ref="S1263">_xlfn.IFS(H1263&lt;=1,"1.0",H1263&lt;=2,"2.0",H1263&lt;=3,"3.0",H1263&lt;=4,"4.0",H1263&lt;=5,"5.0")</f>
        <v>4.0</v>
      </c>
      <c r="T1263" s="6">
        <f t="shared" si="58"/>
        <v>27143224</v>
      </c>
      <c r="U1263" s="7" t="str" cm="1">
        <f t="array" ref="U1263">_xlfn.IFS(F1263&lt;200,"&lt;200",F1263&lt;=500,"200 – 500",F1263&gt;500,"&gt;500")</f>
        <v>&gt;500</v>
      </c>
      <c r="V1263" s="7" t="str">
        <f t="shared" si="59"/>
        <v>1000 &amp; Above</v>
      </c>
    </row>
    <row r="1264" spans="1:22" x14ac:dyDescent="0.3">
      <c r="A1264" s="5" t="s">
        <v>10981</v>
      </c>
      <c r="B1264" s="6" t="s">
        <v>20983</v>
      </c>
      <c r="C1264" s="6" t="s">
        <v>19414</v>
      </c>
      <c r="D1264" s="6" t="s">
        <v>22423</v>
      </c>
      <c r="E1264" s="7">
        <v>664</v>
      </c>
      <c r="F1264" s="7">
        <v>1490</v>
      </c>
      <c r="G1264" s="7">
        <v>0.55000000000000004</v>
      </c>
      <c r="H1264" s="7">
        <v>4.0999999999999996</v>
      </c>
      <c r="I1264" s="7">
        <v>925</v>
      </c>
      <c r="J1264" s="6" t="s">
        <v>20984</v>
      </c>
      <c r="K1264" s="6" t="s">
        <v>10984</v>
      </c>
      <c r="L1264" s="6" t="s">
        <v>20985</v>
      </c>
      <c r="M1264" s="6" t="s">
        <v>10986</v>
      </c>
      <c r="N1264" s="6" t="s">
        <v>20986</v>
      </c>
      <c r="O1264" s="6" t="s">
        <v>20987</v>
      </c>
      <c r="P1264" s="6" t="s">
        <v>20988</v>
      </c>
      <c r="Q1264" s="6" t="s">
        <v>20989</v>
      </c>
      <c r="R1264" s="6" t="str">
        <f t="shared" si="57"/>
        <v>50% &amp; Above</v>
      </c>
      <c r="S1264" s="6" t="str" cm="1">
        <f t="array" ref="S1264">_xlfn.IFS(H1264&lt;=1,"1.0",H1264&lt;=2,"2.0",H1264&lt;=3,"3.0",H1264&lt;=4,"4.0",H1264&lt;=5,"5.0")</f>
        <v>5.0</v>
      </c>
      <c r="T1264" s="6">
        <f t="shared" si="58"/>
        <v>1378250</v>
      </c>
      <c r="U1264" s="7" t="str" cm="1">
        <f t="array" ref="U1264">_xlfn.IFS(F1264&lt;200,"&lt;200",F1264&lt;=500,"200 – 500",F1264&gt;500,"&gt;500")</f>
        <v>&gt;500</v>
      </c>
      <c r="V1264" s="7" t="str">
        <f t="shared" si="59"/>
        <v>&lt;1000</v>
      </c>
    </row>
    <row r="1265" spans="1:22" x14ac:dyDescent="0.3">
      <c r="A1265" s="5" t="s">
        <v>10991</v>
      </c>
      <c r="B1265" s="6" t="s">
        <v>10992</v>
      </c>
      <c r="C1265" s="6" t="s">
        <v>20990</v>
      </c>
      <c r="D1265" s="6" t="s">
        <v>22423</v>
      </c>
      <c r="E1265" s="7">
        <v>948</v>
      </c>
      <c r="F1265" s="7">
        <v>1620</v>
      </c>
      <c r="G1265" s="7">
        <v>0.41</v>
      </c>
      <c r="H1265" s="7">
        <v>4.0999999999999996</v>
      </c>
      <c r="I1265" s="7">
        <v>4370</v>
      </c>
      <c r="J1265" s="6" t="s">
        <v>20991</v>
      </c>
      <c r="K1265" s="6" t="s">
        <v>10995</v>
      </c>
      <c r="L1265" s="6" t="s">
        <v>20992</v>
      </c>
      <c r="M1265" s="6" t="s">
        <v>10997</v>
      </c>
      <c r="N1265" s="6" t="s">
        <v>20993</v>
      </c>
      <c r="O1265" s="6" t="s">
        <v>20994</v>
      </c>
      <c r="P1265" s="6" t="s">
        <v>20995</v>
      </c>
      <c r="Q1265" s="6" t="s">
        <v>20996</v>
      </c>
      <c r="R1265" s="6" t="str">
        <f t="shared" si="57"/>
        <v>Less than 50%</v>
      </c>
      <c r="S1265" s="6" t="str" cm="1">
        <f t="array" ref="S1265">_xlfn.IFS(H1265&lt;=1,"1.0",H1265&lt;=2,"2.0",H1265&lt;=3,"3.0",H1265&lt;=4,"4.0",H1265&lt;=5,"5.0")</f>
        <v>5.0</v>
      </c>
      <c r="T1265" s="6">
        <f t="shared" si="58"/>
        <v>7079400</v>
      </c>
      <c r="U1265" s="7" t="str" cm="1">
        <f t="array" ref="U1265">_xlfn.IFS(F1265&lt;200,"&lt;200",F1265&lt;=500,"200 – 500",F1265&gt;500,"&gt;500")</f>
        <v>&gt;500</v>
      </c>
      <c r="V1265" s="7" t="str">
        <f t="shared" si="59"/>
        <v>1000 &amp; Above</v>
      </c>
    </row>
    <row r="1266" spans="1:22" x14ac:dyDescent="0.3">
      <c r="A1266" s="5" t="s">
        <v>11002</v>
      </c>
      <c r="B1266" s="6" t="s">
        <v>20997</v>
      </c>
      <c r="C1266" s="6" t="s">
        <v>19368</v>
      </c>
      <c r="D1266" s="6" t="s">
        <v>22423</v>
      </c>
      <c r="E1266" s="7">
        <v>850</v>
      </c>
      <c r="F1266" s="7">
        <v>1000</v>
      </c>
      <c r="G1266" s="7">
        <v>0.15</v>
      </c>
      <c r="H1266" s="7">
        <v>4.0999999999999996</v>
      </c>
      <c r="I1266" s="7">
        <v>7619</v>
      </c>
      <c r="J1266" s="6" t="s">
        <v>20998</v>
      </c>
      <c r="K1266" s="6" t="s">
        <v>11005</v>
      </c>
      <c r="L1266" s="6" t="s">
        <v>20999</v>
      </c>
      <c r="M1266" s="6" t="s">
        <v>11007</v>
      </c>
      <c r="N1266" s="6" t="s">
        <v>21000</v>
      </c>
      <c r="O1266" s="6" t="s">
        <v>21001</v>
      </c>
      <c r="P1266" s="6" t="s">
        <v>21002</v>
      </c>
      <c r="Q1266" s="6" t="s">
        <v>21003</v>
      </c>
      <c r="R1266" s="6" t="str">
        <f t="shared" si="57"/>
        <v>Less than 50%</v>
      </c>
      <c r="S1266" s="6" t="str" cm="1">
        <f t="array" ref="S1266">_xlfn.IFS(H1266&lt;=1,"1.0",H1266&lt;=2,"2.0",H1266&lt;=3,"3.0",H1266&lt;=4,"4.0",H1266&lt;=5,"5.0")</f>
        <v>5.0</v>
      </c>
      <c r="T1266" s="6">
        <f t="shared" si="58"/>
        <v>7619000</v>
      </c>
      <c r="U1266" s="7" t="str" cm="1">
        <f t="array" ref="U1266">_xlfn.IFS(F1266&lt;200,"&lt;200",F1266&lt;=500,"200 – 500",F1266&gt;500,"&gt;500")</f>
        <v>&gt;500</v>
      </c>
      <c r="V1266" s="7" t="str">
        <f t="shared" si="59"/>
        <v>1000 &amp; Above</v>
      </c>
    </row>
    <row r="1267" spans="1:22" x14ac:dyDescent="0.3">
      <c r="A1267" s="5" t="s">
        <v>11012</v>
      </c>
      <c r="B1267" s="6" t="s">
        <v>21004</v>
      </c>
      <c r="C1267" s="6" t="s">
        <v>20039</v>
      </c>
      <c r="D1267" s="6" t="s">
        <v>22423</v>
      </c>
      <c r="E1267" s="7">
        <v>600</v>
      </c>
      <c r="F1267" s="7">
        <v>640</v>
      </c>
      <c r="G1267" s="7">
        <v>0.06</v>
      </c>
      <c r="H1267" s="7">
        <v>3.8</v>
      </c>
      <c r="I1267" s="7">
        <v>2593</v>
      </c>
      <c r="J1267" s="6" t="s">
        <v>21005</v>
      </c>
      <c r="K1267" s="6" t="s">
        <v>11015</v>
      </c>
      <c r="L1267" s="6" t="s">
        <v>21006</v>
      </c>
      <c r="M1267" s="6" t="s">
        <v>11017</v>
      </c>
      <c r="N1267" s="6" t="s">
        <v>21007</v>
      </c>
      <c r="O1267" s="6" t="s">
        <v>21008</v>
      </c>
      <c r="P1267" s="6" t="s">
        <v>21009</v>
      </c>
      <c r="Q1267" s="6" t="s">
        <v>21010</v>
      </c>
      <c r="R1267" s="6" t="str">
        <f t="shared" si="57"/>
        <v>Less than 50%</v>
      </c>
      <c r="S1267" s="6" t="str" cm="1">
        <f t="array" ref="S1267">_xlfn.IFS(H1267&lt;=1,"1.0",H1267&lt;=2,"2.0",H1267&lt;=3,"3.0",H1267&lt;=4,"4.0",H1267&lt;=5,"5.0")</f>
        <v>4.0</v>
      </c>
      <c r="T1267" s="6">
        <f t="shared" si="58"/>
        <v>1659520</v>
      </c>
      <c r="U1267" s="7" t="str" cm="1">
        <f t="array" ref="U1267">_xlfn.IFS(F1267&lt;200,"&lt;200",F1267&lt;=500,"200 – 500",F1267&gt;500,"&gt;500")</f>
        <v>&gt;500</v>
      </c>
      <c r="V1267" s="7" t="str">
        <f t="shared" si="59"/>
        <v>1000 &amp; Above</v>
      </c>
    </row>
    <row r="1268" spans="1:22" x14ac:dyDescent="0.3">
      <c r="A1268" s="5" t="s">
        <v>11022</v>
      </c>
      <c r="B1268" s="6" t="s">
        <v>21011</v>
      </c>
      <c r="C1268" s="6" t="s">
        <v>19263</v>
      </c>
      <c r="D1268" s="6" t="s">
        <v>22423</v>
      </c>
      <c r="E1268" s="7">
        <v>3711</v>
      </c>
      <c r="F1268" s="7">
        <v>4495</v>
      </c>
      <c r="G1268" s="7">
        <v>0.17</v>
      </c>
      <c r="H1268" s="7">
        <v>4.3</v>
      </c>
      <c r="I1268" s="7">
        <v>356</v>
      </c>
      <c r="J1268" s="6" t="s">
        <v>21012</v>
      </c>
      <c r="K1268" s="6" t="s">
        <v>11025</v>
      </c>
      <c r="L1268" s="6" t="s">
        <v>21013</v>
      </c>
      <c r="M1268" s="6" t="s">
        <v>11027</v>
      </c>
      <c r="N1268" s="6" t="s">
        <v>21014</v>
      </c>
      <c r="O1268" s="6" t="s">
        <v>21015</v>
      </c>
      <c r="P1268" s="6" t="s">
        <v>21016</v>
      </c>
      <c r="Q1268" s="6" t="s">
        <v>21017</v>
      </c>
      <c r="R1268" s="6" t="str">
        <f t="shared" si="57"/>
        <v>Less than 50%</v>
      </c>
      <c r="S1268" s="6" t="str" cm="1">
        <f t="array" ref="S1268">_xlfn.IFS(H1268&lt;=1,"1.0",H1268&lt;=2,"2.0",H1268&lt;=3,"3.0",H1268&lt;=4,"4.0",H1268&lt;=5,"5.0")</f>
        <v>5.0</v>
      </c>
      <c r="T1268" s="6">
        <f t="shared" si="58"/>
        <v>1600220</v>
      </c>
      <c r="U1268" s="7" t="str" cm="1">
        <f t="array" ref="U1268">_xlfn.IFS(F1268&lt;200,"&lt;200",F1268&lt;=500,"200 – 500",F1268&gt;500,"&gt;500")</f>
        <v>&gt;500</v>
      </c>
      <c r="V1268" s="7" t="str">
        <f t="shared" si="59"/>
        <v>&lt;1000</v>
      </c>
    </row>
    <row r="1269" spans="1:22" x14ac:dyDescent="0.3">
      <c r="A1269" s="5" t="s">
        <v>11032</v>
      </c>
      <c r="B1269" s="6" t="s">
        <v>21018</v>
      </c>
      <c r="C1269" s="6" t="s">
        <v>19287</v>
      </c>
      <c r="D1269" s="6" t="s">
        <v>22423</v>
      </c>
      <c r="E1269" s="7">
        <v>799</v>
      </c>
      <c r="F1269" s="7">
        <v>2999</v>
      </c>
      <c r="G1269" s="7">
        <v>0.73</v>
      </c>
      <c r="H1269" s="7">
        <v>4.5</v>
      </c>
      <c r="I1269" s="7">
        <v>63</v>
      </c>
      <c r="J1269" s="6" t="s">
        <v>21019</v>
      </c>
      <c r="K1269" s="6" t="s">
        <v>11035</v>
      </c>
      <c r="L1269" s="6" t="s">
        <v>21020</v>
      </c>
      <c r="M1269" s="6" t="s">
        <v>11037</v>
      </c>
      <c r="N1269" s="6" t="s">
        <v>21021</v>
      </c>
      <c r="O1269" s="6" t="s">
        <v>21022</v>
      </c>
      <c r="P1269" s="6" t="s">
        <v>21023</v>
      </c>
      <c r="Q1269" s="6" t="s">
        <v>21024</v>
      </c>
      <c r="R1269" s="6" t="str">
        <f t="shared" si="57"/>
        <v>50% &amp; Above</v>
      </c>
      <c r="S1269" s="6" t="str" cm="1">
        <f t="array" ref="S1269">_xlfn.IFS(H1269&lt;=1,"1.0",H1269&lt;=2,"2.0",H1269&lt;=3,"3.0",H1269&lt;=4,"4.0",H1269&lt;=5,"5.0")</f>
        <v>5.0</v>
      </c>
      <c r="T1269" s="6">
        <f t="shared" si="58"/>
        <v>188937</v>
      </c>
      <c r="U1269" s="7" t="str" cm="1">
        <f t="array" ref="U1269">_xlfn.IFS(F1269&lt;200,"&lt;200",F1269&lt;=500,"200 – 500",F1269&gt;500,"&gt;500")</f>
        <v>&gt;500</v>
      </c>
      <c r="V1269" s="7" t="str">
        <f t="shared" si="59"/>
        <v>&lt;1000</v>
      </c>
    </row>
    <row r="1270" spans="1:22" x14ac:dyDescent="0.3">
      <c r="A1270" s="5" t="s">
        <v>11042</v>
      </c>
      <c r="B1270" s="6" t="s">
        <v>21025</v>
      </c>
      <c r="C1270" s="6" t="s">
        <v>20031</v>
      </c>
      <c r="D1270" s="6" t="s">
        <v>22423</v>
      </c>
      <c r="E1270" s="7">
        <v>980</v>
      </c>
      <c r="F1270" s="7">
        <v>980</v>
      </c>
      <c r="G1270" s="7">
        <v>0</v>
      </c>
      <c r="H1270" s="7">
        <v>4.2</v>
      </c>
      <c r="I1270" s="7">
        <v>4740</v>
      </c>
      <c r="J1270" s="6" t="s">
        <v>21026</v>
      </c>
      <c r="K1270" s="6" t="s">
        <v>11045</v>
      </c>
      <c r="L1270" s="6" t="s">
        <v>21027</v>
      </c>
      <c r="M1270" s="6" t="s">
        <v>11047</v>
      </c>
      <c r="N1270" s="6" t="s">
        <v>21028</v>
      </c>
      <c r="O1270" s="6" t="s">
        <v>21029</v>
      </c>
      <c r="P1270" s="6" t="s">
        <v>21030</v>
      </c>
      <c r="Q1270" s="6" t="s">
        <v>21031</v>
      </c>
      <c r="R1270" s="6" t="str">
        <f t="shared" si="57"/>
        <v>Less than 50%</v>
      </c>
      <c r="S1270" s="6" t="str" cm="1">
        <f t="array" ref="S1270">_xlfn.IFS(H1270&lt;=1,"1.0",H1270&lt;=2,"2.0",H1270&lt;=3,"3.0",H1270&lt;=4,"4.0",H1270&lt;=5,"5.0")</f>
        <v>5.0</v>
      </c>
      <c r="T1270" s="6">
        <f t="shared" si="58"/>
        <v>4645200</v>
      </c>
      <c r="U1270" s="7" t="str" cm="1">
        <f t="array" ref="U1270">_xlfn.IFS(F1270&lt;200,"&lt;200",F1270&lt;=500,"200 – 500",F1270&gt;500,"&gt;500")</f>
        <v>&gt;500</v>
      </c>
      <c r="V1270" s="7" t="str">
        <f t="shared" si="59"/>
        <v>1000 &amp; Above</v>
      </c>
    </row>
    <row r="1271" spans="1:22" x14ac:dyDescent="0.3">
      <c r="A1271" s="5" t="s">
        <v>11052</v>
      </c>
      <c r="B1271" s="6" t="s">
        <v>21032</v>
      </c>
      <c r="C1271" s="6" t="s">
        <v>19502</v>
      </c>
      <c r="D1271" s="6" t="s">
        <v>22423</v>
      </c>
      <c r="E1271" s="7">
        <v>351</v>
      </c>
      <c r="F1271" s="7">
        <v>899</v>
      </c>
      <c r="G1271" s="7">
        <v>0.61</v>
      </c>
      <c r="H1271" s="7">
        <v>3.9</v>
      </c>
      <c r="I1271" s="7">
        <v>296</v>
      </c>
      <c r="J1271" s="6" t="s">
        <v>21033</v>
      </c>
      <c r="K1271" s="6" t="s">
        <v>11055</v>
      </c>
      <c r="L1271" s="6" t="s">
        <v>21034</v>
      </c>
      <c r="M1271" s="6" t="s">
        <v>11057</v>
      </c>
      <c r="N1271" s="6" t="s">
        <v>21035</v>
      </c>
      <c r="O1271" s="6" t="s">
        <v>21036</v>
      </c>
      <c r="P1271" s="6" t="s">
        <v>21037</v>
      </c>
      <c r="Q1271" s="6" t="s">
        <v>21038</v>
      </c>
      <c r="R1271" s="6" t="str">
        <f t="shared" si="57"/>
        <v>50% &amp; Above</v>
      </c>
      <c r="S1271" s="6" t="str" cm="1">
        <f t="array" ref="S1271">_xlfn.IFS(H1271&lt;=1,"1.0",H1271&lt;=2,"2.0",H1271&lt;=3,"3.0",H1271&lt;=4,"4.0",H1271&lt;=5,"5.0")</f>
        <v>4.0</v>
      </c>
      <c r="T1271" s="6">
        <f t="shared" si="58"/>
        <v>266104</v>
      </c>
      <c r="U1271" s="7" t="str" cm="1">
        <f t="array" ref="U1271">_xlfn.IFS(F1271&lt;200,"&lt;200",F1271&lt;=500,"200 – 500",F1271&gt;500,"&gt;500")</f>
        <v>&gt;500</v>
      </c>
      <c r="V1271" s="7" t="str">
        <f t="shared" si="59"/>
        <v>&lt;1000</v>
      </c>
    </row>
    <row r="1272" spans="1:22" x14ac:dyDescent="0.3">
      <c r="A1272" s="5" t="s">
        <v>11062</v>
      </c>
      <c r="B1272" s="6" t="s">
        <v>21039</v>
      </c>
      <c r="C1272" s="6" t="s">
        <v>21040</v>
      </c>
      <c r="D1272" s="6" t="s">
        <v>22423</v>
      </c>
      <c r="E1272" s="7">
        <v>229</v>
      </c>
      <c r="F1272" s="7">
        <v>499</v>
      </c>
      <c r="G1272" s="7">
        <v>0.54</v>
      </c>
      <c r="H1272" s="7">
        <v>3.5</v>
      </c>
      <c r="I1272" s="7">
        <v>185</v>
      </c>
      <c r="J1272" s="6" t="s">
        <v>21041</v>
      </c>
      <c r="K1272" s="6" t="s">
        <v>11066</v>
      </c>
      <c r="L1272" s="6" t="s">
        <v>21042</v>
      </c>
      <c r="M1272" s="6" t="s">
        <v>11068</v>
      </c>
      <c r="N1272" s="6" t="s">
        <v>21043</v>
      </c>
      <c r="O1272" s="6" t="s">
        <v>21044</v>
      </c>
      <c r="P1272" s="6" t="s">
        <v>21045</v>
      </c>
      <c r="Q1272" s="6" t="s">
        <v>21046</v>
      </c>
      <c r="R1272" s="6" t="str">
        <f t="shared" si="57"/>
        <v>50% &amp; Above</v>
      </c>
      <c r="S1272" s="6" t="str" cm="1">
        <f t="array" ref="S1272">_xlfn.IFS(H1272&lt;=1,"1.0",H1272&lt;=2,"2.0",H1272&lt;=3,"3.0",H1272&lt;=4,"4.0",H1272&lt;=5,"5.0")</f>
        <v>4.0</v>
      </c>
      <c r="T1272" s="6">
        <f t="shared" si="58"/>
        <v>92315</v>
      </c>
      <c r="U1272" s="7" t="str" cm="1">
        <f t="array" ref="U1272">_xlfn.IFS(F1272&lt;200,"&lt;200",F1272&lt;=500,"200 – 500",F1272&gt;500,"&gt;500")</f>
        <v>200 – 500</v>
      </c>
      <c r="V1272" s="7" t="str">
        <f t="shared" si="59"/>
        <v>&lt;1000</v>
      </c>
    </row>
    <row r="1273" spans="1:22" x14ac:dyDescent="0.3">
      <c r="A1273" s="5" t="s">
        <v>11073</v>
      </c>
      <c r="B1273" s="6" t="s">
        <v>21047</v>
      </c>
      <c r="C1273" s="6" t="s">
        <v>19510</v>
      </c>
      <c r="D1273" s="6" t="s">
        <v>22423</v>
      </c>
      <c r="E1273" s="7">
        <v>3349</v>
      </c>
      <c r="F1273" s="7">
        <v>3995</v>
      </c>
      <c r="G1273" s="7">
        <v>0.16</v>
      </c>
      <c r="H1273" s="7">
        <v>4.3</v>
      </c>
      <c r="I1273" s="7">
        <v>1954</v>
      </c>
      <c r="J1273" s="6" t="s">
        <v>21048</v>
      </c>
      <c r="K1273" s="6" t="s">
        <v>11076</v>
      </c>
      <c r="L1273" s="6" t="s">
        <v>21049</v>
      </c>
      <c r="M1273" s="6" t="s">
        <v>11078</v>
      </c>
      <c r="N1273" s="6" t="s">
        <v>21050</v>
      </c>
      <c r="O1273" s="6" t="s">
        <v>21051</v>
      </c>
      <c r="P1273" s="6" t="s">
        <v>21052</v>
      </c>
      <c r="Q1273" s="6" t="s">
        <v>21053</v>
      </c>
      <c r="R1273" s="6" t="str">
        <f t="shared" si="57"/>
        <v>Less than 50%</v>
      </c>
      <c r="S1273" s="6" t="str" cm="1">
        <f t="array" ref="S1273">_xlfn.IFS(H1273&lt;=1,"1.0",H1273&lt;=2,"2.0",H1273&lt;=3,"3.0",H1273&lt;=4,"4.0",H1273&lt;=5,"5.0")</f>
        <v>5.0</v>
      </c>
      <c r="T1273" s="6">
        <f t="shared" si="58"/>
        <v>7806230</v>
      </c>
      <c r="U1273" s="7" t="str" cm="1">
        <f t="array" ref="U1273">_xlfn.IFS(F1273&lt;200,"&lt;200",F1273&lt;=500,"200 – 500",F1273&gt;500,"&gt;500")</f>
        <v>&gt;500</v>
      </c>
      <c r="V1273" s="7" t="str">
        <f t="shared" si="59"/>
        <v>1000 &amp; Above</v>
      </c>
    </row>
    <row r="1274" spans="1:22" x14ac:dyDescent="0.3">
      <c r="A1274" s="5" t="s">
        <v>11083</v>
      </c>
      <c r="B1274" s="6" t="s">
        <v>21054</v>
      </c>
      <c r="C1274" s="6" t="s">
        <v>19422</v>
      </c>
      <c r="D1274" s="6" t="s">
        <v>22423</v>
      </c>
      <c r="E1274" s="7">
        <v>5499</v>
      </c>
      <c r="F1274" s="7">
        <v>11500</v>
      </c>
      <c r="G1274" s="7">
        <v>0.52</v>
      </c>
      <c r="H1274" s="7">
        <v>3.9</v>
      </c>
      <c r="I1274" s="7">
        <v>959</v>
      </c>
      <c r="J1274" s="6" t="s">
        <v>21055</v>
      </c>
      <c r="K1274" s="6" t="s">
        <v>11086</v>
      </c>
      <c r="L1274" s="6" t="s">
        <v>21056</v>
      </c>
      <c r="M1274" s="6" t="s">
        <v>11088</v>
      </c>
      <c r="N1274" s="6" t="s">
        <v>21057</v>
      </c>
      <c r="O1274" s="6" t="s">
        <v>21058</v>
      </c>
      <c r="P1274" s="6" t="s">
        <v>21059</v>
      </c>
      <c r="Q1274" s="6" t="s">
        <v>21060</v>
      </c>
      <c r="R1274" s="6" t="str">
        <f t="shared" si="57"/>
        <v>50% &amp; Above</v>
      </c>
      <c r="S1274" s="6" t="str" cm="1">
        <f t="array" ref="S1274">_xlfn.IFS(H1274&lt;=1,"1.0",H1274&lt;=2,"2.0",H1274&lt;=3,"3.0",H1274&lt;=4,"4.0",H1274&lt;=5,"5.0")</f>
        <v>4.0</v>
      </c>
      <c r="T1274" s="6">
        <f t="shared" si="58"/>
        <v>11028500</v>
      </c>
      <c r="U1274" s="7" t="str" cm="1">
        <f t="array" ref="U1274">_xlfn.IFS(F1274&lt;200,"&lt;200",F1274&lt;=500,"200 – 500",F1274&gt;500,"&gt;500")</f>
        <v>&gt;500</v>
      </c>
      <c r="V1274" s="7" t="str">
        <f t="shared" si="59"/>
        <v>&lt;1000</v>
      </c>
    </row>
    <row r="1275" spans="1:22" x14ac:dyDescent="0.3">
      <c r="A1275" s="5" t="s">
        <v>11093</v>
      </c>
      <c r="B1275" s="6" t="s">
        <v>21061</v>
      </c>
      <c r="C1275" s="6" t="s">
        <v>19279</v>
      </c>
      <c r="D1275" s="6" t="s">
        <v>22423</v>
      </c>
      <c r="E1275" s="7">
        <v>299</v>
      </c>
      <c r="F1275" s="7">
        <v>499</v>
      </c>
      <c r="G1275" s="7">
        <v>0.4</v>
      </c>
      <c r="H1275" s="7">
        <v>3.9</v>
      </c>
      <c r="I1275" s="7">
        <v>1015</v>
      </c>
      <c r="J1275" s="6" t="s">
        <v>21062</v>
      </c>
      <c r="K1275" s="6" t="s">
        <v>11096</v>
      </c>
      <c r="L1275" s="6" t="s">
        <v>21063</v>
      </c>
      <c r="M1275" s="6" t="s">
        <v>11098</v>
      </c>
      <c r="N1275" s="6" t="s">
        <v>21064</v>
      </c>
      <c r="O1275" s="6" t="s">
        <v>21065</v>
      </c>
      <c r="P1275" s="6" t="s">
        <v>21066</v>
      </c>
      <c r="Q1275" s="6" t="s">
        <v>21067</v>
      </c>
      <c r="R1275" s="6" t="str">
        <f t="shared" si="57"/>
        <v>Less than 50%</v>
      </c>
      <c r="S1275" s="6" t="str" cm="1">
        <f t="array" ref="S1275">_xlfn.IFS(H1275&lt;=1,"1.0",H1275&lt;=2,"2.0",H1275&lt;=3,"3.0",H1275&lt;=4,"4.0",H1275&lt;=5,"5.0")</f>
        <v>4.0</v>
      </c>
      <c r="T1275" s="6">
        <f t="shared" si="58"/>
        <v>506485</v>
      </c>
      <c r="U1275" s="7" t="str" cm="1">
        <f t="array" ref="U1275">_xlfn.IFS(F1275&lt;200,"&lt;200",F1275&lt;=500,"200 – 500",F1275&gt;500,"&gt;500")</f>
        <v>200 – 500</v>
      </c>
      <c r="V1275" s="7" t="str">
        <f t="shared" si="59"/>
        <v>1000 &amp; Above</v>
      </c>
    </row>
    <row r="1276" spans="1:22" x14ac:dyDescent="0.3">
      <c r="A1276" s="5" t="s">
        <v>11103</v>
      </c>
      <c r="B1276" s="6" t="s">
        <v>21068</v>
      </c>
      <c r="C1276" s="6" t="s">
        <v>21069</v>
      </c>
      <c r="D1276" s="6" t="s">
        <v>22423</v>
      </c>
      <c r="E1276" s="7">
        <v>2249</v>
      </c>
      <c r="F1276" s="7">
        <v>3550</v>
      </c>
      <c r="G1276" s="7">
        <v>0.37</v>
      </c>
      <c r="H1276" s="7">
        <v>4</v>
      </c>
      <c r="I1276" s="7">
        <v>3973</v>
      </c>
      <c r="J1276" s="6" t="s">
        <v>21070</v>
      </c>
      <c r="K1276" s="6" t="s">
        <v>11107</v>
      </c>
      <c r="L1276" s="6" t="s">
        <v>21071</v>
      </c>
      <c r="M1276" s="6" t="s">
        <v>11109</v>
      </c>
      <c r="N1276" s="6" t="s">
        <v>21072</v>
      </c>
      <c r="O1276" s="6" t="s">
        <v>21073</v>
      </c>
      <c r="P1276" s="6" t="s">
        <v>21074</v>
      </c>
      <c r="Q1276" s="6" t="s">
        <v>21075</v>
      </c>
      <c r="R1276" s="6" t="str">
        <f t="shared" si="57"/>
        <v>Less than 50%</v>
      </c>
      <c r="S1276" s="6" t="str" cm="1">
        <f t="array" ref="S1276">_xlfn.IFS(H1276&lt;=1,"1.0",H1276&lt;=2,"2.0",H1276&lt;=3,"3.0",H1276&lt;=4,"4.0",H1276&lt;=5,"5.0")</f>
        <v>4.0</v>
      </c>
      <c r="T1276" s="6">
        <f t="shared" si="58"/>
        <v>14104150</v>
      </c>
      <c r="U1276" s="7" t="str" cm="1">
        <f t="array" ref="U1276">_xlfn.IFS(F1276&lt;200,"&lt;200",F1276&lt;=500,"200 – 500",F1276&gt;500,"&gt;500")</f>
        <v>&gt;500</v>
      </c>
      <c r="V1276" s="7" t="str">
        <f t="shared" si="59"/>
        <v>1000 &amp; Above</v>
      </c>
    </row>
    <row r="1277" spans="1:22" x14ac:dyDescent="0.3">
      <c r="A1277" s="5" t="s">
        <v>11114</v>
      </c>
      <c r="B1277" s="6" t="s">
        <v>21076</v>
      </c>
      <c r="C1277" s="6" t="s">
        <v>19604</v>
      </c>
      <c r="D1277" s="6" t="s">
        <v>22423</v>
      </c>
      <c r="E1277" s="7">
        <v>699</v>
      </c>
      <c r="F1277" s="7">
        <v>1599</v>
      </c>
      <c r="G1277" s="7">
        <v>0.56000000000000005</v>
      </c>
      <c r="H1277" s="7">
        <v>4.7</v>
      </c>
      <c r="I1277" s="7">
        <v>2300</v>
      </c>
      <c r="J1277" s="6" t="s">
        <v>21077</v>
      </c>
      <c r="K1277" s="6" t="s">
        <v>11117</v>
      </c>
      <c r="L1277" s="6" t="s">
        <v>21078</v>
      </c>
      <c r="M1277" s="6" t="s">
        <v>11119</v>
      </c>
      <c r="N1277" s="6" t="s">
        <v>21079</v>
      </c>
      <c r="O1277" s="6" t="s">
        <v>21080</v>
      </c>
      <c r="P1277" s="6" t="s">
        <v>21081</v>
      </c>
      <c r="Q1277" s="6" t="s">
        <v>21082</v>
      </c>
      <c r="R1277" s="6" t="str">
        <f t="shared" si="57"/>
        <v>50% &amp; Above</v>
      </c>
      <c r="S1277" s="6" t="str" cm="1">
        <f t="array" ref="S1277">_xlfn.IFS(H1277&lt;=1,"1.0",H1277&lt;=2,"2.0",H1277&lt;=3,"3.0",H1277&lt;=4,"4.0",H1277&lt;=5,"5.0")</f>
        <v>5.0</v>
      </c>
      <c r="T1277" s="6">
        <f t="shared" si="58"/>
        <v>3677700</v>
      </c>
      <c r="U1277" s="7" t="str" cm="1">
        <f t="array" ref="U1277">_xlfn.IFS(F1277&lt;200,"&lt;200",F1277&lt;=500,"200 – 500",F1277&gt;500,"&gt;500")</f>
        <v>&gt;500</v>
      </c>
      <c r="V1277" s="7" t="str">
        <f t="shared" si="59"/>
        <v>1000 &amp; Above</v>
      </c>
    </row>
    <row r="1278" spans="1:22" x14ac:dyDescent="0.3">
      <c r="A1278" s="5" t="s">
        <v>11124</v>
      </c>
      <c r="B1278" s="6" t="s">
        <v>21083</v>
      </c>
      <c r="C1278" s="6" t="s">
        <v>19263</v>
      </c>
      <c r="D1278" s="6" t="s">
        <v>22423</v>
      </c>
      <c r="E1278" s="7">
        <v>1235</v>
      </c>
      <c r="F1278" s="7">
        <v>1499</v>
      </c>
      <c r="G1278" s="7">
        <v>0.18</v>
      </c>
      <c r="H1278" s="7">
        <v>4.0999999999999996</v>
      </c>
      <c r="I1278" s="7">
        <v>203</v>
      </c>
      <c r="J1278" s="6" t="s">
        <v>21084</v>
      </c>
      <c r="K1278" s="6" t="s">
        <v>11127</v>
      </c>
      <c r="L1278" s="6" t="s">
        <v>21085</v>
      </c>
      <c r="M1278" s="6" t="s">
        <v>11129</v>
      </c>
      <c r="N1278" s="6" t="s">
        <v>21086</v>
      </c>
      <c r="O1278" s="6" t="s">
        <v>21087</v>
      </c>
      <c r="P1278" s="6" t="s">
        <v>21088</v>
      </c>
      <c r="Q1278" s="6" t="s">
        <v>21089</v>
      </c>
      <c r="R1278" s="6" t="str">
        <f t="shared" si="57"/>
        <v>Less than 50%</v>
      </c>
      <c r="S1278" s="6" t="str" cm="1">
        <f t="array" ref="S1278">_xlfn.IFS(H1278&lt;=1,"1.0",H1278&lt;=2,"2.0",H1278&lt;=3,"3.0",H1278&lt;=4,"4.0",H1278&lt;=5,"5.0")</f>
        <v>5.0</v>
      </c>
      <c r="T1278" s="6">
        <f t="shared" si="58"/>
        <v>304297</v>
      </c>
      <c r="U1278" s="7" t="str" cm="1">
        <f t="array" ref="U1278">_xlfn.IFS(F1278&lt;200,"&lt;200",F1278&lt;=500,"200 – 500",F1278&gt;500,"&gt;500")</f>
        <v>&gt;500</v>
      </c>
      <c r="V1278" s="7" t="str">
        <f t="shared" si="59"/>
        <v>&lt;1000</v>
      </c>
    </row>
    <row r="1279" spans="1:22" x14ac:dyDescent="0.3">
      <c r="A1279" s="5" t="s">
        <v>11134</v>
      </c>
      <c r="B1279" s="6" t="s">
        <v>21090</v>
      </c>
      <c r="C1279" s="6" t="s">
        <v>19718</v>
      </c>
      <c r="D1279" s="6" t="s">
        <v>22423</v>
      </c>
      <c r="E1279" s="7">
        <v>1349</v>
      </c>
      <c r="F1279" s="7">
        <v>2999</v>
      </c>
      <c r="G1279" s="7">
        <v>0.55000000000000004</v>
      </c>
      <c r="H1279" s="7">
        <v>3.8</v>
      </c>
      <c r="I1279" s="7">
        <v>441</v>
      </c>
      <c r="J1279" s="6" t="s">
        <v>21091</v>
      </c>
      <c r="K1279" s="6" t="s">
        <v>11137</v>
      </c>
      <c r="L1279" s="6" t="s">
        <v>21092</v>
      </c>
      <c r="M1279" s="6" t="s">
        <v>11139</v>
      </c>
      <c r="N1279" s="6" t="s">
        <v>21093</v>
      </c>
      <c r="O1279" s="6" t="s">
        <v>21094</v>
      </c>
      <c r="P1279" s="6" t="s">
        <v>21095</v>
      </c>
      <c r="Q1279" s="6" t="s">
        <v>21096</v>
      </c>
      <c r="R1279" s="6" t="str">
        <f t="shared" si="57"/>
        <v>50% &amp; Above</v>
      </c>
      <c r="S1279" s="6" t="str" cm="1">
        <f t="array" ref="S1279">_xlfn.IFS(H1279&lt;=1,"1.0",H1279&lt;=2,"2.0",H1279&lt;=3,"3.0",H1279&lt;=4,"4.0",H1279&lt;=5,"5.0")</f>
        <v>4.0</v>
      </c>
      <c r="T1279" s="6">
        <f t="shared" si="58"/>
        <v>1322559</v>
      </c>
      <c r="U1279" s="7" t="str" cm="1">
        <f t="array" ref="U1279">_xlfn.IFS(F1279&lt;200,"&lt;200",F1279&lt;=500,"200 – 500",F1279&gt;500,"&gt;500")</f>
        <v>&gt;500</v>
      </c>
      <c r="V1279" s="7" t="str">
        <f t="shared" si="59"/>
        <v>&lt;1000</v>
      </c>
    </row>
    <row r="1280" spans="1:22" x14ac:dyDescent="0.3">
      <c r="A1280" s="5" t="s">
        <v>11144</v>
      </c>
      <c r="B1280" s="6" t="s">
        <v>21097</v>
      </c>
      <c r="C1280" s="6" t="s">
        <v>19422</v>
      </c>
      <c r="D1280" s="6" t="s">
        <v>22423</v>
      </c>
      <c r="E1280" s="7">
        <v>6800</v>
      </c>
      <c r="F1280" s="7">
        <v>11500</v>
      </c>
      <c r="G1280" s="7">
        <v>0.41</v>
      </c>
      <c r="H1280" s="7">
        <v>4.0999999999999996</v>
      </c>
      <c r="I1280" s="7">
        <v>10308</v>
      </c>
      <c r="J1280" s="6" t="s">
        <v>21098</v>
      </c>
      <c r="K1280" s="6" t="s">
        <v>11147</v>
      </c>
      <c r="L1280" s="6" t="s">
        <v>21099</v>
      </c>
      <c r="M1280" s="6" t="s">
        <v>11149</v>
      </c>
      <c r="N1280" s="6" t="s">
        <v>21100</v>
      </c>
      <c r="O1280" s="6" t="s">
        <v>21101</v>
      </c>
      <c r="P1280" s="6" t="s">
        <v>21102</v>
      </c>
      <c r="Q1280" s="6" t="s">
        <v>21103</v>
      </c>
      <c r="R1280" s="6" t="str">
        <f t="shared" si="57"/>
        <v>Less than 50%</v>
      </c>
      <c r="S1280" s="6" t="str" cm="1">
        <f t="array" ref="S1280">_xlfn.IFS(H1280&lt;=1,"1.0",H1280&lt;=2,"2.0",H1280&lt;=3,"3.0",H1280&lt;=4,"4.0",H1280&lt;=5,"5.0")</f>
        <v>5.0</v>
      </c>
      <c r="T1280" s="6">
        <f t="shared" si="58"/>
        <v>118542000</v>
      </c>
      <c r="U1280" s="7" t="str" cm="1">
        <f t="array" ref="U1280">_xlfn.IFS(F1280&lt;200,"&lt;200",F1280&lt;=500,"200 – 500",F1280&gt;500,"&gt;500")</f>
        <v>&gt;500</v>
      </c>
      <c r="V1280" s="7" t="str">
        <f t="shared" si="59"/>
        <v>1000 &amp; Above</v>
      </c>
    </row>
    <row r="1281" spans="1:22" x14ac:dyDescent="0.3">
      <c r="A1281" s="5" t="s">
        <v>11154</v>
      </c>
      <c r="B1281" s="6" t="s">
        <v>21104</v>
      </c>
      <c r="C1281" s="6" t="s">
        <v>19561</v>
      </c>
      <c r="D1281" s="6" t="s">
        <v>22423</v>
      </c>
      <c r="E1281" s="7">
        <v>2099</v>
      </c>
      <c r="F1281" s="7">
        <v>2499</v>
      </c>
      <c r="G1281" s="7">
        <v>0.16</v>
      </c>
      <c r="H1281" s="6">
        <v>2</v>
      </c>
      <c r="I1281" s="7">
        <v>992</v>
      </c>
      <c r="J1281" s="6" t="s">
        <v>21105</v>
      </c>
      <c r="K1281" s="6" t="s">
        <v>11158</v>
      </c>
      <c r="L1281" s="6" t="s">
        <v>21106</v>
      </c>
      <c r="M1281" s="6" t="s">
        <v>11160</v>
      </c>
      <c r="N1281" s="6" t="s">
        <v>21107</v>
      </c>
      <c r="O1281" s="6" t="s">
        <v>21108</v>
      </c>
      <c r="P1281" s="6" t="s">
        <v>21109</v>
      </c>
      <c r="Q1281" s="6" t="s">
        <v>21110</v>
      </c>
      <c r="R1281" s="6" t="str">
        <f t="shared" si="57"/>
        <v>Less than 50%</v>
      </c>
      <c r="S1281" s="6" t="str" cm="1">
        <f t="array" ref="S1281">_xlfn.IFS(H1281&lt;=1,"1.0",H1281&lt;=2,"2.0",H1281&lt;=3,"3.0",H1281&lt;=4,"4.0",H1281&lt;=5,"5.0")</f>
        <v>2.0</v>
      </c>
      <c r="T1281" s="6">
        <f t="shared" si="58"/>
        <v>2479008</v>
      </c>
      <c r="U1281" s="7" t="str" cm="1">
        <f t="array" ref="U1281">_xlfn.IFS(F1281&lt;200,"&lt;200",F1281&lt;=500,"200 – 500",F1281&gt;500,"&gt;500")</f>
        <v>&gt;500</v>
      </c>
      <c r="V1281" s="7" t="str">
        <f t="shared" si="59"/>
        <v>&lt;1000</v>
      </c>
    </row>
    <row r="1282" spans="1:22" x14ac:dyDescent="0.3">
      <c r="A1282" s="5" t="s">
        <v>11165</v>
      </c>
      <c r="B1282" s="6" t="s">
        <v>21111</v>
      </c>
      <c r="C1282" s="6" t="s">
        <v>19626</v>
      </c>
      <c r="D1282" s="6" t="s">
        <v>22423</v>
      </c>
      <c r="E1282" s="7">
        <v>1699</v>
      </c>
      <c r="F1282" s="7">
        <v>1975</v>
      </c>
      <c r="G1282" s="7">
        <v>0.14000000000000001</v>
      </c>
      <c r="H1282" s="7">
        <v>4.0999999999999996</v>
      </c>
      <c r="I1282" s="7">
        <v>4716</v>
      </c>
      <c r="J1282" s="6" t="s">
        <v>21112</v>
      </c>
      <c r="K1282" s="6" t="s">
        <v>11168</v>
      </c>
      <c r="L1282" s="6" t="s">
        <v>21113</v>
      </c>
      <c r="M1282" s="6" t="s">
        <v>11170</v>
      </c>
      <c r="N1282" s="6" t="s">
        <v>21114</v>
      </c>
      <c r="O1282" s="6" t="s">
        <v>21115</v>
      </c>
      <c r="P1282" s="6" t="s">
        <v>21116</v>
      </c>
      <c r="Q1282" s="6" t="s">
        <v>21117</v>
      </c>
      <c r="R1282" s="6" t="str">
        <f t="shared" ref="R1282:R1345" si="60">IF(G1282&lt;0.5,"Less than 50%","50% &amp; Above")</f>
        <v>Less than 50%</v>
      </c>
      <c r="S1282" s="6" t="str" cm="1">
        <f t="array" ref="S1282">_xlfn.IFS(H1282&lt;=1,"1.0",H1282&lt;=2,"2.0",H1282&lt;=3,"3.0",H1282&lt;=4,"4.0",H1282&lt;=5,"5.0")</f>
        <v>5.0</v>
      </c>
      <c r="T1282" s="6">
        <f t="shared" ref="T1282:T1345" si="61">I1282*F1282</f>
        <v>9314100</v>
      </c>
      <c r="U1282" s="7" t="str" cm="1">
        <f t="array" ref="U1282">_xlfn.IFS(F1282&lt;200,"&lt;200",F1282&lt;=500,"200 – 500",F1282&gt;500,"&gt;500")</f>
        <v>&gt;500</v>
      </c>
      <c r="V1282" s="7" t="str">
        <f t="shared" ref="V1282:V1345" si="62">IF(I1282&lt;1000,"&lt;1000","1000 &amp; Above")</f>
        <v>1000 &amp; Above</v>
      </c>
    </row>
    <row r="1283" spans="1:22" x14ac:dyDescent="0.3">
      <c r="A1283" s="5" t="s">
        <v>11175</v>
      </c>
      <c r="B1283" s="6" t="s">
        <v>21118</v>
      </c>
      <c r="C1283" s="6" t="s">
        <v>19271</v>
      </c>
      <c r="D1283" s="6" t="s">
        <v>22423</v>
      </c>
      <c r="E1283" s="7">
        <v>1069</v>
      </c>
      <c r="F1283" s="7">
        <v>1699</v>
      </c>
      <c r="G1283" s="7">
        <v>0.37</v>
      </c>
      <c r="H1283" s="7">
        <v>3.9</v>
      </c>
      <c r="I1283" s="7">
        <v>313</v>
      </c>
      <c r="J1283" s="6" t="s">
        <v>21119</v>
      </c>
      <c r="K1283" s="6" t="s">
        <v>11178</v>
      </c>
      <c r="L1283" s="6" t="s">
        <v>21120</v>
      </c>
      <c r="M1283" s="6" t="s">
        <v>11180</v>
      </c>
      <c r="N1283" s="6" t="s">
        <v>21121</v>
      </c>
      <c r="O1283" s="6" t="s">
        <v>21122</v>
      </c>
      <c r="P1283" s="6" t="s">
        <v>21123</v>
      </c>
      <c r="Q1283" s="6" t="s">
        <v>21124</v>
      </c>
      <c r="R1283" s="6" t="str">
        <f t="shared" si="60"/>
        <v>Less than 50%</v>
      </c>
      <c r="S1283" s="6" t="str" cm="1">
        <f t="array" ref="S1283">_xlfn.IFS(H1283&lt;=1,"1.0",H1283&lt;=2,"2.0",H1283&lt;=3,"3.0",H1283&lt;=4,"4.0",H1283&lt;=5,"5.0")</f>
        <v>4.0</v>
      </c>
      <c r="T1283" s="6">
        <f t="shared" si="61"/>
        <v>531787</v>
      </c>
      <c r="U1283" s="7" t="str" cm="1">
        <f t="array" ref="U1283">_xlfn.IFS(F1283&lt;200,"&lt;200",F1283&lt;=500,"200 – 500",F1283&gt;500,"&gt;500")</f>
        <v>&gt;500</v>
      </c>
      <c r="V1283" s="7" t="str">
        <f t="shared" si="62"/>
        <v>&lt;1000</v>
      </c>
    </row>
    <row r="1284" spans="1:22" x14ac:dyDescent="0.3">
      <c r="A1284" s="5" t="s">
        <v>11185</v>
      </c>
      <c r="B1284" s="6" t="s">
        <v>21125</v>
      </c>
      <c r="C1284" s="6" t="s">
        <v>19271</v>
      </c>
      <c r="D1284" s="6" t="s">
        <v>22423</v>
      </c>
      <c r="E1284" s="7">
        <v>1349</v>
      </c>
      <c r="F1284" s="7">
        <v>2495</v>
      </c>
      <c r="G1284" s="7">
        <v>0.46</v>
      </c>
      <c r="H1284" s="7">
        <v>3.8</v>
      </c>
      <c r="I1284" s="7">
        <v>166</v>
      </c>
      <c r="J1284" s="6" t="s">
        <v>21126</v>
      </c>
      <c r="K1284" s="6" t="s">
        <v>11188</v>
      </c>
      <c r="L1284" s="6" t="s">
        <v>21127</v>
      </c>
      <c r="M1284" s="6" t="s">
        <v>11190</v>
      </c>
      <c r="N1284" s="6" t="s">
        <v>21128</v>
      </c>
      <c r="O1284" s="6" t="s">
        <v>21129</v>
      </c>
      <c r="P1284" s="6" t="s">
        <v>21130</v>
      </c>
      <c r="Q1284" s="6" t="s">
        <v>21131</v>
      </c>
      <c r="R1284" s="6" t="str">
        <f t="shared" si="60"/>
        <v>Less than 50%</v>
      </c>
      <c r="S1284" s="6" t="str" cm="1">
        <f t="array" ref="S1284">_xlfn.IFS(H1284&lt;=1,"1.0",H1284&lt;=2,"2.0",H1284&lt;=3,"3.0",H1284&lt;=4,"4.0",H1284&lt;=5,"5.0")</f>
        <v>4.0</v>
      </c>
      <c r="T1284" s="6">
        <f t="shared" si="61"/>
        <v>414170</v>
      </c>
      <c r="U1284" s="7" t="str" cm="1">
        <f t="array" ref="U1284">_xlfn.IFS(F1284&lt;200,"&lt;200",F1284&lt;=500,"200 – 500",F1284&gt;500,"&gt;500")</f>
        <v>&gt;500</v>
      </c>
      <c r="V1284" s="7" t="str">
        <f t="shared" si="62"/>
        <v>&lt;1000</v>
      </c>
    </row>
    <row r="1285" spans="1:22" x14ac:dyDescent="0.3">
      <c r="A1285" s="5" t="s">
        <v>11195</v>
      </c>
      <c r="B1285" s="6" t="s">
        <v>21132</v>
      </c>
      <c r="C1285" s="6" t="s">
        <v>19472</v>
      </c>
      <c r="D1285" s="6" t="s">
        <v>22423</v>
      </c>
      <c r="E1285" s="7">
        <v>1499</v>
      </c>
      <c r="F1285" s="7">
        <v>3500</v>
      </c>
      <c r="G1285" s="7">
        <v>0.56999999999999995</v>
      </c>
      <c r="H1285" s="7">
        <v>4.0999999999999996</v>
      </c>
      <c r="I1285" s="7">
        <v>303</v>
      </c>
      <c r="J1285" s="6" t="s">
        <v>21133</v>
      </c>
      <c r="K1285" s="6" t="s">
        <v>11198</v>
      </c>
      <c r="L1285" s="6" t="s">
        <v>21134</v>
      </c>
      <c r="M1285" s="6" t="s">
        <v>11200</v>
      </c>
      <c r="N1285" s="6" t="s">
        <v>21135</v>
      </c>
      <c r="O1285" s="6" t="s">
        <v>21136</v>
      </c>
      <c r="P1285" s="6" t="s">
        <v>21137</v>
      </c>
      <c r="Q1285" s="6" t="s">
        <v>21138</v>
      </c>
      <c r="R1285" s="6" t="str">
        <f t="shared" si="60"/>
        <v>50% &amp; Above</v>
      </c>
      <c r="S1285" s="6" t="str" cm="1">
        <f t="array" ref="S1285">_xlfn.IFS(H1285&lt;=1,"1.0",H1285&lt;=2,"2.0",H1285&lt;=3,"3.0",H1285&lt;=4,"4.0",H1285&lt;=5,"5.0")</f>
        <v>5.0</v>
      </c>
      <c r="T1285" s="6">
        <f t="shared" si="61"/>
        <v>1060500</v>
      </c>
      <c r="U1285" s="7" t="str" cm="1">
        <f t="array" ref="U1285">_xlfn.IFS(F1285&lt;200,"&lt;200",F1285&lt;=500,"200 – 500",F1285&gt;500,"&gt;500")</f>
        <v>&gt;500</v>
      </c>
      <c r="V1285" s="7" t="str">
        <f t="shared" si="62"/>
        <v>&lt;1000</v>
      </c>
    </row>
    <row r="1286" spans="1:22" x14ac:dyDescent="0.3">
      <c r="A1286" s="5" t="s">
        <v>11205</v>
      </c>
      <c r="B1286" s="6" t="s">
        <v>21139</v>
      </c>
      <c r="C1286" s="6" t="s">
        <v>19626</v>
      </c>
      <c r="D1286" s="6" t="s">
        <v>22423</v>
      </c>
      <c r="E1286" s="7">
        <v>2092</v>
      </c>
      <c r="F1286" s="7">
        <v>4600</v>
      </c>
      <c r="G1286" s="7">
        <v>0.55000000000000004</v>
      </c>
      <c r="H1286" s="7">
        <v>4.3</v>
      </c>
      <c r="I1286" s="7">
        <v>562</v>
      </c>
      <c r="J1286" s="6" t="s">
        <v>21140</v>
      </c>
      <c r="K1286" s="6" t="s">
        <v>11208</v>
      </c>
      <c r="L1286" s="6" t="s">
        <v>21141</v>
      </c>
      <c r="M1286" s="6" t="s">
        <v>11210</v>
      </c>
      <c r="N1286" s="6" t="s">
        <v>21142</v>
      </c>
      <c r="O1286" s="6" t="s">
        <v>21143</v>
      </c>
      <c r="P1286" s="6" t="s">
        <v>21144</v>
      </c>
      <c r="Q1286" s="6" t="s">
        <v>21145</v>
      </c>
      <c r="R1286" s="6" t="str">
        <f t="shared" si="60"/>
        <v>50% &amp; Above</v>
      </c>
      <c r="S1286" s="6" t="str" cm="1">
        <f t="array" ref="S1286">_xlfn.IFS(H1286&lt;=1,"1.0",H1286&lt;=2,"2.0",H1286&lt;=3,"3.0",H1286&lt;=4,"4.0",H1286&lt;=5,"5.0")</f>
        <v>5.0</v>
      </c>
      <c r="T1286" s="6">
        <f t="shared" si="61"/>
        <v>2585200</v>
      </c>
      <c r="U1286" s="7" t="str" cm="1">
        <f t="array" ref="U1286">_xlfn.IFS(F1286&lt;200,"&lt;200",F1286&lt;=500,"200 – 500",F1286&gt;500,"&gt;500")</f>
        <v>&gt;500</v>
      </c>
      <c r="V1286" s="7" t="str">
        <f t="shared" si="62"/>
        <v>&lt;1000</v>
      </c>
    </row>
    <row r="1287" spans="1:22" x14ac:dyDescent="0.3">
      <c r="A1287" s="5" t="s">
        <v>11215</v>
      </c>
      <c r="B1287" s="6" t="s">
        <v>21146</v>
      </c>
      <c r="C1287" s="6" t="s">
        <v>20252</v>
      </c>
      <c r="D1287" s="6" t="s">
        <v>22423</v>
      </c>
      <c r="E1287" s="7">
        <v>3859</v>
      </c>
      <c r="F1287" s="7">
        <v>10295</v>
      </c>
      <c r="G1287" s="7">
        <v>0.63</v>
      </c>
      <c r="H1287" s="7">
        <v>3.9</v>
      </c>
      <c r="I1287" s="7">
        <v>8095</v>
      </c>
      <c r="J1287" s="6" t="s">
        <v>21147</v>
      </c>
      <c r="K1287" s="6" t="s">
        <v>11218</v>
      </c>
      <c r="L1287" s="6" t="s">
        <v>21148</v>
      </c>
      <c r="M1287" s="6" t="s">
        <v>11220</v>
      </c>
      <c r="N1287" s="6" t="s">
        <v>21149</v>
      </c>
      <c r="O1287" s="6" t="s">
        <v>21150</v>
      </c>
      <c r="P1287" s="6" t="s">
        <v>21151</v>
      </c>
      <c r="Q1287" s="6" t="s">
        <v>21152</v>
      </c>
      <c r="R1287" s="6" t="str">
        <f t="shared" si="60"/>
        <v>50% &amp; Above</v>
      </c>
      <c r="S1287" s="6" t="str" cm="1">
        <f t="array" ref="S1287">_xlfn.IFS(H1287&lt;=1,"1.0",H1287&lt;=2,"2.0",H1287&lt;=3,"3.0",H1287&lt;=4,"4.0",H1287&lt;=5,"5.0")</f>
        <v>4.0</v>
      </c>
      <c r="T1287" s="6">
        <f t="shared" si="61"/>
        <v>83338025</v>
      </c>
      <c r="U1287" s="7" t="str" cm="1">
        <f t="array" ref="U1287">_xlfn.IFS(F1287&lt;200,"&lt;200",F1287&lt;=500,"200 – 500",F1287&gt;500,"&gt;500")</f>
        <v>&gt;500</v>
      </c>
      <c r="V1287" s="7" t="str">
        <f t="shared" si="62"/>
        <v>1000 &amp; Above</v>
      </c>
    </row>
    <row r="1288" spans="1:22" x14ac:dyDescent="0.3">
      <c r="A1288" s="5" t="s">
        <v>11225</v>
      </c>
      <c r="B1288" s="6" t="s">
        <v>21153</v>
      </c>
      <c r="C1288" s="6" t="s">
        <v>19539</v>
      </c>
      <c r="D1288" s="6" t="s">
        <v>22423</v>
      </c>
      <c r="E1288" s="7">
        <v>499</v>
      </c>
      <c r="F1288" s="7">
        <v>2199</v>
      </c>
      <c r="G1288" s="7">
        <v>0.77</v>
      </c>
      <c r="H1288" s="7">
        <v>2.8</v>
      </c>
      <c r="I1288" s="7">
        <v>109</v>
      </c>
      <c r="J1288" s="6" t="s">
        <v>21154</v>
      </c>
      <c r="K1288" s="6" t="s">
        <v>11228</v>
      </c>
      <c r="L1288" s="6" t="s">
        <v>21155</v>
      </c>
      <c r="M1288" s="6" t="s">
        <v>11230</v>
      </c>
      <c r="N1288" s="6" t="s">
        <v>21156</v>
      </c>
      <c r="O1288" s="6" t="s">
        <v>21157</v>
      </c>
      <c r="P1288" s="6" t="s">
        <v>21158</v>
      </c>
      <c r="Q1288" s="6" t="s">
        <v>21159</v>
      </c>
      <c r="R1288" s="6" t="str">
        <f t="shared" si="60"/>
        <v>50% &amp; Above</v>
      </c>
      <c r="S1288" s="6" t="str" cm="1">
        <f t="array" ref="S1288">_xlfn.IFS(H1288&lt;=1,"1.0",H1288&lt;=2,"2.0",H1288&lt;=3,"3.0",H1288&lt;=4,"4.0",H1288&lt;=5,"5.0")</f>
        <v>3.0</v>
      </c>
      <c r="T1288" s="6">
        <f t="shared" si="61"/>
        <v>239691</v>
      </c>
      <c r="U1288" s="7" t="str" cm="1">
        <f t="array" ref="U1288">_xlfn.IFS(F1288&lt;200,"&lt;200",F1288&lt;=500,"200 – 500",F1288&gt;500,"&gt;500")</f>
        <v>&gt;500</v>
      </c>
      <c r="V1288" s="7" t="str">
        <f t="shared" si="62"/>
        <v>&lt;1000</v>
      </c>
    </row>
    <row r="1289" spans="1:22" x14ac:dyDescent="0.3">
      <c r="A1289" s="5" t="s">
        <v>11235</v>
      </c>
      <c r="B1289" s="6" t="s">
        <v>21160</v>
      </c>
      <c r="C1289" s="6" t="s">
        <v>19791</v>
      </c>
      <c r="D1289" s="6" t="s">
        <v>22423</v>
      </c>
      <c r="E1289" s="7">
        <v>1804</v>
      </c>
      <c r="F1289" s="7">
        <v>2380</v>
      </c>
      <c r="G1289" s="7">
        <v>0.24</v>
      </c>
      <c r="H1289" s="7">
        <v>4</v>
      </c>
      <c r="I1289" s="7">
        <v>15382</v>
      </c>
      <c r="J1289" s="6" t="s">
        <v>21161</v>
      </c>
      <c r="K1289" s="6" t="s">
        <v>11238</v>
      </c>
      <c r="L1289" s="6" t="s">
        <v>21162</v>
      </c>
      <c r="M1289" s="6" t="s">
        <v>11240</v>
      </c>
      <c r="N1289" s="6" t="s">
        <v>21163</v>
      </c>
      <c r="O1289" s="6" t="s">
        <v>21164</v>
      </c>
      <c r="P1289" s="6" t="s">
        <v>21165</v>
      </c>
      <c r="Q1289" s="6" t="s">
        <v>21166</v>
      </c>
      <c r="R1289" s="6" t="str">
        <f t="shared" si="60"/>
        <v>Less than 50%</v>
      </c>
      <c r="S1289" s="6" t="str" cm="1">
        <f t="array" ref="S1289">_xlfn.IFS(H1289&lt;=1,"1.0",H1289&lt;=2,"2.0",H1289&lt;=3,"3.0",H1289&lt;=4,"4.0",H1289&lt;=5,"5.0")</f>
        <v>4.0</v>
      </c>
      <c r="T1289" s="6">
        <f t="shared" si="61"/>
        <v>36609160</v>
      </c>
      <c r="U1289" s="7" t="str" cm="1">
        <f t="array" ref="U1289">_xlfn.IFS(F1289&lt;200,"&lt;200",F1289&lt;=500,"200 – 500",F1289&gt;500,"&gt;500")</f>
        <v>&gt;500</v>
      </c>
      <c r="V1289" s="7" t="str">
        <f t="shared" si="62"/>
        <v>1000 &amp; Above</v>
      </c>
    </row>
    <row r="1290" spans="1:22" x14ac:dyDescent="0.3">
      <c r="A1290" s="5" t="s">
        <v>11245</v>
      </c>
      <c r="B1290" s="6" t="s">
        <v>21167</v>
      </c>
      <c r="C1290" s="6" t="s">
        <v>19539</v>
      </c>
      <c r="D1290" s="6" t="s">
        <v>22423</v>
      </c>
      <c r="E1290" s="7">
        <v>6525</v>
      </c>
      <c r="F1290" s="7">
        <v>8820</v>
      </c>
      <c r="G1290" s="7">
        <v>0.26</v>
      </c>
      <c r="H1290" s="7">
        <v>4.5</v>
      </c>
      <c r="I1290" s="7">
        <v>5137</v>
      </c>
      <c r="J1290" s="6" t="s">
        <v>21168</v>
      </c>
      <c r="K1290" s="6" t="s">
        <v>11248</v>
      </c>
      <c r="L1290" s="6" t="s">
        <v>21169</v>
      </c>
      <c r="M1290" s="6" t="s">
        <v>11250</v>
      </c>
      <c r="N1290" s="6" t="s">
        <v>21170</v>
      </c>
      <c r="O1290" s="6" t="s">
        <v>21171</v>
      </c>
      <c r="P1290" s="6" t="s">
        <v>21172</v>
      </c>
      <c r="Q1290" s="6" t="s">
        <v>21173</v>
      </c>
      <c r="R1290" s="6" t="str">
        <f t="shared" si="60"/>
        <v>Less than 50%</v>
      </c>
      <c r="S1290" s="6" t="str" cm="1">
        <f t="array" ref="S1290">_xlfn.IFS(H1290&lt;=1,"1.0",H1290&lt;=2,"2.0",H1290&lt;=3,"3.0",H1290&lt;=4,"4.0",H1290&lt;=5,"5.0")</f>
        <v>5.0</v>
      </c>
      <c r="T1290" s="6">
        <f t="shared" si="61"/>
        <v>45308340</v>
      </c>
      <c r="U1290" s="7" t="str" cm="1">
        <f t="array" ref="U1290">_xlfn.IFS(F1290&lt;200,"&lt;200",F1290&lt;=500,"200 – 500",F1290&gt;500,"&gt;500")</f>
        <v>&gt;500</v>
      </c>
      <c r="V1290" s="7" t="str">
        <f t="shared" si="62"/>
        <v>1000 &amp; Above</v>
      </c>
    </row>
    <row r="1291" spans="1:22" x14ac:dyDescent="0.3">
      <c r="A1291" s="5" t="s">
        <v>11255</v>
      </c>
      <c r="B1291" s="6" t="s">
        <v>21174</v>
      </c>
      <c r="C1291" s="6" t="s">
        <v>20358</v>
      </c>
      <c r="D1291" s="6" t="s">
        <v>22423</v>
      </c>
      <c r="E1291" s="7">
        <v>4999</v>
      </c>
      <c r="F1291" s="7">
        <v>24999</v>
      </c>
      <c r="G1291" s="7">
        <v>0.8</v>
      </c>
      <c r="H1291" s="7">
        <v>4.5999999999999996</v>
      </c>
      <c r="I1291" s="7">
        <v>124</v>
      </c>
      <c r="J1291" s="6" t="s">
        <v>21175</v>
      </c>
      <c r="K1291" s="6" t="s">
        <v>11258</v>
      </c>
      <c r="L1291" s="6" t="s">
        <v>21176</v>
      </c>
      <c r="M1291" s="6" t="s">
        <v>11260</v>
      </c>
      <c r="N1291" s="6" t="s">
        <v>21177</v>
      </c>
      <c r="O1291" s="6" t="s">
        <v>21178</v>
      </c>
      <c r="P1291" s="6" t="s">
        <v>21179</v>
      </c>
      <c r="Q1291" s="6" t="s">
        <v>21180</v>
      </c>
      <c r="R1291" s="6" t="str">
        <f t="shared" si="60"/>
        <v>50% &amp; Above</v>
      </c>
      <c r="S1291" s="6" t="str" cm="1">
        <f t="array" ref="S1291">_xlfn.IFS(H1291&lt;=1,"1.0",H1291&lt;=2,"2.0",H1291&lt;=3,"3.0",H1291&lt;=4,"4.0",H1291&lt;=5,"5.0")</f>
        <v>5.0</v>
      </c>
      <c r="T1291" s="6">
        <f t="shared" si="61"/>
        <v>3099876</v>
      </c>
      <c r="U1291" s="7" t="str" cm="1">
        <f t="array" ref="U1291">_xlfn.IFS(F1291&lt;200,"&lt;200",F1291&lt;=500,"200 – 500",F1291&gt;500,"&gt;500")</f>
        <v>&gt;500</v>
      </c>
      <c r="V1291" s="7" t="str">
        <f t="shared" si="62"/>
        <v>&lt;1000</v>
      </c>
    </row>
    <row r="1292" spans="1:22" x14ac:dyDescent="0.3">
      <c r="A1292" s="5" t="s">
        <v>11265</v>
      </c>
      <c r="B1292" s="6" t="s">
        <v>21181</v>
      </c>
      <c r="C1292" s="6" t="s">
        <v>20016</v>
      </c>
      <c r="D1292" s="6" t="s">
        <v>22423</v>
      </c>
      <c r="E1292" s="7">
        <v>1189</v>
      </c>
      <c r="F1292" s="7">
        <v>2400</v>
      </c>
      <c r="G1292" s="7">
        <v>0.5</v>
      </c>
      <c r="H1292" s="7">
        <v>4.0999999999999996</v>
      </c>
      <c r="I1292" s="7">
        <v>618</v>
      </c>
      <c r="J1292" s="6" t="s">
        <v>21182</v>
      </c>
      <c r="K1292" s="6" t="s">
        <v>11268</v>
      </c>
      <c r="L1292" s="6" t="s">
        <v>21183</v>
      </c>
      <c r="M1292" s="6" t="s">
        <v>11270</v>
      </c>
      <c r="N1292" s="6" t="s">
        <v>21184</v>
      </c>
      <c r="O1292" s="6" t="s">
        <v>21185</v>
      </c>
      <c r="P1292" s="6" t="s">
        <v>21186</v>
      </c>
      <c r="Q1292" s="6" t="s">
        <v>21187</v>
      </c>
      <c r="R1292" s="6" t="str">
        <f t="shared" si="60"/>
        <v>50% &amp; Above</v>
      </c>
      <c r="S1292" s="6" t="str" cm="1">
        <f t="array" ref="S1292">_xlfn.IFS(H1292&lt;=1,"1.0",H1292&lt;=2,"2.0",H1292&lt;=3,"3.0",H1292&lt;=4,"4.0",H1292&lt;=5,"5.0")</f>
        <v>5.0</v>
      </c>
      <c r="T1292" s="6">
        <f t="shared" si="61"/>
        <v>1483200</v>
      </c>
      <c r="U1292" s="7" t="str" cm="1">
        <f t="array" ref="U1292">_xlfn.IFS(F1292&lt;200,"&lt;200",F1292&lt;=500,"200 – 500",F1292&gt;500,"&gt;500")</f>
        <v>&gt;500</v>
      </c>
      <c r="V1292" s="7" t="str">
        <f t="shared" si="62"/>
        <v>&lt;1000</v>
      </c>
    </row>
    <row r="1293" spans="1:22" x14ac:dyDescent="0.3">
      <c r="A1293" s="5" t="s">
        <v>11275</v>
      </c>
      <c r="B1293" s="6" t="s">
        <v>21188</v>
      </c>
      <c r="C1293" s="6" t="s">
        <v>19271</v>
      </c>
      <c r="D1293" s="6" t="s">
        <v>22423</v>
      </c>
      <c r="E1293" s="7">
        <v>2590</v>
      </c>
      <c r="F1293" s="7">
        <v>4200</v>
      </c>
      <c r="G1293" s="7">
        <v>0.38</v>
      </c>
      <c r="H1293" s="7">
        <v>4.0999999999999996</v>
      </c>
      <c r="I1293" s="7">
        <v>63</v>
      </c>
      <c r="J1293" s="6" t="s">
        <v>21189</v>
      </c>
      <c r="K1293" s="6" t="s">
        <v>11278</v>
      </c>
      <c r="L1293" s="6" t="s">
        <v>21190</v>
      </c>
      <c r="M1293" s="6" t="s">
        <v>11280</v>
      </c>
      <c r="N1293" s="6" t="s">
        <v>21191</v>
      </c>
      <c r="O1293" s="6" t="s">
        <v>21192</v>
      </c>
      <c r="P1293" s="6" t="s">
        <v>21193</v>
      </c>
      <c r="Q1293" s="6" t="s">
        <v>21194</v>
      </c>
      <c r="R1293" s="6" t="str">
        <f t="shared" si="60"/>
        <v>Less than 50%</v>
      </c>
      <c r="S1293" s="6" t="str" cm="1">
        <f t="array" ref="S1293">_xlfn.IFS(H1293&lt;=1,"1.0",H1293&lt;=2,"2.0",H1293&lt;=3,"3.0",H1293&lt;=4,"4.0",H1293&lt;=5,"5.0")</f>
        <v>5.0</v>
      </c>
      <c r="T1293" s="6">
        <f t="shared" si="61"/>
        <v>264600</v>
      </c>
      <c r="U1293" s="7" t="str" cm="1">
        <f t="array" ref="U1293">_xlfn.IFS(F1293&lt;200,"&lt;200",F1293&lt;=500,"200 – 500",F1293&gt;500,"&gt;500")</f>
        <v>&gt;500</v>
      </c>
      <c r="V1293" s="7" t="str">
        <f t="shared" si="62"/>
        <v>&lt;1000</v>
      </c>
    </row>
    <row r="1294" spans="1:22" x14ac:dyDescent="0.3">
      <c r="A1294" s="5" t="s">
        <v>11285</v>
      </c>
      <c r="B1294" s="6" t="s">
        <v>21195</v>
      </c>
      <c r="C1294" s="6" t="s">
        <v>19271</v>
      </c>
      <c r="D1294" s="6" t="s">
        <v>22423</v>
      </c>
      <c r="E1294" s="7">
        <v>899</v>
      </c>
      <c r="F1294" s="7">
        <v>1599</v>
      </c>
      <c r="G1294" s="7">
        <v>0.44</v>
      </c>
      <c r="H1294" s="7">
        <v>3.4</v>
      </c>
      <c r="I1294" s="7">
        <v>15</v>
      </c>
      <c r="J1294" s="6" t="s">
        <v>21196</v>
      </c>
      <c r="K1294" s="6" t="s">
        <v>11288</v>
      </c>
      <c r="L1294" s="6" t="s">
        <v>21197</v>
      </c>
      <c r="M1294" s="6" t="s">
        <v>11290</v>
      </c>
      <c r="N1294" s="6" t="s">
        <v>21198</v>
      </c>
      <c r="O1294" s="6" t="s">
        <v>21199</v>
      </c>
      <c r="P1294" s="6" t="s">
        <v>21200</v>
      </c>
      <c r="Q1294" s="6" t="s">
        <v>21201</v>
      </c>
      <c r="R1294" s="6" t="str">
        <f t="shared" si="60"/>
        <v>Less than 50%</v>
      </c>
      <c r="S1294" s="6" t="str" cm="1">
        <f t="array" ref="S1294">_xlfn.IFS(H1294&lt;=1,"1.0",H1294&lt;=2,"2.0",H1294&lt;=3,"3.0",H1294&lt;=4,"4.0",H1294&lt;=5,"5.0")</f>
        <v>4.0</v>
      </c>
      <c r="T1294" s="6">
        <f t="shared" si="61"/>
        <v>23985</v>
      </c>
      <c r="U1294" s="7" t="str" cm="1">
        <f t="array" ref="U1294">_xlfn.IFS(F1294&lt;200,"&lt;200",F1294&lt;=500,"200 – 500",F1294&gt;500,"&gt;500")</f>
        <v>&gt;500</v>
      </c>
      <c r="V1294" s="7" t="str">
        <f t="shared" si="62"/>
        <v>&lt;1000</v>
      </c>
    </row>
    <row r="1295" spans="1:22" x14ac:dyDescent="0.3">
      <c r="A1295" s="5" t="s">
        <v>11295</v>
      </c>
      <c r="B1295" s="6" t="s">
        <v>21202</v>
      </c>
      <c r="C1295" s="6" t="s">
        <v>19271</v>
      </c>
      <c r="D1295" s="6" t="s">
        <v>22423</v>
      </c>
      <c r="E1295" s="7">
        <v>998</v>
      </c>
      <c r="F1295" s="7">
        <v>2999</v>
      </c>
      <c r="G1295" s="7">
        <v>0.67</v>
      </c>
      <c r="H1295" s="7">
        <v>4.5999999999999996</v>
      </c>
      <c r="I1295" s="7">
        <v>9</v>
      </c>
      <c r="J1295" s="6" t="s">
        <v>21203</v>
      </c>
      <c r="K1295" s="6" t="s">
        <v>11298</v>
      </c>
      <c r="L1295" s="6" t="s">
        <v>21204</v>
      </c>
      <c r="M1295" s="6" t="s">
        <v>11300</v>
      </c>
      <c r="N1295" s="6" t="s">
        <v>21205</v>
      </c>
      <c r="O1295" s="6" t="s">
        <v>21206</v>
      </c>
      <c r="P1295" s="6" t="s">
        <v>21207</v>
      </c>
      <c r="Q1295" s="6" t="s">
        <v>21208</v>
      </c>
      <c r="R1295" s="6" t="str">
        <f t="shared" si="60"/>
        <v>50% &amp; Above</v>
      </c>
      <c r="S1295" s="6" t="str" cm="1">
        <f t="array" ref="S1295">_xlfn.IFS(H1295&lt;=1,"1.0",H1295&lt;=2,"2.0",H1295&lt;=3,"3.0",H1295&lt;=4,"4.0",H1295&lt;=5,"5.0")</f>
        <v>5.0</v>
      </c>
      <c r="T1295" s="6">
        <f t="shared" si="61"/>
        <v>26991</v>
      </c>
      <c r="U1295" s="7" t="str" cm="1">
        <f t="array" ref="U1295">_xlfn.IFS(F1295&lt;200,"&lt;200",F1295&lt;=500,"200 – 500",F1295&gt;500,"&gt;500")</f>
        <v>&gt;500</v>
      </c>
      <c r="V1295" s="7" t="str">
        <f t="shared" si="62"/>
        <v>&lt;1000</v>
      </c>
    </row>
    <row r="1296" spans="1:22" x14ac:dyDescent="0.3">
      <c r="A1296" s="5" t="s">
        <v>11305</v>
      </c>
      <c r="B1296" s="6" t="s">
        <v>21209</v>
      </c>
      <c r="C1296" s="6" t="s">
        <v>19502</v>
      </c>
      <c r="D1296" s="6" t="s">
        <v>22423</v>
      </c>
      <c r="E1296" s="7">
        <v>998.06</v>
      </c>
      <c r="F1296" s="7">
        <v>1282</v>
      </c>
      <c r="G1296" s="7">
        <v>0.22</v>
      </c>
      <c r="H1296" s="7">
        <v>4.2</v>
      </c>
      <c r="I1296" s="7">
        <v>7274</v>
      </c>
      <c r="J1296" s="6" t="s">
        <v>21210</v>
      </c>
      <c r="K1296" s="6" t="s">
        <v>11308</v>
      </c>
      <c r="L1296" s="6" t="s">
        <v>21211</v>
      </c>
      <c r="M1296" s="6" t="s">
        <v>11310</v>
      </c>
      <c r="N1296" s="6" t="s">
        <v>21212</v>
      </c>
      <c r="O1296" s="6" t="s">
        <v>21213</v>
      </c>
      <c r="P1296" s="6" t="s">
        <v>21214</v>
      </c>
      <c r="Q1296" s="6" t="s">
        <v>21215</v>
      </c>
      <c r="R1296" s="6" t="str">
        <f t="shared" si="60"/>
        <v>Less than 50%</v>
      </c>
      <c r="S1296" s="6" t="str" cm="1">
        <f t="array" ref="S1296">_xlfn.IFS(H1296&lt;=1,"1.0",H1296&lt;=2,"2.0",H1296&lt;=3,"3.0",H1296&lt;=4,"4.0",H1296&lt;=5,"5.0")</f>
        <v>5.0</v>
      </c>
      <c r="T1296" s="6">
        <f t="shared" si="61"/>
        <v>9325268</v>
      </c>
      <c r="U1296" s="7" t="str" cm="1">
        <f t="array" ref="U1296">_xlfn.IFS(F1296&lt;200,"&lt;200",F1296&lt;=500,"200 – 500",F1296&gt;500,"&gt;500")</f>
        <v>&gt;500</v>
      </c>
      <c r="V1296" s="7" t="str">
        <f t="shared" si="62"/>
        <v>1000 &amp; Above</v>
      </c>
    </row>
    <row r="1297" spans="1:22" x14ac:dyDescent="0.3">
      <c r="A1297" s="5" t="s">
        <v>11315</v>
      </c>
      <c r="B1297" s="6" t="s">
        <v>21216</v>
      </c>
      <c r="C1297" s="6" t="s">
        <v>19791</v>
      </c>
      <c r="D1297" s="6" t="s">
        <v>22423</v>
      </c>
      <c r="E1297" s="7">
        <v>1099</v>
      </c>
      <c r="F1297" s="7">
        <v>1990</v>
      </c>
      <c r="G1297" s="7">
        <v>0.45</v>
      </c>
      <c r="H1297" s="7">
        <v>3.9</v>
      </c>
      <c r="I1297" s="7">
        <v>5911</v>
      </c>
      <c r="J1297" s="6" t="s">
        <v>21217</v>
      </c>
      <c r="K1297" s="6" t="s">
        <v>11318</v>
      </c>
      <c r="L1297" s="6" t="s">
        <v>21218</v>
      </c>
      <c r="M1297" s="6" t="s">
        <v>11320</v>
      </c>
      <c r="N1297" s="6" t="s">
        <v>21219</v>
      </c>
      <c r="O1297" s="6" t="s">
        <v>21220</v>
      </c>
      <c r="P1297" s="6" t="s">
        <v>21221</v>
      </c>
      <c r="Q1297" s="6" t="s">
        <v>21222</v>
      </c>
      <c r="R1297" s="6" t="str">
        <f t="shared" si="60"/>
        <v>Less than 50%</v>
      </c>
      <c r="S1297" s="6" t="str" cm="1">
        <f t="array" ref="S1297">_xlfn.IFS(H1297&lt;=1,"1.0",H1297&lt;=2,"2.0",H1297&lt;=3,"3.0",H1297&lt;=4,"4.0",H1297&lt;=5,"5.0")</f>
        <v>4.0</v>
      </c>
      <c r="T1297" s="6">
        <f t="shared" si="61"/>
        <v>11762890</v>
      </c>
      <c r="U1297" s="7" t="str" cm="1">
        <f t="array" ref="U1297">_xlfn.IFS(F1297&lt;200,"&lt;200",F1297&lt;=500,"200 – 500",F1297&gt;500,"&gt;500")</f>
        <v>&gt;500</v>
      </c>
      <c r="V1297" s="7" t="str">
        <f t="shared" si="62"/>
        <v>1000 &amp; Above</v>
      </c>
    </row>
    <row r="1298" spans="1:22" x14ac:dyDescent="0.3">
      <c r="A1298" s="5" t="s">
        <v>11325</v>
      </c>
      <c r="B1298" s="6" t="s">
        <v>21223</v>
      </c>
      <c r="C1298" s="6" t="s">
        <v>19856</v>
      </c>
      <c r="D1298" s="6" t="s">
        <v>22423</v>
      </c>
      <c r="E1298" s="7">
        <v>5999</v>
      </c>
      <c r="F1298" s="7">
        <v>9999</v>
      </c>
      <c r="G1298" s="7">
        <v>0.4</v>
      </c>
      <c r="H1298" s="7">
        <v>4.2</v>
      </c>
      <c r="I1298" s="7">
        <v>170</v>
      </c>
      <c r="J1298" s="6" t="s">
        <v>21224</v>
      </c>
      <c r="K1298" s="6" t="s">
        <v>11328</v>
      </c>
      <c r="L1298" s="6" t="s">
        <v>21225</v>
      </c>
      <c r="M1298" s="6" t="s">
        <v>11330</v>
      </c>
      <c r="N1298" s="6" t="s">
        <v>21226</v>
      </c>
      <c r="O1298" s="6" t="s">
        <v>21227</v>
      </c>
      <c r="P1298" s="6" t="s">
        <v>21228</v>
      </c>
      <c r="Q1298" s="6" t="s">
        <v>21229</v>
      </c>
      <c r="R1298" s="6" t="str">
        <f t="shared" si="60"/>
        <v>Less than 50%</v>
      </c>
      <c r="S1298" s="6" t="str" cm="1">
        <f t="array" ref="S1298">_xlfn.IFS(H1298&lt;=1,"1.0",H1298&lt;=2,"2.0",H1298&lt;=3,"3.0",H1298&lt;=4,"4.0",H1298&lt;=5,"5.0")</f>
        <v>5.0</v>
      </c>
      <c r="T1298" s="6">
        <f t="shared" si="61"/>
        <v>1699830</v>
      </c>
      <c r="U1298" s="7" t="str" cm="1">
        <f t="array" ref="U1298">_xlfn.IFS(F1298&lt;200,"&lt;200",F1298&lt;=500,"200 – 500",F1298&gt;500,"&gt;500")</f>
        <v>&gt;500</v>
      </c>
      <c r="V1298" s="7" t="str">
        <f t="shared" si="62"/>
        <v>&lt;1000</v>
      </c>
    </row>
    <row r="1299" spans="1:22" x14ac:dyDescent="0.3">
      <c r="A1299" s="5" t="s">
        <v>11335</v>
      </c>
      <c r="B1299" s="6" t="s">
        <v>21230</v>
      </c>
      <c r="C1299" s="6" t="s">
        <v>20252</v>
      </c>
      <c r="D1299" s="6" t="s">
        <v>22423</v>
      </c>
      <c r="E1299" s="7">
        <v>8886</v>
      </c>
      <c r="F1299" s="7">
        <v>11850</v>
      </c>
      <c r="G1299" s="7">
        <v>0.25</v>
      </c>
      <c r="H1299" s="7">
        <v>4.2</v>
      </c>
      <c r="I1299" s="7">
        <v>3065</v>
      </c>
      <c r="J1299" s="6" t="s">
        <v>21231</v>
      </c>
      <c r="K1299" s="6" t="s">
        <v>11338</v>
      </c>
      <c r="L1299" s="6" t="s">
        <v>21232</v>
      </c>
      <c r="M1299" s="6" t="s">
        <v>11340</v>
      </c>
      <c r="N1299" s="6" t="s">
        <v>21233</v>
      </c>
      <c r="O1299" s="6" t="s">
        <v>21234</v>
      </c>
      <c r="P1299" s="6" t="s">
        <v>21235</v>
      </c>
      <c r="Q1299" s="6" t="s">
        <v>21236</v>
      </c>
      <c r="R1299" s="6" t="str">
        <f t="shared" si="60"/>
        <v>Less than 50%</v>
      </c>
      <c r="S1299" s="6" t="str" cm="1">
        <f t="array" ref="S1299">_xlfn.IFS(H1299&lt;=1,"1.0",H1299&lt;=2,"2.0",H1299&lt;=3,"3.0",H1299&lt;=4,"4.0",H1299&lt;=5,"5.0")</f>
        <v>5.0</v>
      </c>
      <c r="T1299" s="6">
        <f t="shared" si="61"/>
        <v>36320250</v>
      </c>
      <c r="U1299" s="7" t="str" cm="1">
        <f t="array" ref="U1299">_xlfn.IFS(F1299&lt;200,"&lt;200",F1299&lt;=500,"200 – 500",F1299&gt;500,"&gt;500")</f>
        <v>&gt;500</v>
      </c>
      <c r="V1299" s="7" t="str">
        <f t="shared" si="62"/>
        <v>1000 &amp; Above</v>
      </c>
    </row>
    <row r="1300" spans="1:22" x14ac:dyDescent="0.3">
      <c r="A1300" s="5" t="s">
        <v>11345</v>
      </c>
      <c r="B1300" s="6" t="s">
        <v>21237</v>
      </c>
      <c r="C1300" s="6" t="s">
        <v>19279</v>
      </c>
      <c r="D1300" s="6" t="s">
        <v>22423</v>
      </c>
      <c r="E1300" s="7">
        <v>475</v>
      </c>
      <c r="F1300" s="7">
        <v>999</v>
      </c>
      <c r="G1300" s="7">
        <v>0.52</v>
      </c>
      <c r="H1300" s="7">
        <v>4.0999999999999996</v>
      </c>
      <c r="I1300" s="7">
        <v>1021</v>
      </c>
      <c r="J1300" s="6" t="s">
        <v>21238</v>
      </c>
      <c r="K1300" s="6" t="s">
        <v>11348</v>
      </c>
      <c r="L1300" s="6" t="s">
        <v>21239</v>
      </c>
      <c r="M1300" s="6" t="s">
        <v>11350</v>
      </c>
      <c r="N1300" s="6" t="s">
        <v>21240</v>
      </c>
      <c r="O1300" s="6" t="s">
        <v>21241</v>
      </c>
      <c r="P1300" s="6" t="s">
        <v>21242</v>
      </c>
      <c r="Q1300" s="6" t="s">
        <v>21243</v>
      </c>
      <c r="R1300" s="6" t="str">
        <f t="shared" si="60"/>
        <v>50% &amp; Above</v>
      </c>
      <c r="S1300" s="6" t="str" cm="1">
        <f t="array" ref="S1300">_xlfn.IFS(H1300&lt;=1,"1.0",H1300&lt;=2,"2.0",H1300&lt;=3,"3.0",H1300&lt;=4,"4.0",H1300&lt;=5,"5.0")</f>
        <v>5.0</v>
      </c>
      <c r="T1300" s="6">
        <f t="shared" si="61"/>
        <v>1019979</v>
      </c>
      <c r="U1300" s="7" t="str" cm="1">
        <f t="array" ref="U1300">_xlfn.IFS(F1300&lt;200,"&lt;200",F1300&lt;=500,"200 – 500",F1300&gt;500,"&gt;500")</f>
        <v>&gt;500</v>
      </c>
      <c r="V1300" s="7" t="str">
        <f t="shared" si="62"/>
        <v>1000 &amp; Above</v>
      </c>
    </row>
    <row r="1301" spans="1:22" x14ac:dyDescent="0.3">
      <c r="A1301" s="5" t="s">
        <v>11355</v>
      </c>
      <c r="B1301" s="6" t="s">
        <v>21244</v>
      </c>
      <c r="C1301" s="6" t="s">
        <v>19494</v>
      </c>
      <c r="D1301" s="6" t="s">
        <v>22423</v>
      </c>
      <c r="E1301" s="7">
        <v>4995</v>
      </c>
      <c r="F1301" s="7">
        <v>20049</v>
      </c>
      <c r="G1301" s="7">
        <v>0.75</v>
      </c>
      <c r="H1301" s="7">
        <v>4.8</v>
      </c>
      <c r="I1301" s="7">
        <v>3964</v>
      </c>
      <c r="J1301" s="6" t="s">
        <v>21245</v>
      </c>
      <c r="K1301" s="6" t="s">
        <v>11358</v>
      </c>
      <c r="L1301" s="6" t="s">
        <v>21246</v>
      </c>
      <c r="M1301" s="6" t="s">
        <v>11360</v>
      </c>
      <c r="N1301" s="6" t="s">
        <v>21247</v>
      </c>
      <c r="O1301" s="6" t="s">
        <v>21248</v>
      </c>
      <c r="P1301" s="6" t="s">
        <v>21249</v>
      </c>
      <c r="Q1301" s="6" t="s">
        <v>21250</v>
      </c>
      <c r="R1301" s="6" t="str">
        <f t="shared" si="60"/>
        <v>50% &amp; Above</v>
      </c>
      <c r="S1301" s="6" t="str" cm="1">
        <f t="array" ref="S1301">_xlfn.IFS(H1301&lt;=1,"1.0",H1301&lt;=2,"2.0",H1301&lt;=3,"3.0",H1301&lt;=4,"4.0",H1301&lt;=5,"5.0")</f>
        <v>5.0</v>
      </c>
      <c r="T1301" s="6">
        <f t="shared" si="61"/>
        <v>79474236</v>
      </c>
      <c r="U1301" s="7" t="str" cm="1">
        <f t="array" ref="U1301">_xlfn.IFS(F1301&lt;200,"&lt;200",F1301&lt;=500,"200 – 500",F1301&gt;500,"&gt;500")</f>
        <v>&gt;500</v>
      </c>
      <c r="V1301" s="7" t="str">
        <f t="shared" si="62"/>
        <v>1000 &amp; Above</v>
      </c>
    </row>
    <row r="1302" spans="1:22" x14ac:dyDescent="0.3">
      <c r="A1302" s="5" t="s">
        <v>11365</v>
      </c>
      <c r="B1302" s="6" t="s">
        <v>21251</v>
      </c>
      <c r="C1302" s="6" t="s">
        <v>20358</v>
      </c>
      <c r="D1302" s="6" t="s">
        <v>22423</v>
      </c>
      <c r="E1302" s="7">
        <v>13999</v>
      </c>
      <c r="F1302" s="7">
        <v>24850</v>
      </c>
      <c r="G1302" s="7">
        <v>0.44</v>
      </c>
      <c r="H1302" s="7">
        <v>4.4000000000000004</v>
      </c>
      <c r="I1302" s="7">
        <v>8948</v>
      </c>
      <c r="J1302" s="6" t="s">
        <v>21252</v>
      </c>
      <c r="K1302" s="6" t="s">
        <v>11368</v>
      </c>
      <c r="L1302" s="6" t="s">
        <v>21253</v>
      </c>
      <c r="M1302" s="6" t="s">
        <v>11370</v>
      </c>
      <c r="N1302" s="6" t="s">
        <v>21254</v>
      </c>
      <c r="O1302" s="6" t="s">
        <v>21255</v>
      </c>
      <c r="P1302" s="6" t="s">
        <v>21256</v>
      </c>
      <c r="Q1302" s="6" t="s">
        <v>21257</v>
      </c>
      <c r="R1302" s="6" t="str">
        <f t="shared" si="60"/>
        <v>Less than 50%</v>
      </c>
      <c r="S1302" s="6" t="str" cm="1">
        <f t="array" ref="S1302">_xlfn.IFS(H1302&lt;=1,"1.0",H1302&lt;=2,"2.0",H1302&lt;=3,"3.0",H1302&lt;=4,"4.0",H1302&lt;=5,"5.0")</f>
        <v>5.0</v>
      </c>
      <c r="T1302" s="6">
        <f t="shared" si="61"/>
        <v>222357800</v>
      </c>
      <c r="U1302" s="7" t="str" cm="1">
        <f t="array" ref="U1302">_xlfn.IFS(F1302&lt;200,"&lt;200",F1302&lt;=500,"200 – 500",F1302&gt;500,"&gt;500")</f>
        <v>&gt;500</v>
      </c>
      <c r="V1302" s="7" t="str">
        <f t="shared" si="62"/>
        <v>1000 &amp; Above</v>
      </c>
    </row>
    <row r="1303" spans="1:22" x14ac:dyDescent="0.3">
      <c r="A1303" s="5" t="s">
        <v>11375</v>
      </c>
      <c r="B1303" s="6" t="s">
        <v>21258</v>
      </c>
      <c r="C1303" s="6" t="s">
        <v>20358</v>
      </c>
      <c r="D1303" s="6" t="s">
        <v>22423</v>
      </c>
      <c r="E1303" s="7">
        <v>8499</v>
      </c>
      <c r="F1303" s="7">
        <v>16490</v>
      </c>
      <c r="G1303" s="7">
        <v>0.48</v>
      </c>
      <c r="H1303" s="7">
        <v>4.3</v>
      </c>
      <c r="I1303" s="7">
        <v>97</v>
      </c>
      <c r="J1303" s="6" t="s">
        <v>21259</v>
      </c>
      <c r="K1303" s="6" t="s">
        <v>11378</v>
      </c>
      <c r="L1303" s="6" t="s">
        <v>21260</v>
      </c>
      <c r="M1303" s="6" t="s">
        <v>11380</v>
      </c>
      <c r="N1303" s="6" t="s">
        <v>21261</v>
      </c>
      <c r="O1303" s="6" t="s">
        <v>21262</v>
      </c>
      <c r="P1303" s="6" t="s">
        <v>21263</v>
      </c>
      <c r="Q1303" s="6" t="s">
        <v>21264</v>
      </c>
      <c r="R1303" s="6" t="str">
        <f t="shared" si="60"/>
        <v>Less than 50%</v>
      </c>
      <c r="S1303" s="6" t="str" cm="1">
        <f t="array" ref="S1303">_xlfn.IFS(H1303&lt;=1,"1.0",H1303&lt;=2,"2.0",H1303&lt;=3,"3.0",H1303&lt;=4,"4.0",H1303&lt;=5,"5.0")</f>
        <v>5.0</v>
      </c>
      <c r="T1303" s="6">
        <f t="shared" si="61"/>
        <v>1599530</v>
      </c>
      <c r="U1303" s="7" t="str" cm="1">
        <f t="array" ref="U1303">_xlfn.IFS(F1303&lt;200,"&lt;200",F1303&lt;=500,"200 – 500",F1303&gt;500,"&gt;500")</f>
        <v>&gt;500</v>
      </c>
      <c r="V1303" s="7" t="str">
        <f t="shared" si="62"/>
        <v>&lt;1000</v>
      </c>
    </row>
    <row r="1304" spans="1:22" x14ac:dyDescent="0.3">
      <c r="A1304" s="5" t="s">
        <v>11385</v>
      </c>
      <c r="B1304" s="6" t="s">
        <v>21265</v>
      </c>
      <c r="C1304" s="6" t="s">
        <v>19368</v>
      </c>
      <c r="D1304" s="6" t="s">
        <v>22423</v>
      </c>
      <c r="E1304" s="7">
        <v>949</v>
      </c>
      <c r="F1304" s="7">
        <v>975</v>
      </c>
      <c r="G1304" s="7">
        <v>0.03</v>
      </c>
      <c r="H1304" s="7">
        <v>4.3</v>
      </c>
      <c r="I1304" s="7">
        <v>7223</v>
      </c>
      <c r="J1304" s="6" t="s">
        <v>21266</v>
      </c>
      <c r="K1304" s="6" t="s">
        <v>11388</v>
      </c>
      <c r="L1304" s="6" t="s">
        <v>21267</v>
      </c>
      <c r="M1304" s="6" t="s">
        <v>11390</v>
      </c>
      <c r="N1304" s="6" t="s">
        <v>21268</v>
      </c>
      <c r="O1304" s="6" t="s">
        <v>21269</v>
      </c>
      <c r="P1304" s="6" t="s">
        <v>21270</v>
      </c>
      <c r="Q1304" s="6" t="s">
        <v>21271</v>
      </c>
      <c r="R1304" s="6" t="str">
        <f t="shared" si="60"/>
        <v>Less than 50%</v>
      </c>
      <c r="S1304" s="6" t="str" cm="1">
        <f t="array" ref="S1304">_xlfn.IFS(H1304&lt;=1,"1.0",H1304&lt;=2,"2.0",H1304&lt;=3,"3.0",H1304&lt;=4,"4.0",H1304&lt;=5,"5.0")</f>
        <v>5.0</v>
      </c>
      <c r="T1304" s="6">
        <f t="shared" si="61"/>
        <v>7042425</v>
      </c>
      <c r="U1304" s="7" t="str" cm="1">
        <f t="array" ref="U1304">_xlfn.IFS(F1304&lt;200,"&lt;200",F1304&lt;=500,"200 – 500",F1304&gt;500,"&gt;500")</f>
        <v>&gt;500</v>
      </c>
      <c r="V1304" s="7" t="str">
        <f t="shared" si="62"/>
        <v>1000 &amp; Above</v>
      </c>
    </row>
    <row r="1305" spans="1:22" x14ac:dyDescent="0.3">
      <c r="A1305" s="5" t="s">
        <v>11395</v>
      </c>
      <c r="B1305" s="6" t="s">
        <v>21272</v>
      </c>
      <c r="C1305" s="6" t="s">
        <v>19502</v>
      </c>
      <c r="D1305" s="6" t="s">
        <v>22423</v>
      </c>
      <c r="E1305" s="7">
        <v>395</v>
      </c>
      <c r="F1305" s="7">
        <v>499</v>
      </c>
      <c r="G1305" s="7">
        <v>0.21</v>
      </c>
      <c r="H1305" s="7">
        <v>4</v>
      </c>
      <c r="I1305" s="7">
        <v>330</v>
      </c>
      <c r="J1305" s="6" t="s">
        <v>20444</v>
      </c>
      <c r="K1305" s="6" t="s">
        <v>11398</v>
      </c>
      <c r="L1305" s="6" t="s">
        <v>21273</v>
      </c>
      <c r="M1305" s="6" t="s">
        <v>11400</v>
      </c>
      <c r="N1305" s="6" t="s">
        <v>21274</v>
      </c>
      <c r="O1305" s="6" t="s">
        <v>21275</v>
      </c>
      <c r="P1305" s="6" t="s">
        <v>21276</v>
      </c>
      <c r="Q1305" s="6" t="s">
        <v>21277</v>
      </c>
      <c r="R1305" s="6" t="str">
        <f t="shared" si="60"/>
        <v>Less than 50%</v>
      </c>
      <c r="S1305" s="6" t="str" cm="1">
        <f t="array" ref="S1305">_xlfn.IFS(H1305&lt;=1,"1.0",H1305&lt;=2,"2.0",H1305&lt;=3,"3.0",H1305&lt;=4,"4.0",H1305&lt;=5,"5.0")</f>
        <v>4.0</v>
      </c>
      <c r="T1305" s="6">
        <f t="shared" si="61"/>
        <v>164670</v>
      </c>
      <c r="U1305" s="7" t="str" cm="1">
        <f t="array" ref="U1305">_xlfn.IFS(F1305&lt;200,"&lt;200",F1305&lt;=500,"200 – 500",F1305&gt;500,"&gt;500")</f>
        <v>200 – 500</v>
      </c>
      <c r="V1305" s="7" t="str">
        <f t="shared" si="62"/>
        <v>&lt;1000</v>
      </c>
    </row>
    <row r="1306" spans="1:22" x14ac:dyDescent="0.3">
      <c r="A1306" s="5" t="s">
        <v>11405</v>
      </c>
      <c r="B1306" s="6" t="s">
        <v>21278</v>
      </c>
      <c r="C1306" s="6" t="s">
        <v>21279</v>
      </c>
      <c r="D1306" s="6" t="s">
        <v>22423</v>
      </c>
      <c r="E1306" s="7">
        <v>635</v>
      </c>
      <c r="F1306" s="7">
        <v>635</v>
      </c>
      <c r="G1306" s="7">
        <v>0</v>
      </c>
      <c r="H1306" s="7">
        <v>4.3</v>
      </c>
      <c r="I1306" s="7">
        <v>4570</v>
      </c>
      <c r="J1306" s="6" t="s">
        <v>21280</v>
      </c>
      <c r="K1306" s="6" t="s">
        <v>11409</v>
      </c>
      <c r="L1306" s="6" t="s">
        <v>21281</v>
      </c>
      <c r="M1306" s="6" t="s">
        <v>11411</v>
      </c>
      <c r="N1306" s="6" t="s">
        <v>21282</v>
      </c>
      <c r="O1306" s="6" t="s">
        <v>21283</v>
      </c>
      <c r="P1306" s="6" t="s">
        <v>21284</v>
      </c>
      <c r="Q1306" s="6" t="s">
        <v>21285</v>
      </c>
      <c r="R1306" s="6" t="str">
        <f t="shared" si="60"/>
        <v>Less than 50%</v>
      </c>
      <c r="S1306" s="6" t="str" cm="1">
        <f t="array" ref="S1306">_xlfn.IFS(H1306&lt;=1,"1.0",H1306&lt;=2,"2.0",H1306&lt;=3,"3.0",H1306&lt;=4,"4.0",H1306&lt;=5,"5.0")</f>
        <v>5.0</v>
      </c>
      <c r="T1306" s="6">
        <f t="shared" si="61"/>
        <v>2901950</v>
      </c>
      <c r="U1306" s="7" t="str" cm="1">
        <f t="array" ref="U1306">_xlfn.IFS(F1306&lt;200,"&lt;200",F1306&lt;=500,"200 – 500",F1306&gt;500,"&gt;500")</f>
        <v>&gt;500</v>
      </c>
      <c r="V1306" s="7" t="str">
        <f t="shared" si="62"/>
        <v>1000 &amp; Above</v>
      </c>
    </row>
    <row r="1307" spans="1:22" x14ac:dyDescent="0.3">
      <c r="A1307" s="5" t="s">
        <v>11416</v>
      </c>
      <c r="B1307" s="6" t="s">
        <v>21286</v>
      </c>
      <c r="C1307" s="6" t="s">
        <v>19368</v>
      </c>
      <c r="D1307" s="6" t="s">
        <v>22423</v>
      </c>
      <c r="E1307" s="7">
        <v>717</v>
      </c>
      <c r="F1307" s="7">
        <v>1390</v>
      </c>
      <c r="G1307" s="7">
        <v>0.48</v>
      </c>
      <c r="H1307" s="7">
        <v>4</v>
      </c>
      <c r="I1307" s="7">
        <v>4867</v>
      </c>
      <c r="J1307" s="6" t="s">
        <v>21287</v>
      </c>
      <c r="K1307" s="6" t="s">
        <v>11419</v>
      </c>
      <c r="L1307" s="6" t="s">
        <v>21288</v>
      </c>
      <c r="M1307" s="6" t="s">
        <v>11421</v>
      </c>
      <c r="N1307" s="6" t="s">
        <v>21289</v>
      </c>
      <c r="O1307" s="6" t="s">
        <v>21290</v>
      </c>
      <c r="P1307" s="6" t="s">
        <v>21291</v>
      </c>
      <c r="Q1307" s="6" t="s">
        <v>21292</v>
      </c>
      <c r="R1307" s="6" t="str">
        <f t="shared" si="60"/>
        <v>Less than 50%</v>
      </c>
      <c r="S1307" s="6" t="str" cm="1">
        <f t="array" ref="S1307">_xlfn.IFS(H1307&lt;=1,"1.0",H1307&lt;=2,"2.0",H1307&lt;=3,"3.0",H1307&lt;=4,"4.0",H1307&lt;=5,"5.0")</f>
        <v>4.0</v>
      </c>
      <c r="T1307" s="6">
        <f t="shared" si="61"/>
        <v>6765130</v>
      </c>
      <c r="U1307" s="7" t="str" cm="1">
        <f t="array" ref="U1307">_xlfn.IFS(F1307&lt;200,"&lt;200",F1307&lt;=500,"200 – 500",F1307&gt;500,"&gt;500")</f>
        <v>&gt;500</v>
      </c>
      <c r="V1307" s="7" t="str">
        <f t="shared" si="62"/>
        <v>1000 &amp; Above</v>
      </c>
    </row>
    <row r="1308" spans="1:22" x14ac:dyDescent="0.3">
      <c r="A1308" s="5" t="s">
        <v>11426</v>
      </c>
      <c r="B1308" s="6" t="s">
        <v>21293</v>
      </c>
      <c r="C1308" s="6" t="s">
        <v>21294</v>
      </c>
      <c r="D1308" s="6" t="s">
        <v>22423</v>
      </c>
      <c r="E1308" s="7">
        <v>27900</v>
      </c>
      <c r="F1308" s="7">
        <v>59900</v>
      </c>
      <c r="G1308" s="7">
        <v>0.53</v>
      </c>
      <c r="H1308" s="7">
        <v>4.4000000000000004</v>
      </c>
      <c r="I1308" s="7">
        <v>5298</v>
      </c>
      <c r="J1308" s="6" t="s">
        <v>21295</v>
      </c>
      <c r="K1308" s="6" t="s">
        <v>11430</v>
      </c>
      <c r="L1308" s="6" t="s">
        <v>21296</v>
      </c>
      <c r="M1308" s="6" t="s">
        <v>11432</v>
      </c>
      <c r="N1308" s="6" t="s">
        <v>21297</v>
      </c>
      <c r="O1308" s="6" t="s">
        <v>21298</v>
      </c>
      <c r="P1308" s="6" t="s">
        <v>21299</v>
      </c>
      <c r="Q1308" s="6" t="s">
        <v>21300</v>
      </c>
      <c r="R1308" s="6" t="str">
        <f t="shared" si="60"/>
        <v>50% &amp; Above</v>
      </c>
      <c r="S1308" s="6" t="str" cm="1">
        <f t="array" ref="S1308">_xlfn.IFS(H1308&lt;=1,"1.0",H1308&lt;=2,"2.0",H1308&lt;=3,"3.0",H1308&lt;=4,"4.0",H1308&lt;=5,"5.0")</f>
        <v>5.0</v>
      </c>
      <c r="T1308" s="6">
        <f t="shared" si="61"/>
        <v>317350200</v>
      </c>
      <c r="U1308" s="7" t="str" cm="1">
        <f t="array" ref="U1308">_xlfn.IFS(F1308&lt;200,"&lt;200",F1308&lt;=500,"200 – 500",F1308&gt;500,"&gt;500")</f>
        <v>&gt;500</v>
      </c>
      <c r="V1308" s="7" t="str">
        <f t="shared" si="62"/>
        <v>1000 &amp; Above</v>
      </c>
    </row>
    <row r="1309" spans="1:22" x14ac:dyDescent="0.3">
      <c r="A1309" s="5" t="s">
        <v>11437</v>
      </c>
      <c r="B1309" s="6" t="s">
        <v>21301</v>
      </c>
      <c r="C1309" s="6" t="s">
        <v>20039</v>
      </c>
      <c r="D1309" s="6" t="s">
        <v>22423</v>
      </c>
      <c r="E1309" s="7">
        <v>649</v>
      </c>
      <c r="F1309" s="7">
        <v>670</v>
      </c>
      <c r="G1309" s="7">
        <v>0.03</v>
      </c>
      <c r="H1309" s="7">
        <v>4.0999999999999996</v>
      </c>
      <c r="I1309" s="7">
        <v>7786</v>
      </c>
      <c r="J1309" s="6" t="s">
        <v>21302</v>
      </c>
      <c r="K1309" s="6" t="s">
        <v>11440</v>
      </c>
      <c r="L1309" s="6" t="s">
        <v>21303</v>
      </c>
      <c r="M1309" s="6" t="s">
        <v>11442</v>
      </c>
      <c r="N1309" s="6" t="s">
        <v>21304</v>
      </c>
      <c r="O1309" s="6" t="s">
        <v>21305</v>
      </c>
      <c r="P1309" s="6" t="s">
        <v>21306</v>
      </c>
      <c r="Q1309" s="6" t="s">
        <v>21307</v>
      </c>
      <c r="R1309" s="6" t="str">
        <f t="shared" si="60"/>
        <v>Less than 50%</v>
      </c>
      <c r="S1309" s="6" t="str" cm="1">
        <f t="array" ref="S1309">_xlfn.IFS(H1309&lt;=1,"1.0",H1309&lt;=2,"2.0",H1309&lt;=3,"3.0",H1309&lt;=4,"4.0",H1309&lt;=5,"5.0")</f>
        <v>5.0</v>
      </c>
      <c r="T1309" s="6">
        <f t="shared" si="61"/>
        <v>5216620</v>
      </c>
      <c r="U1309" s="7" t="str" cm="1">
        <f t="array" ref="U1309">_xlfn.IFS(F1309&lt;200,"&lt;200",F1309&lt;=500,"200 – 500",F1309&gt;500,"&gt;500")</f>
        <v>&gt;500</v>
      </c>
      <c r="V1309" s="7" t="str">
        <f t="shared" si="62"/>
        <v>1000 &amp; Above</v>
      </c>
    </row>
    <row r="1310" spans="1:22" x14ac:dyDescent="0.3">
      <c r="A1310" s="5" t="s">
        <v>11447</v>
      </c>
      <c r="B1310" s="6" t="s">
        <v>21308</v>
      </c>
      <c r="C1310" s="6" t="s">
        <v>20031</v>
      </c>
      <c r="D1310" s="6" t="s">
        <v>22423</v>
      </c>
      <c r="E1310" s="7">
        <v>193</v>
      </c>
      <c r="F1310" s="7">
        <v>399</v>
      </c>
      <c r="G1310" s="7">
        <v>0.52</v>
      </c>
      <c r="H1310" s="7">
        <v>3.6</v>
      </c>
      <c r="I1310" s="7">
        <v>37</v>
      </c>
      <c r="J1310" s="6" t="s">
        <v>21309</v>
      </c>
      <c r="K1310" s="6" t="s">
        <v>11450</v>
      </c>
      <c r="L1310" s="6" t="s">
        <v>21310</v>
      </c>
      <c r="M1310" s="6" t="s">
        <v>11452</v>
      </c>
      <c r="N1310" s="6" t="s">
        <v>21311</v>
      </c>
      <c r="O1310" s="6" t="s">
        <v>21312</v>
      </c>
      <c r="P1310" s="6" t="s">
        <v>21313</v>
      </c>
      <c r="Q1310" s="6" t="s">
        <v>21314</v>
      </c>
      <c r="R1310" s="6" t="str">
        <f t="shared" si="60"/>
        <v>50% &amp; Above</v>
      </c>
      <c r="S1310" s="6" t="str" cm="1">
        <f t="array" ref="S1310">_xlfn.IFS(H1310&lt;=1,"1.0",H1310&lt;=2,"2.0",H1310&lt;=3,"3.0",H1310&lt;=4,"4.0",H1310&lt;=5,"5.0")</f>
        <v>4.0</v>
      </c>
      <c r="T1310" s="6">
        <f t="shared" si="61"/>
        <v>14763</v>
      </c>
      <c r="U1310" s="7" t="str" cm="1">
        <f t="array" ref="U1310">_xlfn.IFS(F1310&lt;200,"&lt;200",F1310&lt;=500,"200 – 500",F1310&gt;500,"&gt;500")</f>
        <v>200 – 500</v>
      </c>
      <c r="V1310" s="7" t="str">
        <f t="shared" si="62"/>
        <v>&lt;1000</v>
      </c>
    </row>
    <row r="1311" spans="1:22" x14ac:dyDescent="0.3">
      <c r="A1311" s="5" t="s">
        <v>11457</v>
      </c>
      <c r="B1311" s="6" t="s">
        <v>21315</v>
      </c>
      <c r="C1311" s="6" t="s">
        <v>19271</v>
      </c>
      <c r="D1311" s="6" t="s">
        <v>22423</v>
      </c>
      <c r="E1311" s="7">
        <v>1299</v>
      </c>
      <c r="F1311" s="7">
        <v>2495</v>
      </c>
      <c r="G1311" s="7">
        <v>0.48</v>
      </c>
      <c r="H1311" s="7">
        <v>2</v>
      </c>
      <c r="I1311" s="7">
        <v>2</v>
      </c>
      <c r="J1311" s="6" t="s">
        <v>21316</v>
      </c>
      <c r="K1311" s="6" t="s">
        <v>11460</v>
      </c>
      <c r="L1311" s="6" t="s">
        <v>21317</v>
      </c>
      <c r="M1311" s="6" t="s">
        <v>11462</v>
      </c>
      <c r="N1311" s="6" t="s">
        <v>21318</v>
      </c>
      <c r="O1311" s="6" t="s">
        <v>21319</v>
      </c>
      <c r="P1311" s="6" t="s">
        <v>21320</v>
      </c>
      <c r="Q1311" s="6" t="s">
        <v>21321</v>
      </c>
      <c r="R1311" s="6" t="str">
        <f t="shared" si="60"/>
        <v>Less than 50%</v>
      </c>
      <c r="S1311" s="6" t="str" cm="1">
        <f t="array" ref="S1311">_xlfn.IFS(H1311&lt;=1,"1.0",H1311&lt;=2,"2.0",H1311&lt;=3,"3.0",H1311&lt;=4,"4.0",H1311&lt;=5,"5.0")</f>
        <v>2.0</v>
      </c>
      <c r="T1311" s="6">
        <f t="shared" si="61"/>
        <v>4990</v>
      </c>
      <c r="U1311" s="7" t="str" cm="1">
        <f t="array" ref="U1311">_xlfn.IFS(F1311&lt;200,"&lt;200",F1311&lt;=500,"200 – 500",F1311&gt;500,"&gt;500")</f>
        <v>&gt;500</v>
      </c>
      <c r="V1311" s="7" t="str">
        <f t="shared" si="62"/>
        <v>&lt;1000</v>
      </c>
    </row>
    <row r="1312" spans="1:22" x14ac:dyDescent="0.3">
      <c r="A1312" s="5" t="s">
        <v>11467</v>
      </c>
      <c r="B1312" s="6" t="s">
        <v>21322</v>
      </c>
      <c r="C1312" s="6" t="s">
        <v>19376</v>
      </c>
      <c r="D1312" s="6" t="s">
        <v>22423</v>
      </c>
      <c r="E1312" s="7">
        <v>2449</v>
      </c>
      <c r="F1312" s="7">
        <v>3390</v>
      </c>
      <c r="G1312" s="7">
        <v>0.28000000000000003</v>
      </c>
      <c r="H1312" s="7">
        <v>4</v>
      </c>
      <c r="I1312" s="7">
        <v>5206</v>
      </c>
      <c r="J1312" s="6" t="s">
        <v>21323</v>
      </c>
      <c r="K1312" s="6" t="s">
        <v>11470</v>
      </c>
      <c r="L1312" s="6" t="s">
        <v>21324</v>
      </c>
      <c r="M1312" s="6" t="s">
        <v>11472</v>
      </c>
      <c r="N1312" s="6" t="s">
        <v>21325</v>
      </c>
      <c r="O1312" s="6" t="s">
        <v>21326</v>
      </c>
      <c r="P1312" s="6" t="s">
        <v>21327</v>
      </c>
      <c r="Q1312" s="6" t="s">
        <v>21328</v>
      </c>
      <c r="R1312" s="6" t="str">
        <f t="shared" si="60"/>
        <v>Less than 50%</v>
      </c>
      <c r="S1312" s="6" t="str" cm="1">
        <f t="array" ref="S1312">_xlfn.IFS(H1312&lt;=1,"1.0",H1312&lt;=2,"2.0",H1312&lt;=3,"3.0",H1312&lt;=4,"4.0",H1312&lt;=5,"5.0")</f>
        <v>4.0</v>
      </c>
      <c r="T1312" s="6">
        <f t="shared" si="61"/>
        <v>17648340</v>
      </c>
      <c r="U1312" s="7" t="str" cm="1">
        <f t="array" ref="U1312">_xlfn.IFS(F1312&lt;200,"&lt;200",F1312&lt;=500,"200 – 500",F1312&gt;500,"&gt;500")</f>
        <v>&gt;500</v>
      </c>
      <c r="V1312" s="7" t="str">
        <f t="shared" si="62"/>
        <v>1000 &amp; Above</v>
      </c>
    </row>
    <row r="1313" spans="1:22" x14ac:dyDescent="0.3">
      <c r="A1313" s="5" t="s">
        <v>11477</v>
      </c>
      <c r="B1313" s="6" t="s">
        <v>21329</v>
      </c>
      <c r="C1313" s="6" t="s">
        <v>19384</v>
      </c>
      <c r="D1313" s="6" t="s">
        <v>22423</v>
      </c>
      <c r="E1313" s="7">
        <v>1049</v>
      </c>
      <c r="F1313" s="7">
        <v>2499</v>
      </c>
      <c r="G1313" s="7">
        <v>0.57999999999999996</v>
      </c>
      <c r="H1313" s="7">
        <v>3.7</v>
      </c>
      <c r="I1313" s="7">
        <v>638</v>
      </c>
      <c r="J1313" s="6" t="s">
        <v>20955</v>
      </c>
      <c r="K1313" s="6" t="s">
        <v>11479</v>
      </c>
      <c r="L1313" s="6" t="s">
        <v>21330</v>
      </c>
      <c r="M1313" s="6" t="s">
        <v>11481</v>
      </c>
      <c r="N1313" s="6" t="s">
        <v>21331</v>
      </c>
      <c r="O1313" s="6" t="s">
        <v>21332</v>
      </c>
      <c r="P1313" s="6" t="s">
        <v>21333</v>
      </c>
      <c r="Q1313" s="6" t="s">
        <v>21334</v>
      </c>
      <c r="R1313" s="6" t="str">
        <f t="shared" si="60"/>
        <v>50% &amp; Above</v>
      </c>
      <c r="S1313" s="6" t="str" cm="1">
        <f t="array" ref="S1313">_xlfn.IFS(H1313&lt;=1,"1.0",H1313&lt;=2,"2.0",H1313&lt;=3,"3.0",H1313&lt;=4,"4.0",H1313&lt;=5,"5.0")</f>
        <v>4.0</v>
      </c>
      <c r="T1313" s="6">
        <f t="shared" si="61"/>
        <v>1594362</v>
      </c>
      <c r="U1313" s="7" t="str" cm="1">
        <f t="array" ref="U1313">_xlfn.IFS(F1313&lt;200,"&lt;200",F1313&lt;=500,"200 – 500",F1313&gt;500,"&gt;500")</f>
        <v>&gt;500</v>
      </c>
      <c r="V1313" s="7" t="str">
        <f t="shared" si="62"/>
        <v>&lt;1000</v>
      </c>
    </row>
    <row r="1314" spans="1:22" x14ac:dyDescent="0.3">
      <c r="A1314" s="5" t="s">
        <v>11486</v>
      </c>
      <c r="B1314" s="6" t="s">
        <v>21335</v>
      </c>
      <c r="C1314" s="6" t="s">
        <v>20990</v>
      </c>
      <c r="D1314" s="6" t="s">
        <v>22423</v>
      </c>
      <c r="E1314" s="7">
        <v>2399</v>
      </c>
      <c r="F1314" s="7">
        <v>4200</v>
      </c>
      <c r="G1314" s="7">
        <v>0.43</v>
      </c>
      <c r="H1314" s="7">
        <v>3.8</v>
      </c>
      <c r="I1314" s="7">
        <v>397</v>
      </c>
      <c r="J1314" s="6" t="s">
        <v>21336</v>
      </c>
      <c r="K1314" s="6" t="s">
        <v>11489</v>
      </c>
      <c r="L1314" s="6" t="s">
        <v>21337</v>
      </c>
      <c r="M1314" s="6" t="s">
        <v>11491</v>
      </c>
      <c r="N1314" s="6" t="s">
        <v>21338</v>
      </c>
      <c r="O1314" s="6" t="s">
        <v>21339</v>
      </c>
      <c r="P1314" s="6" t="s">
        <v>21340</v>
      </c>
      <c r="Q1314" s="6" t="s">
        <v>21341</v>
      </c>
      <c r="R1314" s="6" t="str">
        <f t="shared" si="60"/>
        <v>Less than 50%</v>
      </c>
      <c r="S1314" s="6" t="str" cm="1">
        <f t="array" ref="S1314">_xlfn.IFS(H1314&lt;=1,"1.0",H1314&lt;=2,"2.0",H1314&lt;=3,"3.0",H1314&lt;=4,"4.0",H1314&lt;=5,"5.0")</f>
        <v>4.0</v>
      </c>
      <c r="T1314" s="6">
        <f t="shared" si="61"/>
        <v>1667400</v>
      </c>
      <c r="U1314" s="7" t="str" cm="1">
        <f t="array" ref="U1314">_xlfn.IFS(F1314&lt;200,"&lt;200",F1314&lt;=500,"200 – 500",F1314&gt;500,"&gt;500")</f>
        <v>&gt;500</v>
      </c>
      <c r="V1314" s="7" t="str">
        <f t="shared" si="62"/>
        <v>&lt;1000</v>
      </c>
    </row>
    <row r="1315" spans="1:22" x14ac:dyDescent="0.3">
      <c r="A1315" s="5" t="s">
        <v>11496</v>
      </c>
      <c r="B1315" s="6" t="s">
        <v>21342</v>
      </c>
      <c r="C1315" s="6" t="s">
        <v>19561</v>
      </c>
      <c r="D1315" s="6" t="s">
        <v>22423</v>
      </c>
      <c r="E1315" s="7">
        <v>2286</v>
      </c>
      <c r="F1315" s="7">
        <v>4495</v>
      </c>
      <c r="G1315" s="7">
        <v>0.49</v>
      </c>
      <c r="H1315" s="7">
        <v>3.9</v>
      </c>
      <c r="I1315" s="7">
        <v>326</v>
      </c>
      <c r="J1315" s="6" t="s">
        <v>21343</v>
      </c>
      <c r="K1315" s="6" t="s">
        <v>11499</v>
      </c>
      <c r="L1315" s="6" t="s">
        <v>21344</v>
      </c>
      <c r="M1315" s="6" t="s">
        <v>11501</v>
      </c>
      <c r="N1315" s="6" t="s">
        <v>21345</v>
      </c>
      <c r="O1315" s="6" t="s">
        <v>21346</v>
      </c>
      <c r="P1315" s="6" t="s">
        <v>21347</v>
      </c>
      <c r="Q1315" s="6" t="s">
        <v>21348</v>
      </c>
      <c r="R1315" s="6" t="str">
        <f t="shared" si="60"/>
        <v>Less than 50%</v>
      </c>
      <c r="S1315" s="6" t="str" cm="1">
        <f t="array" ref="S1315">_xlfn.IFS(H1315&lt;=1,"1.0",H1315&lt;=2,"2.0",H1315&lt;=3,"3.0",H1315&lt;=4,"4.0",H1315&lt;=5,"5.0")</f>
        <v>4.0</v>
      </c>
      <c r="T1315" s="6">
        <f t="shared" si="61"/>
        <v>1465370</v>
      </c>
      <c r="U1315" s="7" t="str" cm="1">
        <f t="array" ref="U1315">_xlfn.IFS(F1315&lt;200,"&lt;200",F1315&lt;=500,"200 – 500",F1315&gt;500,"&gt;500")</f>
        <v>&gt;500</v>
      </c>
      <c r="V1315" s="7" t="str">
        <f t="shared" si="62"/>
        <v>&lt;1000</v>
      </c>
    </row>
    <row r="1316" spans="1:22" x14ac:dyDescent="0.3">
      <c r="A1316" s="5" t="s">
        <v>11506</v>
      </c>
      <c r="B1316" s="6" t="s">
        <v>21349</v>
      </c>
      <c r="C1316" s="6" t="s">
        <v>20694</v>
      </c>
      <c r="D1316" s="6" t="s">
        <v>22423</v>
      </c>
      <c r="E1316" s="7">
        <v>499</v>
      </c>
      <c r="F1316" s="7">
        <v>2199</v>
      </c>
      <c r="G1316" s="7">
        <v>0.77</v>
      </c>
      <c r="H1316" s="7">
        <v>3.1</v>
      </c>
      <c r="I1316" s="7">
        <v>3527</v>
      </c>
      <c r="J1316" s="6" t="s">
        <v>21350</v>
      </c>
      <c r="K1316" s="6" t="s">
        <v>11509</v>
      </c>
      <c r="L1316" s="6" t="s">
        <v>21351</v>
      </c>
      <c r="M1316" s="6" t="s">
        <v>11511</v>
      </c>
      <c r="N1316" s="6" t="s">
        <v>21352</v>
      </c>
      <c r="O1316" s="6" t="s">
        <v>21353</v>
      </c>
      <c r="P1316" s="6" t="s">
        <v>21354</v>
      </c>
      <c r="Q1316" s="6" t="s">
        <v>21355</v>
      </c>
      <c r="R1316" s="6" t="str">
        <f t="shared" si="60"/>
        <v>50% &amp; Above</v>
      </c>
      <c r="S1316" s="6" t="str" cm="1">
        <f t="array" ref="S1316">_xlfn.IFS(H1316&lt;=1,"1.0",H1316&lt;=2,"2.0",H1316&lt;=3,"3.0",H1316&lt;=4,"4.0",H1316&lt;=5,"5.0")</f>
        <v>4.0</v>
      </c>
      <c r="T1316" s="6">
        <f t="shared" si="61"/>
        <v>7755873</v>
      </c>
      <c r="U1316" s="7" t="str" cm="1">
        <f t="array" ref="U1316">_xlfn.IFS(F1316&lt;200,"&lt;200",F1316&lt;=500,"200 – 500",F1316&gt;500,"&gt;500")</f>
        <v>&gt;500</v>
      </c>
      <c r="V1316" s="7" t="str">
        <f t="shared" si="62"/>
        <v>1000 &amp; Above</v>
      </c>
    </row>
    <row r="1317" spans="1:22" x14ac:dyDescent="0.3">
      <c r="A1317" s="5" t="s">
        <v>11516</v>
      </c>
      <c r="B1317" s="6" t="s">
        <v>21356</v>
      </c>
      <c r="C1317" s="6" t="s">
        <v>19783</v>
      </c>
      <c r="D1317" s="6" t="s">
        <v>22423</v>
      </c>
      <c r="E1317" s="7">
        <v>429</v>
      </c>
      <c r="F1317" s="7">
        <v>999</v>
      </c>
      <c r="G1317" s="7">
        <v>0.56999999999999995</v>
      </c>
      <c r="H1317" s="7">
        <v>3</v>
      </c>
      <c r="I1317" s="7">
        <v>617</v>
      </c>
      <c r="J1317" s="6" t="s">
        <v>21357</v>
      </c>
      <c r="K1317" s="6" t="s">
        <v>11519</v>
      </c>
      <c r="L1317" s="6" t="s">
        <v>21358</v>
      </c>
      <c r="M1317" s="6" t="s">
        <v>11521</v>
      </c>
      <c r="N1317" s="6" t="s">
        <v>21359</v>
      </c>
      <c r="O1317" s="6" t="s">
        <v>21360</v>
      </c>
      <c r="P1317" s="6" t="s">
        <v>21361</v>
      </c>
      <c r="Q1317" s="6" t="s">
        <v>21362</v>
      </c>
      <c r="R1317" s="6" t="str">
        <f t="shared" si="60"/>
        <v>50% &amp; Above</v>
      </c>
      <c r="S1317" s="6" t="str" cm="1">
        <f t="array" ref="S1317">_xlfn.IFS(H1317&lt;=1,"1.0",H1317&lt;=2,"2.0",H1317&lt;=3,"3.0",H1317&lt;=4,"4.0",H1317&lt;=5,"5.0")</f>
        <v>3.0</v>
      </c>
      <c r="T1317" s="6">
        <f t="shared" si="61"/>
        <v>616383</v>
      </c>
      <c r="U1317" s="7" t="str" cm="1">
        <f t="array" ref="U1317">_xlfn.IFS(F1317&lt;200,"&lt;200",F1317&lt;=500,"200 – 500",F1317&gt;500,"&gt;500")</f>
        <v>&gt;500</v>
      </c>
      <c r="V1317" s="7" t="str">
        <f t="shared" si="62"/>
        <v>&lt;1000</v>
      </c>
    </row>
    <row r="1318" spans="1:22" x14ac:dyDescent="0.3">
      <c r="A1318" s="5" t="s">
        <v>11526</v>
      </c>
      <c r="B1318" s="6" t="s">
        <v>21363</v>
      </c>
      <c r="C1318" s="6" t="s">
        <v>19626</v>
      </c>
      <c r="D1318" s="6" t="s">
        <v>22423</v>
      </c>
      <c r="E1318" s="7">
        <v>299</v>
      </c>
      <c r="F1318" s="7">
        <v>595</v>
      </c>
      <c r="G1318" s="7">
        <v>0.5</v>
      </c>
      <c r="H1318" s="7">
        <v>4</v>
      </c>
      <c r="I1318" s="7">
        <v>314</v>
      </c>
      <c r="J1318" s="6" t="s">
        <v>21364</v>
      </c>
      <c r="K1318" s="6" t="s">
        <v>11529</v>
      </c>
      <c r="L1318" s="6" t="s">
        <v>21365</v>
      </c>
      <c r="M1318" s="6" t="s">
        <v>11531</v>
      </c>
      <c r="N1318" s="6" t="s">
        <v>21366</v>
      </c>
      <c r="O1318" s="6" t="s">
        <v>21367</v>
      </c>
      <c r="P1318" s="6" t="s">
        <v>21368</v>
      </c>
      <c r="Q1318" s="6" t="s">
        <v>21369</v>
      </c>
      <c r="R1318" s="6" t="str">
        <f t="shared" si="60"/>
        <v>50% &amp; Above</v>
      </c>
      <c r="S1318" s="6" t="str" cm="1">
        <f t="array" ref="S1318">_xlfn.IFS(H1318&lt;=1,"1.0",H1318&lt;=2,"2.0",H1318&lt;=3,"3.0",H1318&lt;=4,"4.0",H1318&lt;=5,"5.0")</f>
        <v>4.0</v>
      </c>
      <c r="T1318" s="6">
        <f t="shared" si="61"/>
        <v>186830</v>
      </c>
      <c r="U1318" s="7" t="str" cm="1">
        <f t="array" ref="U1318">_xlfn.IFS(F1318&lt;200,"&lt;200",F1318&lt;=500,"200 – 500",F1318&gt;500,"&gt;500")</f>
        <v>&gt;500</v>
      </c>
      <c r="V1318" s="7" t="str">
        <f t="shared" si="62"/>
        <v>&lt;1000</v>
      </c>
    </row>
    <row r="1319" spans="1:22" x14ac:dyDescent="0.3">
      <c r="A1319" s="5" t="s">
        <v>11536</v>
      </c>
      <c r="B1319" s="6" t="s">
        <v>21370</v>
      </c>
      <c r="C1319" s="6" t="s">
        <v>20358</v>
      </c>
      <c r="D1319" s="6" t="s">
        <v>22423</v>
      </c>
      <c r="E1319" s="7">
        <v>5395</v>
      </c>
      <c r="F1319" s="7">
        <v>19990</v>
      </c>
      <c r="G1319" s="7">
        <v>0.73</v>
      </c>
      <c r="H1319" s="7">
        <v>4.4000000000000004</v>
      </c>
      <c r="I1319" s="7">
        <v>535</v>
      </c>
      <c r="J1319" s="6" t="s">
        <v>21371</v>
      </c>
      <c r="K1319" s="6" t="s">
        <v>11539</v>
      </c>
      <c r="L1319" s="6" t="s">
        <v>21372</v>
      </c>
      <c r="M1319" s="6" t="s">
        <v>11541</v>
      </c>
      <c r="N1319" s="6" t="s">
        <v>21373</v>
      </c>
      <c r="O1319" s="6" t="s">
        <v>21374</v>
      </c>
      <c r="P1319" s="6" t="s">
        <v>21375</v>
      </c>
      <c r="Q1319" s="6" t="s">
        <v>21376</v>
      </c>
      <c r="R1319" s="6" t="str">
        <f t="shared" si="60"/>
        <v>50% &amp; Above</v>
      </c>
      <c r="S1319" s="6" t="str" cm="1">
        <f t="array" ref="S1319">_xlfn.IFS(H1319&lt;=1,"1.0",H1319&lt;=2,"2.0",H1319&lt;=3,"3.0",H1319&lt;=4,"4.0",H1319&lt;=5,"5.0")</f>
        <v>5.0</v>
      </c>
      <c r="T1319" s="6">
        <f t="shared" si="61"/>
        <v>10694650</v>
      </c>
      <c r="U1319" s="7" t="str" cm="1">
        <f t="array" ref="U1319">_xlfn.IFS(F1319&lt;200,"&lt;200",F1319&lt;=500,"200 – 500",F1319&gt;500,"&gt;500")</f>
        <v>&gt;500</v>
      </c>
      <c r="V1319" s="7" t="str">
        <f t="shared" si="62"/>
        <v>&lt;1000</v>
      </c>
    </row>
    <row r="1320" spans="1:22" x14ac:dyDescent="0.3">
      <c r="A1320" s="5" t="s">
        <v>11546</v>
      </c>
      <c r="B1320" s="6" t="s">
        <v>21377</v>
      </c>
      <c r="C1320" s="6" t="s">
        <v>19368</v>
      </c>
      <c r="D1320" s="6" t="s">
        <v>22423</v>
      </c>
      <c r="E1320" s="7">
        <v>559</v>
      </c>
      <c r="F1320" s="7">
        <v>1010</v>
      </c>
      <c r="G1320" s="7">
        <v>0.45</v>
      </c>
      <c r="H1320" s="7">
        <v>4.0999999999999996</v>
      </c>
      <c r="I1320" s="7">
        <v>17325</v>
      </c>
      <c r="J1320" s="6" t="s">
        <v>21378</v>
      </c>
      <c r="K1320" s="6" t="s">
        <v>11549</v>
      </c>
      <c r="L1320" s="6" t="s">
        <v>21379</v>
      </c>
      <c r="M1320" s="6" t="s">
        <v>11551</v>
      </c>
      <c r="N1320" s="6" t="s">
        <v>21380</v>
      </c>
      <c r="O1320" s="6" t="s">
        <v>21381</v>
      </c>
      <c r="P1320" s="6" t="s">
        <v>21382</v>
      </c>
      <c r="Q1320" s="6" t="s">
        <v>21383</v>
      </c>
      <c r="R1320" s="6" t="str">
        <f t="shared" si="60"/>
        <v>Less than 50%</v>
      </c>
      <c r="S1320" s="6" t="str" cm="1">
        <f t="array" ref="S1320">_xlfn.IFS(H1320&lt;=1,"1.0",H1320&lt;=2,"2.0",H1320&lt;=3,"3.0",H1320&lt;=4,"4.0",H1320&lt;=5,"5.0")</f>
        <v>5.0</v>
      </c>
      <c r="T1320" s="6">
        <f t="shared" si="61"/>
        <v>17498250</v>
      </c>
      <c r="U1320" s="7" t="str" cm="1">
        <f t="array" ref="U1320">_xlfn.IFS(F1320&lt;200,"&lt;200",F1320&lt;=500,"200 – 500",F1320&gt;500,"&gt;500")</f>
        <v>&gt;500</v>
      </c>
      <c r="V1320" s="7" t="str">
        <f t="shared" si="62"/>
        <v>1000 &amp; Above</v>
      </c>
    </row>
    <row r="1321" spans="1:22" x14ac:dyDescent="0.3">
      <c r="A1321" s="5" t="s">
        <v>11556</v>
      </c>
      <c r="B1321" s="6" t="s">
        <v>21384</v>
      </c>
      <c r="C1321" s="6" t="s">
        <v>19368</v>
      </c>
      <c r="D1321" s="6" t="s">
        <v>22423</v>
      </c>
      <c r="E1321" s="7">
        <v>660</v>
      </c>
      <c r="F1321" s="7">
        <v>1100</v>
      </c>
      <c r="G1321" s="7">
        <v>0.4</v>
      </c>
      <c r="H1321" s="7">
        <v>3.6</v>
      </c>
      <c r="I1321" s="7">
        <v>91</v>
      </c>
      <c r="J1321" s="6" t="s">
        <v>21385</v>
      </c>
      <c r="K1321" s="6" t="s">
        <v>11559</v>
      </c>
      <c r="L1321" s="6" t="s">
        <v>21386</v>
      </c>
      <c r="M1321" s="6" t="s">
        <v>11561</v>
      </c>
      <c r="N1321" s="6" t="s">
        <v>21387</v>
      </c>
      <c r="O1321" s="6" t="s">
        <v>21388</v>
      </c>
      <c r="P1321" s="6" t="s">
        <v>21389</v>
      </c>
      <c r="Q1321" s="6" t="s">
        <v>21390</v>
      </c>
      <c r="R1321" s="6" t="str">
        <f t="shared" si="60"/>
        <v>Less than 50%</v>
      </c>
      <c r="S1321" s="6" t="str" cm="1">
        <f t="array" ref="S1321">_xlfn.IFS(H1321&lt;=1,"1.0",H1321&lt;=2,"2.0",H1321&lt;=3,"3.0",H1321&lt;=4,"4.0",H1321&lt;=5,"5.0")</f>
        <v>4.0</v>
      </c>
      <c r="T1321" s="6">
        <f t="shared" si="61"/>
        <v>100100</v>
      </c>
      <c r="U1321" s="7" t="str" cm="1">
        <f t="array" ref="U1321">_xlfn.IFS(F1321&lt;200,"&lt;200",F1321&lt;=500,"200 – 500",F1321&gt;500,"&gt;500")</f>
        <v>&gt;500</v>
      </c>
      <c r="V1321" s="7" t="str">
        <f t="shared" si="62"/>
        <v>&lt;1000</v>
      </c>
    </row>
    <row r="1322" spans="1:22" x14ac:dyDescent="0.3">
      <c r="A1322" s="5" t="s">
        <v>11566</v>
      </c>
      <c r="B1322" s="6" t="s">
        <v>21391</v>
      </c>
      <c r="C1322" s="6" t="s">
        <v>19604</v>
      </c>
      <c r="D1322" s="6" t="s">
        <v>22423</v>
      </c>
      <c r="E1322" s="7">
        <v>419</v>
      </c>
      <c r="F1322" s="7">
        <v>999</v>
      </c>
      <c r="G1322" s="7">
        <v>0.57999999999999996</v>
      </c>
      <c r="H1322" s="7">
        <v>4.4000000000000004</v>
      </c>
      <c r="I1322" s="7">
        <v>227</v>
      </c>
      <c r="J1322" s="6" t="s">
        <v>21392</v>
      </c>
      <c r="K1322" s="6" t="s">
        <v>11569</v>
      </c>
      <c r="L1322" s="6" t="s">
        <v>21393</v>
      </c>
      <c r="M1322" s="6" t="s">
        <v>11571</v>
      </c>
      <c r="N1322" s="6" t="s">
        <v>21394</v>
      </c>
      <c r="O1322" s="6" t="s">
        <v>21395</v>
      </c>
      <c r="P1322" s="6" t="s">
        <v>21396</v>
      </c>
      <c r="Q1322" s="6" t="s">
        <v>21397</v>
      </c>
      <c r="R1322" s="6" t="str">
        <f t="shared" si="60"/>
        <v>50% &amp; Above</v>
      </c>
      <c r="S1322" s="6" t="str" cm="1">
        <f t="array" ref="S1322">_xlfn.IFS(H1322&lt;=1,"1.0",H1322&lt;=2,"2.0",H1322&lt;=3,"3.0",H1322&lt;=4,"4.0",H1322&lt;=5,"5.0")</f>
        <v>5.0</v>
      </c>
      <c r="T1322" s="6">
        <f t="shared" si="61"/>
        <v>226773</v>
      </c>
      <c r="U1322" s="7" t="str" cm="1">
        <f t="array" ref="U1322">_xlfn.IFS(F1322&lt;200,"&lt;200",F1322&lt;=500,"200 – 500",F1322&gt;500,"&gt;500")</f>
        <v>&gt;500</v>
      </c>
      <c r="V1322" s="7" t="str">
        <f t="shared" si="62"/>
        <v>&lt;1000</v>
      </c>
    </row>
    <row r="1323" spans="1:22" x14ac:dyDescent="0.3">
      <c r="A1323" s="5" t="s">
        <v>11576</v>
      </c>
      <c r="B1323" s="6" t="s">
        <v>21398</v>
      </c>
      <c r="C1323" s="6" t="s">
        <v>19422</v>
      </c>
      <c r="D1323" s="6" t="s">
        <v>22423</v>
      </c>
      <c r="E1323" s="7">
        <v>7349</v>
      </c>
      <c r="F1323" s="7">
        <v>10900</v>
      </c>
      <c r="G1323" s="7">
        <v>0.33</v>
      </c>
      <c r="H1323" s="7">
        <v>4.2</v>
      </c>
      <c r="I1323" s="7">
        <v>11957</v>
      </c>
      <c r="J1323" s="6" t="s">
        <v>21399</v>
      </c>
      <c r="K1323" s="6" t="s">
        <v>11579</v>
      </c>
      <c r="L1323" s="6" t="s">
        <v>21400</v>
      </c>
      <c r="M1323" s="6" t="s">
        <v>11581</v>
      </c>
      <c r="N1323" s="6" t="s">
        <v>21401</v>
      </c>
      <c r="O1323" s="6" t="s">
        <v>21402</v>
      </c>
      <c r="P1323" s="6" t="s">
        <v>21403</v>
      </c>
      <c r="Q1323" s="6" t="s">
        <v>21404</v>
      </c>
      <c r="R1323" s="6" t="str">
        <f t="shared" si="60"/>
        <v>Less than 50%</v>
      </c>
      <c r="S1323" s="6" t="str" cm="1">
        <f t="array" ref="S1323">_xlfn.IFS(H1323&lt;=1,"1.0",H1323&lt;=2,"2.0",H1323&lt;=3,"3.0",H1323&lt;=4,"4.0",H1323&lt;=5,"5.0")</f>
        <v>5.0</v>
      </c>
      <c r="T1323" s="6">
        <f t="shared" si="61"/>
        <v>130331300</v>
      </c>
      <c r="U1323" s="7" t="str" cm="1">
        <f t="array" ref="U1323">_xlfn.IFS(F1323&lt;200,"&lt;200",F1323&lt;=500,"200 – 500",F1323&gt;500,"&gt;500")</f>
        <v>&gt;500</v>
      </c>
      <c r="V1323" s="7" t="str">
        <f t="shared" si="62"/>
        <v>1000 &amp; Above</v>
      </c>
    </row>
    <row r="1324" spans="1:22" x14ac:dyDescent="0.3">
      <c r="A1324" s="5" t="s">
        <v>11586</v>
      </c>
      <c r="B1324" s="6" t="s">
        <v>21405</v>
      </c>
      <c r="C1324" s="6" t="s">
        <v>19791</v>
      </c>
      <c r="D1324" s="6" t="s">
        <v>22423</v>
      </c>
      <c r="E1324" s="7">
        <v>2899</v>
      </c>
      <c r="F1324" s="7">
        <v>4005</v>
      </c>
      <c r="G1324" s="7">
        <v>0.28000000000000003</v>
      </c>
      <c r="H1324" s="7">
        <v>4.3</v>
      </c>
      <c r="I1324" s="7">
        <v>7140</v>
      </c>
      <c r="J1324" s="6" t="s">
        <v>21406</v>
      </c>
      <c r="K1324" s="6" t="s">
        <v>11589</v>
      </c>
      <c r="L1324" s="6" t="s">
        <v>21407</v>
      </c>
      <c r="M1324" s="6" t="s">
        <v>11591</v>
      </c>
      <c r="N1324" s="6" t="s">
        <v>21408</v>
      </c>
      <c r="O1324" s="6" t="s">
        <v>21409</v>
      </c>
      <c r="P1324" s="6" t="s">
        <v>21410</v>
      </c>
      <c r="Q1324" s="6" t="s">
        <v>21411</v>
      </c>
      <c r="R1324" s="6" t="str">
        <f t="shared" si="60"/>
        <v>Less than 50%</v>
      </c>
      <c r="S1324" s="6" t="str" cm="1">
        <f t="array" ref="S1324">_xlfn.IFS(H1324&lt;=1,"1.0",H1324&lt;=2,"2.0",H1324&lt;=3,"3.0",H1324&lt;=4,"4.0",H1324&lt;=5,"5.0")</f>
        <v>5.0</v>
      </c>
      <c r="T1324" s="6">
        <f t="shared" si="61"/>
        <v>28595700</v>
      </c>
      <c r="U1324" s="7" t="str" cm="1">
        <f t="array" ref="U1324">_xlfn.IFS(F1324&lt;200,"&lt;200",F1324&lt;=500,"200 – 500",F1324&gt;500,"&gt;500")</f>
        <v>&gt;500</v>
      </c>
      <c r="V1324" s="7" t="str">
        <f t="shared" si="62"/>
        <v>1000 &amp; Above</v>
      </c>
    </row>
    <row r="1325" spans="1:22" x14ac:dyDescent="0.3">
      <c r="A1325" s="5" t="s">
        <v>11596</v>
      </c>
      <c r="B1325" s="6" t="s">
        <v>21412</v>
      </c>
      <c r="C1325" s="6" t="s">
        <v>19561</v>
      </c>
      <c r="D1325" s="6" t="s">
        <v>22423</v>
      </c>
      <c r="E1325" s="7">
        <v>1799</v>
      </c>
      <c r="F1325" s="7">
        <v>3295</v>
      </c>
      <c r="G1325" s="7">
        <v>0.45</v>
      </c>
      <c r="H1325" s="7">
        <v>3.8</v>
      </c>
      <c r="I1325" s="7">
        <v>687</v>
      </c>
      <c r="J1325" s="6" t="s">
        <v>21413</v>
      </c>
      <c r="K1325" s="6" t="s">
        <v>11599</v>
      </c>
      <c r="L1325" s="6" t="s">
        <v>21414</v>
      </c>
      <c r="M1325" s="6" t="s">
        <v>11601</v>
      </c>
      <c r="N1325" s="6" t="s">
        <v>21415</v>
      </c>
      <c r="O1325" s="6" t="s">
        <v>21416</v>
      </c>
      <c r="P1325" s="6" t="s">
        <v>21417</v>
      </c>
      <c r="Q1325" s="6" t="s">
        <v>21418</v>
      </c>
      <c r="R1325" s="6" t="str">
        <f t="shared" si="60"/>
        <v>Less than 50%</v>
      </c>
      <c r="S1325" s="6" t="str" cm="1">
        <f t="array" ref="S1325">_xlfn.IFS(H1325&lt;=1,"1.0",H1325&lt;=2,"2.0",H1325&lt;=3,"3.0",H1325&lt;=4,"4.0",H1325&lt;=5,"5.0")</f>
        <v>4.0</v>
      </c>
      <c r="T1325" s="6">
        <f t="shared" si="61"/>
        <v>2263665</v>
      </c>
      <c r="U1325" s="7" t="str" cm="1">
        <f t="array" ref="U1325">_xlfn.IFS(F1325&lt;200,"&lt;200",F1325&lt;=500,"200 – 500",F1325&gt;500,"&gt;500")</f>
        <v>&gt;500</v>
      </c>
      <c r="V1325" s="7" t="str">
        <f t="shared" si="62"/>
        <v>&lt;1000</v>
      </c>
    </row>
    <row r="1326" spans="1:22" x14ac:dyDescent="0.3">
      <c r="A1326" s="5" t="s">
        <v>11606</v>
      </c>
      <c r="B1326" s="6" t="s">
        <v>21419</v>
      </c>
      <c r="C1326" s="6" t="s">
        <v>19626</v>
      </c>
      <c r="D1326" s="6" t="s">
        <v>22423</v>
      </c>
      <c r="E1326" s="7">
        <v>1474</v>
      </c>
      <c r="F1326" s="7">
        <v>4650</v>
      </c>
      <c r="G1326" s="7">
        <v>0.68</v>
      </c>
      <c r="H1326" s="7">
        <v>4.0999999999999996</v>
      </c>
      <c r="I1326" s="7">
        <v>1045</v>
      </c>
      <c r="J1326" s="6" t="s">
        <v>21420</v>
      </c>
      <c r="K1326" s="6" t="s">
        <v>11609</v>
      </c>
      <c r="L1326" s="6" t="s">
        <v>21421</v>
      </c>
      <c r="M1326" s="6" t="s">
        <v>11611</v>
      </c>
      <c r="N1326" s="6" t="s">
        <v>21422</v>
      </c>
      <c r="O1326" s="6" t="s">
        <v>21423</v>
      </c>
      <c r="P1326" s="6" t="s">
        <v>21424</v>
      </c>
      <c r="Q1326" s="6" t="s">
        <v>21425</v>
      </c>
      <c r="R1326" s="6" t="str">
        <f t="shared" si="60"/>
        <v>50% &amp; Above</v>
      </c>
      <c r="S1326" s="6" t="str" cm="1">
        <f t="array" ref="S1326">_xlfn.IFS(H1326&lt;=1,"1.0",H1326&lt;=2,"2.0",H1326&lt;=3,"3.0",H1326&lt;=4,"4.0",H1326&lt;=5,"5.0")</f>
        <v>5.0</v>
      </c>
      <c r="T1326" s="6">
        <f t="shared" si="61"/>
        <v>4859250</v>
      </c>
      <c r="U1326" s="7" t="str" cm="1">
        <f t="array" ref="U1326">_xlfn.IFS(F1326&lt;200,"&lt;200",F1326&lt;=500,"200 – 500",F1326&gt;500,"&gt;500")</f>
        <v>&gt;500</v>
      </c>
      <c r="V1326" s="7" t="str">
        <f t="shared" si="62"/>
        <v>1000 &amp; Above</v>
      </c>
    </row>
    <row r="1327" spans="1:22" x14ac:dyDescent="0.3">
      <c r="A1327" s="5" t="s">
        <v>11616</v>
      </c>
      <c r="B1327" s="6" t="s">
        <v>21426</v>
      </c>
      <c r="C1327" s="6" t="s">
        <v>20358</v>
      </c>
      <c r="D1327" s="6" t="s">
        <v>22423</v>
      </c>
      <c r="E1327" s="7">
        <v>15999</v>
      </c>
      <c r="F1327" s="7">
        <v>24500</v>
      </c>
      <c r="G1327" s="7">
        <v>0.35</v>
      </c>
      <c r="H1327" s="7">
        <v>4</v>
      </c>
      <c r="I1327" s="7">
        <v>11206</v>
      </c>
      <c r="J1327" s="6" t="s">
        <v>21427</v>
      </c>
      <c r="K1327" s="6" t="s">
        <v>11619</v>
      </c>
      <c r="L1327" s="6" t="s">
        <v>21428</v>
      </c>
      <c r="M1327" s="6" t="s">
        <v>11621</v>
      </c>
      <c r="N1327" s="6" t="s">
        <v>21429</v>
      </c>
      <c r="O1327" s="6" t="s">
        <v>21430</v>
      </c>
      <c r="P1327" s="6" t="s">
        <v>21431</v>
      </c>
      <c r="Q1327" s="6" t="s">
        <v>21432</v>
      </c>
      <c r="R1327" s="6" t="str">
        <f t="shared" si="60"/>
        <v>Less than 50%</v>
      </c>
      <c r="S1327" s="6" t="str" cm="1">
        <f t="array" ref="S1327">_xlfn.IFS(H1327&lt;=1,"1.0",H1327&lt;=2,"2.0",H1327&lt;=3,"3.0",H1327&lt;=4,"4.0",H1327&lt;=5,"5.0")</f>
        <v>4.0</v>
      </c>
      <c r="T1327" s="6">
        <f t="shared" si="61"/>
        <v>274547000</v>
      </c>
      <c r="U1327" s="7" t="str" cm="1">
        <f t="array" ref="U1327">_xlfn.IFS(F1327&lt;200,"&lt;200",F1327&lt;=500,"200 – 500",F1327&gt;500,"&gt;500")</f>
        <v>&gt;500</v>
      </c>
      <c r="V1327" s="7" t="str">
        <f t="shared" si="62"/>
        <v>1000 &amp; Above</v>
      </c>
    </row>
    <row r="1328" spans="1:22" x14ac:dyDescent="0.3">
      <c r="A1328" s="5" t="s">
        <v>11626</v>
      </c>
      <c r="B1328" s="6" t="s">
        <v>21433</v>
      </c>
      <c r="C1328" s="6" t="s">
        <v>19384</v>
      </c>
      <c r="D1328" s="6" t="s">
        <v>22423</v>
      </c>
      <c r="E1328" s="7">
        <v>3645</v>
      </c>
      <c r="F1328" s="7">
        <v>6070</v>
      </c>
      <c r="G1328" s="7">
        <v>0.4</v>
      </c>
      <c r="H1328" s="7">
        <v>4.2</v>
      </c>
      <c r="I1328" s="7">
        <v>561</v>
      </c>
      <c r="J1328" s="6" t="s">
        <v>21434</v>
      </c>
      <c r="K1328" s="6" t="s">
        <v>11629</v>
      </c>
      <c r="L1328" s="6" t="s">
        <v>21435</v>
      </c>
      <c r="M1328" s="6" t="s">
        <v>11631</v>
      </c>
      <c r="N1328" s="6" t="s">
        <v>21436</v>
      </c>
      <c r="O1328" s="6" t="s">
        <v>21437</v>
      </c>
      <c r="P1328" s="6" t="s">
        <v>21438</v>
      </c>
      <c r="Q1328" s="6" t="s">
        <v>21439</v>
      </c>
      <c r="R1328" s="6" t="str">
        <f t="shared" si="60"/>
        <v>Less than 50%</v>
      </c>
      <c r="S1328" s="6" t="str" cm="1">
        <f t="array" ref="S1328">_xlfn.IFS(H1328&lt;=1,"1.0",H1328&lt;=2,"2.0",H1328&lt;=3,"3.0",H1328&lt;=4,"4.0",H1328&lt;=5,"5.0")</f>
        <v>5.0</v>
      </c>
      <c r="T1328" s="6">
        <f t="shared" si="61"/>
        <v>3405270</v>
      </c>
      <c r="U1328" s="7" t="str" cm="1">
        <f t="array" ref="U1328">_xlfn.IFS(F1328&lt;200,"&lt;200",F1328&lt;=500,"200 – 500",F1328&gt;500,"&gt;500")</f>
        <v>&gt;500</v>
      </c>
      <c r="V1328" s="7" t="str">
        <f t="shared" si="62"/>
        <v>&lt;1000</v>
      </c>
    </row>
    <row r="1329" spans="1:22" x14ac:dyDescent="0.3">
      <c r="A1329" s="5" t="s">
        <v>11636</v>
      </c>
      <c r="B1329" s="6" t="s">
        <v>21440</v>
      </c>
      <c r="C1329" s="6" t="s">
        <v>19360</v>
      </c>
      <c r="D1329" s="6" t="s">
        <v>22423</v>
      </c>
      <c r="E1329" s="7">
        <v>375</v>
      </c>
      <c r="F1329" s="7">
        <v>999</v>
      </c>
      <c r="G1329" s="7">
        <v>0.62</v>
      </c>
      <c r="H1329" s="7">
        <v>3.6</v>
      </c>
      <c r="I1329" s="7">
        <v>1988</v>
      </c>
      <c r="J1329" s="6" t="s">
        <v>21441</v>
      </c>
      <c r="K1329" s="6" t="s">
        <v>11639</v>
      </c>
      <c r="L1329" s="6" t="s">
        <v>21442</v>
      </c>
      <c r="M1329" s="6" t="s">
        <v>11641</v>
      </c>
      <c r="N1329" s="6" t="s">
        <v>21443</v>
      </c>
      <c r="O1329" s="6" t="s">
        <v>21444</v>
      </c>
      <c r="P1329" s="6" t="s">
        <v>21445</v>
      </c>
      <c r="Q1329" s="6" t="s">
        <v>21446</v>
      </c>
      <c r="R1329" s="6" t="str">
        <f t="shared" si="60"/>
        <v>50% &amp; Above</v>
      </c>
      <c r="S1329" s="6" t="str" cm="1">
        <f t="array" ref="S1329">_xlfn.IFS(H1329&lt;=1,"1.0",H1329&lt;=2,"2.0",H1329&lt;=3,"3.0",H1329&lt;=4,"4.0",H1329&lt;=5,"5.0")</f>
        <v>4.0</v>
      </c>
      <c r="T1329" s="6">
        <f t="shared" si="61"/>
        <v>1986012</v>
      </c>
      <c r="U1329" s="7" t="str" cm="1">
        <f t="array" ref="U1329">_xlfn.IFS(F1329&lt;200,"&lt;200",F1329&lt;=500,"200 – 500",F1329&gt;500,"&gt;500")</f>
        <v>&gt;500</v>
      </c>
      <c r="V1329" s="7" t="str">
        <f t="shared" si="62"/>
        <v>1000 &amp; Above</v>
      </c>
    </row>
    <row r="1330" spans="1:22" x14ac:dyDescent="0.3">
      <c r="A1330" s="5" t="s">
        <v>11646</v>
      </c>
      <c r="B1330" s="6" t="s">
        <v>21447</v>
      </c>
      <c r="C1330" s="6" t="s">
        <v>20075</v>
      </c>
      <c r="D1330" s="6" t="s">
        <v>22423</v>
      </c>
      <c r="E1330" s="7">
        <v>2976</v>
      </c>
      <c r="F1330" s="7">
        <v>3945</v>
      </c>
      <c r="G1330" s="7">
        <v>0.25</v>
      </c>
      <c r="H1330" s="7">
        <v>4.2</v>
      </c>
      <c r="I1330" s="7">
        <v>3740</v>
      </c>
      <c r="J1330" s="6" t="s">
        <v>21448</v>
      </c>
      <c r="K1330" s="6" t="s">
        <v>11649</v>
      </c>
      <c r="L1330" s="6" t="s">
        <v>21449</v>
      </c>
      <c r="M1330" s="6" t="s">
        <v>11651</v>
      </c>
      <c r="N1330" s="6" t="s">
        <v>21450</v>
      </c>
      <c r="O1330" s="6" t="s">
        <v>21451</v>
      </c>
      <c r="P1330" s="6" t="s">
        <v>21452</v>
      </c>
      <c r="Q1330" s="6" t="s">
        <v>21453</v>
      </c>
      <c r="R1330" s="6" t="str">
        <f t="shared" si="60"/>
        <v>Less than 50%</v>
      </c>
      <c r="S1330" s="6" t="str" cm="1">
        <f t="array" ref="S1330">_xlfn.IFS(H1330&lt;=1,"1.0",H1330&lt;=2,"2.0",H1330&lt;=3,"3.0",H1330&lt;=4,"4.0",H1330&lt;=5,"5.0")</f>
        <v>5.0</v>
      </c>
      <c r="T1330" s="6">
        <f t="shared" si="61"/>
        <v>14754300</v>
      </c>
      <c r="U1330" s="7" t="str" cm="1">
        <f t="array" ref="U1330">_xlfn.IFS(F1330&lt;200,"&lt;200",F1330&lt;=500,"200 – 500",F1330&gt;500,"&gt;500")</f>
        <v>&gt;500</v>
      </c>
      <c r="V1330" s="7" t="str">
        <f t="shared" si="62"/>
        <v>1000 &amp; Above</v>
      </c>
    </row>
    <row r="1331" spans="1:22" x14ac:dyDescent="0.3">
      <c r="A1331" s="5" t="s">
        <v>11656</v>
      </c>
      <c r="B1331" s="6" t="s">
        <v>21454</v>
      </c>
      <c r="C1331" s="6" t="s">
        <v>21040</v>
      </c>
      <c r="D1331" s="6" t="s">
        <v>22423</v>
      </c>
      <c r="E1331" s="7">
        <v>1099</v>
      </c>
      <c r="F1331" s="7">
        <v>1499</v>
      </c>
      <c r="G1331" s="7">
        <v>0.27</v>
      </c>
      <c r="H1331" s="7">
        <v>4.0999999999999996</v>
      </c>
      <c r="I1331" s="7">
        <v>4401</v>
      </c>
      <c r="J1331" s="6" t="s">
        <v>21455</v>
      </c>
      <c r="K1331" s="6" t="s">
        <v>11659</v>
      </c>
      <c r="L1331" s="6" t="s">
        <v>21456</v>
      </c>
      <c r="M1331" s="6" t="s">
        <v>11661</v>
      </c>
      <c r="N1331" s="6" t="s">
        <v>21457</v>
      </c>
      <c r="O1331" s="6" t="s">
        <v>21458</v>
      </c>
      <c r="P1331" s="6" t="s">
        <v>21459</v>
      </c>
      <c r="Q1331" s="6" t="s">
        <v>21460</v>
      </c>
      <c r="R1331" s="6" t="str">
        <f t="shared" si="60"/>
        <v>Less than 50%</v>
      </c>
      <c r="S1331" s="6" t="str" cm="1">
        <f t="array" ref="S1331">_xlfn.IFS(H1331&lt;=1,"1.0",H1331&lt;=2,"2.0",H1331&lt;=3,"3.0",H1331&lt;=4,"4.0",H1331&lt;=5,"5.0")</f>
        <v>5.0</v>
      </c>
      <c r="T1331" s="6">
        <f t="shared" si="61"/>
        <v>6597099</v>
      </c>
      <c r="U1331" s="7" t="str" cm="1">
        <f t="array" ref="U1331">_xlfn.IFS(F1331&lt;200,"&lt;200",F1331&lt;=500,"200 – 500",F1331&gt;500,"&gt;500")</f>
        <v>&gt;500</v>
      </c>
      <c r="V1331" s="7" t="str">
        <f t="shared" si="62"/>
        <v>1000 &amp; Above</v>
      </c>
    </row>
    <row r="1332" spans="1:22" x14ac:dyDescent="0.3">
      <c r="A1332" s="5" t="s">
        <v>11666</v>
      </c>
      <c r="B1332" s="6" t="s">
        <v>21461</v>
      </c>
      <c r="C1332" s="6" t="s">
        <v>19510</v>
      </c>
      <c r="D1332" s="6" t="s">
        <v>22423</v>
      </c>
      <c r="E1332" s="7">
        <v>2575</v>
      </c>
      <c r="F1332" s="7">
        <v>6700</v>
      </c>
      <c r="G1332" s="7">
        <v>0.62</v>
      </c>
      <c r="H1332" s="7">
        <v>4.2</v>
      </c>
      <c r="I1332" s="7">
        <v>611</v>
      </c>
      <c r="J1332" s="6" t="s">
        <v>21462</v>
      </c>
      <c r="K1332" s="6" t="s">
        <v>11669</v>
      </c>
      <c r="L1332" s="6" t="s">
        <v>21463</v>
      </c>
      <c r="M1332" s="6" t="s">
        <v>11671</v>
      </c>
      <c r="N1332" s="6" t="s">
        <v>21464</v>
      </c>
      <c r="O1332" s="6" t="s">
        <v>21465</v>
      </c>
      <c r="P1332" s="6" t="s">
        <v>21466</v>
      </c>
      <c r="Q1332" s="6" t="s">
        <v>21467</v>
      </c>
      <c r="R1332" s="6" t="str">
        <f t="shared" si="60"/>
        <v>50% &amp; Above</v>
      </c>
      <c r="S1332" s="6" t="str" cm="1">
        <f t="array" ref="S1332">_xlfn.IFS(H1332&lt;=1,"1.0",H1332&lt;=2,"2.0",H1332&lt;=3,"3.0",H1332&lt;=4,"4.0",H1332&lt;=5,"5.0")</f>
        <v>5.0</v>
      </c>
      <c r="T1332" s="6">
        <f t="shared" si="61"/>
        <v>4093700</v>
      </c>
      <c r="U1332" s="7" t="str" cm="1">
        <f t="array" ref="U1332">_xlfn.IFS(F1332&lt;200,"&lt;200",F1332&lt;=500,"200 – 500",F1332&gt;500,"&gt;500")</f>
        <v>&gt;500</v>
      </c>
      <c r="V1332" s="7" t="str">
        <f t="shared" si="62"/>
        <v>&lt;1000</v>
      </c>
    </row>
    <row r="1333" spans="1:22" x14ac:dyDescent="0.3">
      <c r="A1333" s="5" t="s">
        <v>11676</v>
      </c>
      <c r="B1333" s="6" t="s">
        <v>21468</v>
      </c>
      <c r="C1333" s="6" t="s">
        <v>19376</v>
      </c>
      <c r="D1333" s="6" t="s">
        <v>22423</v>
      </c>
      <c r="E1333" s="7">
        <v>1649</v>
      </c>
      <c r="F1333" s="7">
        <v>2800</v>
      </c>
      <c r="G1333" s="7">
        <v>0.41</v>
      </c>
      <c r="H1333" s="7">
        <v>3.9</v>
      </c>
      <c r="I1333" s="7">
        <v>2162</v>
      </c>
      <c r="J1333" s="6" t="s">
        <v>21469</v>
      </c>
      <c r="K1333" s="6" t="s">
        <v>11679</v>
      </c>
      <c r="L1333" s="6" t="s">
        <v>21470</v>
      </c>
      <c r="M1333" s="6" t="s">
        <v>11681</v>
      </c>
      <c r="N1333" s="6" t="s">
        <v>21471</v>
      </c>
      <c r="O1333" s="6" t="s">
        <v>21472</v>
      </c>
      <c r="P1333" s="6" t="s">
        <v>21473</v>
      </c>
      <c r="Q1333" s="6" t="s">
        <v>21474</v>
      </c>
      <c r="R1333" s="6" t="str">
        <f t="shared" si="60"/>
        <v>Less than 50%</v>
      </c>
      <c r="S1333" s="6" t="str" cm="1">
        <f t="array" ref="S1333">_xlfn.IFS(H1333&lt;=1,"1.0",H1333&lt;=2,"2.0",H1333&lt;=3,"3.0",H1333&lt;=4,"4.0",H1333&lt;=5,"5.0")</f>
        <v>4.0</v>
      </c>
      <c r="T1333" s="6">
        <f t="shared" si="61"/>
        <v>6053600</v>
      </c>
      <c r="U1333" s="7" t="str" cm="1">
        <f t="array" ref="U1333">_xlfn.IFS(F1333&lt;200,"&lt;200",F1333&lt;=500,"200 – 500",F1333&gt;500,"&gt;500")</f>
        <v>&gt;500</v>
      </c>
      <c r="V1333" s="7" t="str">
        <f t="shared" si="62"/>
        <v>1000 &amp; Above</v>
      </c>
    </row>
    <row r="1334" spans="1:22" x14ac:dyDescent="0.3">
      <c r="A1334" s="5" t="s">
        <v>11686</v>
      </c>
      <c r="B1334" s="6" t="s">
        <v>21475</v>
      </c>
      <c r="C1334" s="6" t="s">
        <v>19360</v>
      </c>
      <c r="D1334" s="6" t="s">
        <v>22423</v>
      </c>
      <c r="E1334" s="7">
        <v>799</v>
      </c>
      <c r="F1334" s="7">
        <v>1699</v>
      </c>
      <c r="G1334" s="7">
        <v>0.53</v>
      </c>
      <c r="H1334" s="7">
        <v>4</v>
      </c>
      <c r="I1334" s="7">
        <v>97</v>
      </c>
      <c r="J1334" s="6" t="s">
        <v>21476</v>
      </c>
      <c r="K1334" s="6" t="s">
        <v>11689</v>
      </c>
      <c r="L1334" s="6" t="s">
        <v>21477</v>
      </c>
      <c r="M1334" s="6" t="s">
        <v>11691</v>
      </c>
      <c r="N1334" s="6" t="s">
        <v>21478</v>
      </c>
      <c r="O1334" s="6" t="s">
        <v>21479</v>
      </c>
      <c r="P1334" s="6" t="s">
        <v>21480</v>
      </c>
      <c r="Q1334" s="6" t="s">
        <v>21481</v>
      </c>
      <c r="R1334" s="6" t="str">
        <f t="shared" si="60"/>
        <v>50% &amp; Above</v>
      </c>
      <c r="S1334" s="6" t="str" cm="1">
        <f t="array" ref="S1334">_xlfn.IFS(H1334&lt;=1,"1.0",H1334&lt;=2,"2.0",H1334&lt;=3,"3.0",H1334&lt;=4,"4.0",H1334&lt;=5,"5.0")</f>
        <v>4.0</v>
      </c>
      <c r="T1334" s="6">
        <f t="shared" si="61"/>
        <v>164803</v>
      </c>
      <c r="U1334" s="7" t="str" cm="1">
        <f t="array" ref="U1334">_xlfn.IFS(F1334&lt;200,"&lt;200",F1334&lt;=500,"200 – 500",F1334&gt;500,"&gt;500")</f>
        <v>&gt;500</v>
      </c>
      <c r="V1334" s="7" t="str">
        <f t="shared" si="62"/>
        <v>&lt;1000</v>
      </c>
    </row>
    <row r="1335" spans="1:22" x14ac:dyDescent="0.3">
      <c r="A1335" s="5" t="s">
        <v>11696</v>
      </c>
      <c r="B1335" s="6" t="s">
        <v>21482</v>
      </c>
      <c r="C1335" s="6" t="s">
        <v>19360</v>
      </c>
      <c r="D1335" s="6" t="s">
        <v>22423</v>
      </c>
      <c r="E1335" s="7">
        <v>765</v>
      </c>
      <c r="F1335" s="7">
        <v>970</v>
      </c>
      <c r="G1335" s="7">
        <v>0.21</v>
      </c>
      <c r="H1335" s="7">
        <v>4.2</v>
      </c>
      <c r="I1335" s="7">
        <v>6055</v>
      </c>
      <c r="J1335" s="6" t="s">
        <v>21483</v>
      </c>
      <c r="K1335" s="6" t="s">
        <v>11699</v>
      </c>
      <c r="L1335" s="6" t="s">
        <v>21484</v>
      </c>
      <c r="M1335" s="6" t="s">
        <v>11701</v>
      </c>
      <c r="N1335" s="6" t="s">
        <v>21485</v>
      </c>
      <c r="O1335" s="6" t="s">
        <v>21486</v>
      </c>
      <c r="P1335" s="6" t="s">
        <v>21487</v>
      </c>
      <c r="Q1335" s="6" t="s">
        <v>21488</v>
      </c>
      <c r="R1335" s="6" t="str">
        <f t="shared" si="60"/>
        <v>Less than 50%</v>
      </c>
      <c r="S1335" s="6" t="str" cm="1">
        <f t="array" ref="S1335">_xlfn.IFS(H1335&lt;=1,"1.0",H1335&lt;=2,"2.0",H1335&lt;=3,"3.0",H1335&lt;=4,"4.0",H1335&lt;=5,"5.0")</f>
        <v>5.0</v>
      </c>
      <c r="T1335" s="6">
        <f t="shared" si="61"/>
        <v>5873350</v>
      </c>
      <c r="U1335" s="7" t="str" cm="1">
        <f t="array" ref="U1335">_xlfn.IFS(F1335&lt;200,"&lt;200",F1335&lt;=500,"200 – 500",F1335&gt;500,"&gt;500")</f>
        <v>&gt;500</v>
      </c>
      <c r="V1335" s="7" t="str">
        <f t="shared" si="62"/>
        <v>1000 &amp; Above</v>
      </c>
    </row>
    <row r="1336" spans="1:22" x14ac:dyDescent="0.3">
      <c r="A1336" s="5" t="s">
        <v>11706</v>
      </c>
      <c r="B1336" s="6" t="s">
        <v>21489</v>
      </c>
      <c r="C1336" s="6" t="s">
        <v>19279</v>
      </c>
      <c r="D1336" s="6" t="s">
        <v>22423</v>
      </c>
      <c r="E1336" s="7">
        <v>999</v>
      </c>
      <c r="F1336" s="7">
        <v>1500</v>
      </c>
      <c r="G1336" s="7">
        <v>0.33</v>
      </c>
      <c r="H1336" s="7">
        <v>4.2</v>
      </c>
      <c r="I1336" s="7">
        <v>386</v>
      </c>
      <c r="J1336" s="6" t="s">
        <v>21490</v>
      </c>
      <c r="K1336" s="6" t="s">
        <v>11709</v>
      </c>
      <c r="L1336" s="6" t="s">
        <v>21491</v>
      </c>
      <c r="M1336" s="6" t="s">
        <v>11711</v>
      </c>
      <c r="N1336" s="6" t="s">
        <v>21492</v>
      </c>
      <c r="O1336" s="6" t="s">
        <v>21493</v>
      </c>
      <c r="P1336" s="6" t="s">
        <v>21494</v>
      </c>
      <c r="Q1336" s="6" t="s">
        <v>21495</v>
      </c>
      <c r="R1336" s="6" t="str">
        <f t="shared" si="60"/>
        <v>Less than 50%</v>
      </c>
      <c r="S1336" s="6" t="str" cm="1">
        <f t="array" ref="S1336">_xlfn.IFS(H1336&lt;=1,"1.0",H1336&lt;=2,"2.0",H1336&lt;=3,"3.0",H1336&lt;=4,"4.0",H1336&lt;=5,"5.0")</f>
        <v>5.0</v>
      </c>
      <c r="T1336" s="6">
        <f t="shared" si="61"/>
        <v>579000</v>
      </c>
      <c r="U1336" s="7" t="str" cm="1">
        <f t="array" ref="U1336">_xlfn.IFS(F1336&lt;200,"&lt;200",F1336&lt;=500,"200 – 500",F1336&gt;500,"&gt;500")</f>
        <v>&gt;500</v>
      </c>
      <c r="V1336" s="7" t="str">
        <f t="shared" si="62"/>
        <v>&lt;1000</v>
      </c>
    </row>
    <row r="1337" spans="1:22" x14ac:dyDescent="0.3">
      <c r="A1337" s="5" t="s">
        <v>11716</v>
      </c>
      <c r="B1337" s="6" t="s">
        <v>21496</v>
      </c>
      <c r="C1337" s="6" t="s">
        <v>21497</v>
      </c>
      <c r="D1337" s="6" t="s">
        <v>22423</v>
      </c>
      <c r="E1337" s="7">
        <v>587</v>
      </c>
      <c r="F1337" s="7">
        <v>1295</v>
      </c>
      <c r="G1337" s="7">
        <v>0.55000000000000004</v>
      </c>
      <c r="H1337" s="7">
        <v>4.0999999999999996</v>
      </c>
      <c r="I1337" s="7">
        <v>557</v>
      </c>
      <c r="J1337" s="6" t="s">
        <v>21498</v>
      </c>
      <c r="K1337" s="6" t="s">
        <v>11720</v>
      </c>
      <c r="L1337" s="6" t="s">
        <v>21499</v>
      </c>
      <c r="M1337" s="6" t="s">
        <v>11722</v>
      </c>
      <c r="N1337" s="6" t="s">
        <v>21500</v>
      </c>
      <c r="O1337" s="6" t="s">
        <v>21501</v>
      </c>
      <c r="P1337" s="6" t="s">
        <v>21502</v>
      </c>
      <c r="Q1337" s="6" t="s">
        <v>21503</v>
      </c>
      <c r="R1337" s="6" t="str">
        <f t="shared" si="60"/>
        <v>50% &amp; Above</v>
      </c>
      <c r="S1337" s="6" t="str" cm="1">
        <f t="array" ref="S1337">_xlfn.IFS(H1337&lt;=1,"1.0",H1337&lt;=2,"2.0",H1337&lt;=3,"3.0",H1337&lt;=4,"4.0",H1337&lt;=5,"5.0")</f>
        <v>5.0</v>
      </c>
      <c r="T1337" s="6">
        <f t="shared" si="61"/>
        <v>721315</v>
      </c>
      <c r="U1337" s="7" t="str" cm="1">
        <f t="array" ref="U1337">_xlfn.IFS(F1337&lt;200,"&lt;200",F1337&lt;=500,"200 – 500",F1337&gt;500,"&gt;500")</f>
        <v>&gt;500</v>
      </c>
      <c r="V1337" s="7" t="str">
        <f t="shared" si="62"/>
        <v>&lt;1000</v>
      </c>
    </row>
    <row r="1338" spans="1:22" x14ac:dyDescent="0.3">
      <c r="A1338" s="5" t="s">
        <v>11727</v>
      </c>
      <c r="B1338" s="6" t="s">
        <v>21504</v>
      </c>
      <c r="C1338" s="6" t="s">
        <v>21505</v>
      </c>
      <c r="D1338" s="6" t="s">
        <v>22423</v>
      </c>
      <c r="E1338" s="7">
        <v>12609</v>
      </c>
      <c r="F1338" s="7">
        <v>23999</v>
      </c>
      <c r="G1338" s="7">
        <v>0.47</v>
      </c>
      <c r="H1338" s="7">
        <v>4.4000000000000004</v>
      </c>
      <c r="I1338" s="7">
        <v>2288</v>
      </c>
      <c r="J1338" s="6" t="s">
        <v>21506</v>
      </c>
      <c r="K1338" s="6" t="s">
        <v>11731</v>
      </c>
      <c r="L1338" s="6" t="s">
        <v>21507</v>
      </c>
      <c r="M1338" s="6" t="s">
        <v>11733</v>
      </c>
      <c r="N1338" s="6" t="s">
        <v>21508</v>
      </c>
      <c r="O1338" s="6" t="s">
        <v>21509</v>
      </c>
      <c r="P1338" s="6" t="s">
        <v>21510</v>
      </c>
      <c r="Q1338" s="6" t="s">
        <v>21511</v>
      </c>
      <c r="R1338" s="6" t="str">
        <f t="shared" si="60"/>
        <v>Less than 50%</v>
      </c>
      <c r="S1338" s="6" t="str" cm="1">
        <f t="array" ref="S1338">_xlfn.IFS(H1338&lt;=1,"1.0",H1338&lt;=2,"2.0",H1338&lt;=3,"3.0",H1338&lt;=4,"4.0",H1338&lt;=5,"5.0")</f>
        <v>5.0</v>
      </c>
      <c r="T1338" s="6">
        <f t="shared" si="61"/>
        <v>54909712</v>
      </c>
      <c r="U1338" s="7" t="str" cm="1">
        <f t="array" ref="U1338">_xlfn.IFS(F1338&lt;200,"&lt;200",F1338&lt;=500,"200 – 500",F1338&gt;500,"&gt;500")</f>
        <v>&gt;500</v>
      </c>
      <c r="V1338" s="7" t="str">
        <f t="shared" si="62"/>
        <v>1000 &amp; Above</v>
      </c>
    </row>
    <row r="1339" spans="1:22" x14ac:dyDescent="0.3">
      <c r="A1339" s="5" t="s">
        <v>11738</v>
      </c>
      <c r="B1339" s="6" t="s">
        <v>21512</v>
      </c>
      <c r="C1339" s="6" t="s">
        <v>19368</v>
      </c>
      <c r="D1339" s="6" t="s">
        <v>22423</v>
      </c>
      <c r="E1339" s="7">
        <v>699</v>
      </c>
      <c r="F1339" s="7">
        <v>850</v>
      </c>
      <c r="G1339" s="7">
        <v>0.18</v>
      </c>
      <c r="H1339" s="7">
        <v>4.0999999999999996</v>
      </c>
      <c r="I1339" s="7">
        <v>1106</v>
      </c>
      <c r="J1339" s="6" t="s">
        <v>21513</v>
      </c>
      <c r="K1339" s="6" t="s">
        <v>11741</v>
      </c>
      <c r="L1339" s="6" t="s">
        <v>21514</v>
      </c>
      <c r="M1339" s="6" t="s">
        <v>11743</v>
      </c>
      <c r="N1339" s="6" t="s">
        <v>21515</v>
      </c>
      <c r="O1339" s="6" t="s">
        <v>21516</v>
      </c>
      <c r="P1339" s="6" t="s">
        <v>21517</v>
      </c>
      <c r="Q1339" s="6" t="s">
        <v>21518</v>
      </c>
      <c r="R1339" s="6" t="str">
        <f t="shared" si="60"/>
        <v>Less than 50%</v>
      </c>
      <c r="S1339" s="6" t="str" cm="1">
        <f t="array" ref="S1339">_xlfn.IFS(H1339&lt;=1,"1.0",H1339&lt;=2,"2.0",H1339&lt;=3,"3.0",H1339&lt;=4,"4.0",H1339&lt;=5,"5.0")</f>
        <v>5.0</v>
      </c>
      <c r="T1339" s="6">
        <f t="shared" si="61"/>
        <v>940100</v>
      </c>
      <c r="U1339" s="7" t="str" cm="1">
        <f t="array" ref="U1339">_xlfn.IFS(F1339&lt;200,"&lt;200",F1339&lt;=500,"200 – 500",F1339&gt;500,"&gt;500")</f>
        <v>&gt;500</v>
      </c>
      <c r="V1339" s="7" t="str">
        <f t="shared" si="62"/>
        <v>1000 &amp; Above</v>
      </c>
    </row>
    <row r="1340" spans="1:22" x14ac:dyDescent="0.3">
      <c r="A1340" s="5" t="s">
        <v>11746</v>
      </c>
      <c r="B1340" s="6" t="s">
        <v>21519</v>
      </c>
      <c r="C1340" s="6" t="s">
        <v>19813</v>
      </c>
      <c r="D1340" s="6" t="s">
        <v>22423</v>
      </c>
      <c r="E1340" s="7">
        <v>3799</v>
      </c>
      <c r="F1340" s="7">
        <v>6000</v>
      </c>
      <c r="G1340" s="7">
        <v>0.37</v>
      </c>
      <c r="H1340" s="7">
        <v>4.2</v>
      </c>
      <c r="I1340" s="7">
        <v>11935</v>
      </c>
      <c r="J1340" s="6" t="s">
        <v>21520</v>
      </c>
      <c r="K1340" s="6" t="s">
        <v>11749</v>
      </c>
      <c r="L1340" s="6" t="s">
        <v>21521</v>
      </c>
      <c r="M1340" s="6" t="s">
        <v>11751</v>
      </c>
      <c r="N1340" s="6" t="s">
        <v>21522</v>
      </c>
      <c r="O1340" s="6" t="s">
        <v>21523</v>
      </c>
      <c r="P1340" s="6" t="s">
        <v>21524</v>
      </c>
      <c r="Q1340" s="6" t="s">
        <v>21525</v>
      </c>
      <c r="R1340" s="6" t="str">
        <f t="shared" si="60"/>
        <v>Less than 50%</v>
      </c>
      <c r="S1340" s="6" t="str" cm="1">
        <f t="array" ref="S1340">_xlfn.IFS(H1340&lt;=1,"1.0",H1340&lt;=2,"2.0",H1340&lt;=3,"3.0",H1340&lt;=4,"4.0",H1340&lt;=5,"5.0")</f>
        <v>5.0</v>
      </c>
      <c r="T1340" s="6">
        <f t="shared" si="61"/>
        <v>71610000</v>
      </c>
      <c r="U1340" s="7" t="str" cm="1">
        <f t="array" ref="U1340">_xlfn.IFS(F1340&lt;200,"&lt;200",F1340&lt;=500,"200 – 500",F1340&gt;500,"&gt;500")</f>
        <v>&gt;500</v>
      </c>
      <c r="V1340" s="7" t="str">
        <f t="shared" si="62"/>
        <v>1000 &amp; Above</v>
      </c>
    </row>
    <row r="1341" spans="1:22" x14ac:dyDescent="0.3">
      <c r="A1341" s="5" t="s">
        <v>11756</v>
      </c>
      <c r="B1341" s="6" t="s">
        <v>21526</v>
      </c>
      <c r="C1341" s="6" t="s">
        <v>19472</v>
      </c>
      <c r="D1341" s="6" t="s">
        <v>22423</v>
      </c>
      <c r="E1341" s="7">
        <v>640</v>
      </c>
      <c r="F1341" s="7">
        <v>1020</v>
      </c>
      <c r="G1341" s="7">
        <v>0.37</v>
      </c>
      <c r="H1341" s="7">
        <v>4.0999999999999996</v>
      </c>
      <c r="I1341" s="7">
        <v>5059</v>
      </c>
      <c r="J1341" s="6" t="s">
        <v>21527</v>
      </c>
      <c r="K1341" s="6" t="s">
        <v>11759</v>
      </c>
      <c r="L1341" s="6" t="s">
        <v>21528</v>
      </c>
      <c r="M1341" s="6" t="s">
        <v>11761</v>
      </c>
      <c r="N1341" s="6" t="s">
        <v>21529</v>
      </c>
      <c r="O1341" s="6" t="s">
        <v>21530</v>
      </c>
      <c r="P1341" s="6" t="s">
        <v>21531</v>
      </c>
      <c r="Q1341" s="6" t="s">
        <v>21532</v>
      </c>
      <c r="R1341" s="6" t="str">
        <f t="shared" si="60"/>
        <v>Less than 50%</v>
      </c>
      <c r="S1341" s="6" t="str" cm="1">
        <f t="array" ref="S1341">_xlfn.IFS(H1341&lt;=1,"1.0",H1341&lt;=2,"2.0",H1341&lt;=3,"3.0",H1341&lt;=4,"4.0",H1341&lt;=5,"5.0")</f>
        <v>5.0</v>
      </c>
      <c r="T1341" s="6">
        <f t="shared" si="61"/>
        <v>5160180</v>
      </c>
      <c r="U1341" s="7" t="str" cm="1">
        <f t="array" ref="U1341">_xlfn.IFS(F1341&lt;200,"&lt;200",F1341&lt;=500,"200 – 500",F1341&gt;500,"&gt;500")</f>
        <v>&gt;500</v>
      </c>
      <c r="V1341" s="7" t="str">
        <f t="shared" si="62"/>
        <v>1000 &amp; Above</v>
      </c>
    </row>
    <row r="1342" spans="1:22" x14ac:dyDescent="0.3">
      <c r="A1342" s="5" t="s">
        <v>11766</v>
      </c>
      <c r="B1342" s="6" t="s">
        <v>21533</v>
      </c>
      <c r="C1342" s="6" t="s">
        <v>19271</v>
      </c>
      <c r="D1342" s="6" t="s">
        <v>22423</v>
      </c>
      <c r="E1342" s="7">
        <v>979</v>
      </c>
      <c r="F1342" s="7">
        <v>1999</v>
      </c>
      <c r="G1342" s="7">
        <v>0.51</v>
      </c>
      <c r="H1342" s="7">
        <v>3.9</v>
      </c>
      <c r="I1342" s="7">
        <v>157</v>
      </c>
      <c r="J1342" s="6" t="s">
        <v>21534</v>
      </c>
      <c r="K1342" s="6" t="s">
        <v>11769</v>
      </c>
      <c r="L1342" s="6" t="s">
        <v>21535</v>
      </c>
      <c r="M1342" s="6" t="s">
        <v>11771</v>
      </c>
      <c r="N1342" s="6" t="s">
        <v>21536</v>
      </c>
      <c r="O1342" s="6" t="s">
        <v>21537</v>
      </c>
      <c r="P1342" s="6" t="s">
        <v>21538</v>
      </c>
      <c r="Q1342" s="6" t="s">
        <v>21539</v>
      </c>
      <c r="R1342" s="6" t="str">
        <f t="shared" si="60"/>
        <v>50% &amp; Above</v>
      </c>
      <c r="S1342" s="6" t="str" cm="1">
        <f t="array" ref="S1342">_xlfn.IFS(H1342&lt;=1,"1.0",H1342&lt;=2,"2.0",H1342&lt;=3,"3.0",H1342&lt;=4,"4.0",H1342&lt;=5,"5.0")</f>
        <v>4.0</v>
      </c>
      <c r="T1342" s="6">
        <f t="shared" si="61"/>
        <v>313843</v>
      </c>
      <c r="U1342" s="7" t="str" cm="1">
        <f t="array" ref="U1342">_xlfn.IFS(F1342&lt;200,"&lt;200",F1342&lt;=500,"200 – 500",F1342&gt;500,"&gt;500")</f>
        <v>&gt;500</v>
      </c>
      <c r="V1342" s="7" t="str">
        <f t="shared" si="62"/>
        <v>&lt;1000</v>
      </c>
    </row>
    <row r="1343" spans="1:22" x14ac:dyDescent="0.3">
      <c r="A1343" s="5" t="s">
        <v>11776</v>
      </c>
      <c r="B1343" s="6" t="s">
        <v>21540</v>
      </c>
      <c r="C1343" s="6" t="s">
        <v>19384</v>
      </c>
      <c r="D1343" s="6" t="s">
        <v>22423</v>
      </c>
      <c r="E1343" s="7">
        <v>5365</v>
      </c>
      <c r="F1343" s="7">
        <v>7445</v>
      </c>
      <c r="G1343" s="7">
        <v>0.28000000000000003</v>
      </c>
      <c r="H1343" s="7">
        <v>3.9</v>
      </c>
      <c r="I1343" s="7">
        <v>3584</v>
      </c>
      <c r="J1343" s="6" t="s">
        <v>21541</v>
      </c>
      <c r="K1343" s="6" t="s">
        <v>11779</v>
      </c>
      <c r="L1343" s="6" t="s">
        <v>21542</v>
      </c>
      <c r="M1343" s="6" t="s">
        <v>11781</v>
      </c>
      <c r="N1343" s="6" t="s">
        <v>21543</v>
      </c>
      <c r="O1343" s="6" t="s">
        <v>21544</v>
      </c>
      <c r="P1343" s="6" t="s">
        <v>21545</v>
      </c>
      <c r="Q1343" s="6" t="s">
        <v>21546</v>
      </c>
      <c r="R1343" s="6" t="str">
        <f t="shared" si="60"/>
        <v>Less than 50%</v>
      </c>
      <c r="S1343" s="6" t="str" cm="1">
        <f t="array" ref="S1343">_xlfn.IFS(H1343&lt;=1,"1.0",H1343&lt;=2,"2.0",H1343&lt;=3,"3.0",H1343&lt;=4,"4.0",H1343&lt;=5,"5.0")</f>
        <v>4.0</v>
      </c>
      <c r="T1343" s="6">
        <f t="shared" si="61"/>
        <v>26682880</v>
      </c>
      <c r="U1343" s="7" t="str" cm="1">
        <f t="array" ref="U1343">_xlfn.IFS(F1343&lt;200,"&lt;200",F1343&lt;=500,"200 – 500",F1343&gt;500,"&gt;500")</f>
        <v>&gt;500</v>
      </c>
      <c r="V1343" s="7" t="str">
        <f t="shared" si="62"/>
        <v>1000 &amp; Above</v>
      </c>
    </row>
    <row r="1344" spans="1:22" x14ac:dyDescent="0.3">
      <c r="A1344" s="5" t="s">
        <v>11786</v>
      </c>
      <c r="B1344" s="6" t="s">
        <v>21547</v>
      </c>
      <c r="C1344" s="6" t="s">
        <v>19510</v>
      </c>
      <c r="D1344" s="6" t="s">
        <v>22423</v>
      </c>
      <c r="E1344" s="7">
        <v>3199</v>
      </c>
      <c r="F1344" s="7">
        <v>3500</v>
      </c>
      <c r="G1344" s="7">
        <v>0.09</v>
      </c>
      <c r="H1344" s="7">
        <v>4.2</v>
      </c>
      <c r="I1344" s="7">
        <v>1899</v>
      </c>
      <c r="J1344" s="6" t="s">
        <v>21548</v>
      </c>
      <c r="K1344" s="6" t="s">
        <v>11789</v>
      </c>
      <c r="L1344" s="6" t="s">
        <v>21549</v>
      </c>
      <c r="M1344" s="6" t="s">
        <v>11791</v>
      </c>
      <c r="N1344" s="6" t="s">
        <v>21550</v>
      </c>
      <c r="O1344" s="6" t="s">
        <v>21551</v>
      </c>
      <c r="P1344" s="6" t="s">
        <v>21552</v>
      </c>
      <c r="Q1344" s="6" t="s">
        <v>21553</v>
      </c>
      <c r="R1344" s="6" t="str">
        <f t="shared" si="60"/>
        <v>Less than 50%</v>
      </c>
      <c r="S1344" s="6" t="str" cm="1">
        <f t="array" ref="S1344">_xlfn.IFS(H1344&lt;=1,"1.0",H1344&lt;=2,"2.0",H1344&lt;=3,"3.0",H1344&lt;=4,"4.0",H1344&lt;=5,"5.0")</f>
        <v>5.0</v>
      </c>
      <c r="T1344" s="6">
        <f t="shared" si="61"/>
        <v>6646500</v>
      </c>
      <c r="U1344" s="7" t="str" cm="1">
        <f t="array" ref="U1344">_xlfn.IFS(F1344&lt;200,"&lt;200",F1344&lt;=500,"200 – 500",F1344&gt;500,"&gt;500")</f>
        <v>&gt;500</v>
      </c>
      <c r="V1344" s="7" t="str">
        <f t="shared" si="62"/>
        <v>1000 &amp; Above</v>
      </c>
    </row>
    <row r="1345" spans="1:22" x14ac:dyDescent="0.3">
      <c r="A1345" s="5" t="s">
        <v>11796</v>
      </c>
      <c r="B1345" s="6" t="s">
        <v>21554</v>
      </c>
      <c r="C1345" s="6" t="s">
        <v>20544</v>
      </c>
      <c r="D1345" s="6" t="s">
        <v>22423</v>
      </c>
      <c r="E1345" s="7">
        <v>979</v>
      </c>
      <c r="F1345" s="7">
        <v>1395</v>
      </c>
      <c r="G1345" s="7">
        <v>0.3</v>
      </c>
      <c r="H1345" s="7">
        <v>4.2</v>
      </c>
      <c r="I1345" s="7">
        <v>15252</v>
      </c>
      <c r="J1345" s="6" t="s">
        <v>21555</v>
      </c>
      <c r="K1345" s="6" t="s">
        <v>11799</v>
      </c>
      <c r="L1345" s="6" t="s">
        <v>21556</v>
      </c>
      <c r="M1345" s="6" t="s">
        <v>11801</v>
      </c>
      <c r="N1345" s="6" t="s">
        <v>21557</v>
      </c>
      <c r="O1345" s="6" t="s">
        <v>21558</v>
      </c>
      <c r="P1345" s="6" t="s">
        <v>21559</v>
      </c>
      <c r="Q1345" s="6" t="s">
        <v>21560</v>
      </c>
      <c r="R1345" s="6" t="str">
        <f t="shared" si="60"/>
        <v>Less than 50%</v>
      </c>
      <c r="S1345" s="6" t="str" cm="1">
        <f t="array" ref="S1345">_xlfn.IFS(H1345&lt;=1,"1.0",H1345&lt;=2,"2.0",H1345&lt;=3,"3.0",H1345&lt;=4,"4.0",H1345&lt;=5,"5.0")</f>
        <v>5.0</v>
      </c>
      <c r="T1345" s="6">
        <f t="shared" si="61"/>
        <v>21276540</v>
      </c>
      <c r="U1345" s="7" t="str" cm="1">
        <f t="array" ref="U1345">_xlfn.IFS(F1345&lt;200,"&lt;200",F1345&lt;=500,"200 – 500",F1345&gt;500,"&gt;500")</f>
        <v>&gt;500</v>
      </c>
      <c r="V1345" s="7" t="str">
        <f t="shared" si="62"/>
        <v>1000 &amp; Above</v>
      </c>
    </row>
    <row r="1346" spans="1:22" x14ac:dyDescent="0.3">
      <c r="A1346" s="5" t="s">
        <v>11806</v>
      </c>
      <c r="B1346" s="6" t="s">
        <v>21561</v>
      </c>
      <c r="C1346" s="6" t="s">
        <v>19263</v>
      </c>
      <c r="D1346" s="6" t="s">
        <v>22423</v>
      </c>
      <c r="E1346" s="7">
        <v>929</v>
      </c>
      <c r="F1346" s="7">
        <v>2199</v>
      </c>
      <c r="G1346" s="7">
        <v>0.57999999999999996</v>
      </c>
      <c r="H1346" s="7">
        <v>3.7</v>
      </c>
      <c r="I1346" s="7">
        <v>4</v>
      </c>
      <c r="J1346" s="6" t="s">
        <v>21562</v>
      </c>
      <c r="K1346" s="6" t="s">
        <v>11809</v>
      </c>
      <c r="L1346" s="6" t="s">
        <v>21563</v>
      </c>
      <c r="M1346" s="6" t="s">
        <v>11811</v>
      </c>
      <c r="N1346" s="6" t="s">
        <v>21564</v>
      </c>
      <c r="O1346" s="6" t="s">
        <v>21565</v>
      </c>
      <c r="P1346" s="6" t="s">
        <v>21566</v>
      </c>
      <c r="Q1346" s="6" t="s">
        <v>21567</v>
      </c>
      <c r="R1346" s="6" t="str">
        <f t="shared" ref="R1346:R1409" si="63">IF(G1346&lt;0.5,"Less than 50%","50% &amp; Above")</f>
        <v>50% &amp; Above</v>
      </c>
      <c r="S1346" s="6" t="str" cm="1">
        <f t="array" ref="S1346">_xlfn.IFS(H1346&lt;=1,"1.0",H1346&lt;=2,"2.0",H1346&lt;=3,"3.0",H1346&lt;=4,"4.0",H1346&lt;=5,"5.0")</f>
        <v>4.0</v>
      </c>
      <c r="T1346" s="6">
        <f t="shared" ref="T1346:T1409" si="64">I1346*F1346</f>
        <v>8796</v>
      </c>
      <c r="U1346" s="7" t="str" cm="1">
        <f t="array" ref="U1346">_xlfn.IFS(F1346&lt;200,"&lt;200",F1346&lt;=500,"200 – 500",F1346&gt;500,"&gt;500")</f>
        <v>&gt;500</v>
      </c>
      <c r="V1346" s="7" t="str">
        <f t="shared" ref="V1346:V1409" si="65">IF(I1346&lt;1000,"&lt;1000","1000 &amp; Above")</f>
        <v>&lt;1000</v>
      </c>
    </row>
    <row r="1347" spans="1:22" x14ac:dyDescent="0.3">
      <c r="A1347" s="5" t="s">
        <v>11816</v>
      </c>
      <c r="B1347" s="6" t="s">
        <v>21568</v>
      </c>
      <c r="C1347" s="6" t="s">
        <v>20580</v>
      </c>
      <c r="D1347" s="6" t="s">
        <v>22423</v>
      </c>
      <c r="E1347" s="7">
        <v>3710</v>
      </c>
      <c r="F1347" s="7">
        <v>4330</v>
      </c>
      <c r="G1347" s="7">
        <v>0.14000000000000001</v>
      </c>
      <c r="H1347" s="7">
        <v>3.7</v>
      </c>
      <c r="I1347" s="7">
        <v>1662</v>
      </c>
      <c r="J1347" s="6" t="s">
        <v>21569</v>
      </c>
      <c r="K1347" s="6" t="s">
        <v>11819</v>
      </c>
      <c r="L1347" s="6" t="s">
        <v>21570</v>
      </c>
      <c r="M1347" s="6" t="s">
        <v>11821</v>
      </c>
      <c r="N1347" s="6" t="s">
        <v>21571</v>
      </c>
      <c r="O1347" s="6" t="s">
        <v>21572</v>
      </c>
      <c r="P1347" s="6" t="s">
        <v>21573</v>
      </c>
      <c r="Q1347" s="6" t="s">
        <v>21574</v>
      </c>
      <c r="R1347" s="6" t="str">
        <f t="shared" si="63"/>
        <v>Less than 50%</v>
      </c>
      <c r="S1347" s="6" t="str" cm="1">
        <f t="array" ref="S1347">_xlfn.IFS(H1347&lt;=1,"1.0",H1347&lt;=2,"2.0",H1347&lt;=3,"3.0",H1347&lt;=4,"4.0",H1347&lt;=5,"5.0")</f>
        <v>4.0</v>
      </c>
      <c r="T1347" s="6">
        <f t="shared" si="64"/>
        <v>7196460</v>
      </c>
      <c r="U1347" s="7" t="str" cm="1">
        <f t="array" ref="U1347">_xlfn.IFS(F1347&lt;200,"&lt;200",F1347&lt;=500,"200 – 500",F1347&gt;500,"&gt;500")</f>
        <v>&gt;500</v>
      </c>
      <c r="V1347" s="7" t="str">
        <f t="shared" si="65"/>
        <v>1000 &amp; Above</v>
      </c>
    </row>
    <row r="1348" spans="1:22" x14ac:dyDescent="0.3">
      <c r="A1348" s="5" t="s">
        <v>11826</v>
      </c>
      <c r="B1348" s="6" t="s">
        <v>21575</v>
      </c>
      <c r="C1348" s="6" t="s">
        <v>19376</v>
      </c>
      <c r="D1348" s="6" t="s">
        <v>22423</v>
      </c>
      <c r="E1348" s="7">
        <v>2033</v>
      </c>
      <c r="F1348" s="7">
        <v>4295</v>
      </c>
      <c r="G1348" s="7">
        <v>0.53</v>
      </c>
      <c r="H1348" s="7">
        <v>3.4</v>
      </c>
      <c r="I1348" s="7">
        <v>422</v>
      </c>
      <c r="J1348" s="6" t="s">
        <v>21576</v>
      </c>
      <c r="K1348" s="6" t="s">
        <v>11829</v>
      </c>
      <c r="L1348" s="6" t="s">
        <v>21577</v>
      </c>
      <c r="M1348" s="6" t="s">
        <v>11831</v>
      </c>
      <c r="N1348" s="6" t="s">
        <v>21578</v>
      </c>
      <c r="O1348" s="6" t="s">
        <v>21579</v>
      </c>
      <c r="P1348" s="6" t="s">
        <v>21580</v>
      </c>
      <c r="Q1348" s="6" t="s">
        <v>21581</v>
      </c>
      <c r="R1348" s="6" t="str">
        <f t="shared" si="63"/>
        <v>50% &amp; Above</v>
      </c>
      <c r="S1348" s="6" t="str" cm="1">
        <f t="array" ref="S1348">_xlfn.IFS(H1348&lt;=1,"1.0",H1348&lt;=2,"2.0",H1348&lt;=3,"3.0",H1348&lt;=4,"4.0",H1348&lt;=5,"5.0")</f>
        <v>4.0</v>
      </c>
      <c r="T1348" s="6">
        <f t="shared" si="64"/>
        <v>1812490</v>
      </c>
      <c r="U1348" s="7" t="str" cm="1">
        <f t="array" ref="U1348">_xlfn.IFS(F1348&lt;200,"&lt;200",F1348&lt;=500,"200 – 500",F1348&gt;500,"&gt;500")</f>
        <v>&gt;500</v>
      </c>
      <c r="V1348" s="7" t="str">
        <f t="shared" si="65"/>
        <v>&lt;1000</v>
      </c>
    </row>
    <row r="1349" spans="1:22" x14ac:dyDescent="0.3">
      <c r="A1349" s="5" t="s">
        <v>11836</v>
      </c>
      <c r="B1349" s="6" t="s">
        <v>21582</v>
      </c>
      <c r="C1349" s="6" t="s">
        <v>19263</v>
      </c>
      <c r="D1349" s="6" t="s">
        <v>22423</v>
      </c>
      <c r="E1349" s="7">
        <v>9495</v>
      </c>
      <c r="F1349" s="7">
        <v>18990</v>
      </c>
      <c r="G1349" s="7">
        <v>0.5</v>
      </c>
      <c r="H1349" s="7">
        <v>4.2</v>
      </c>
      <c r="I1349" s="7">
        <v>79</v>
      </c>
      <c r="J1349" s="6" t="s">
        <v>21583</v>
      </c>
      <c r="K1349" s="6" t="s">
        <v>11839</v>
      </c>
      <c r="L1349" s="6" t="s">
        <v>21584</v>
      </c>
      <c r="M1349" s="6" t="s">
        <v>11841</v>
      </c>
      <c r="N1349" s="6" t="s">
        <v>21585</v>
      </c>
      <c r="O1349" s="6" t="s">
        <v>21586</v>
      </c>
      <c r="P1349" s="6" t="s">
        <v>21587</v>
      </c>
      <c r="Q1349" s="6" t="s">
        <v>21588</v>
      </c>
      <c r="R1349" s="6" t="str">
        <f t="shared" si="63"/>
        <v>50% &amp; Above</v>
      </c>
      <c r="S1349" s="6" t="str" cm="1">
        <f t="array" ref="S1349">_xlfn.IFS(H1349&lt;=1,"1.0",H1349&lt;=2,"2.0",H1349&lt;=3,"3.0",H1349&lt;=4,"4.0",H1349&lt;=5,"5.0")</f>
        <v>5.0</v>
      </c>
      <c r="T1349" s="6">
        <f t="shared" si="64"/>
        <v>1500210</v>
      </c>
      <c r="U1349" s="7" t="str" cm="1">
        <f t="array" ref="U1349">_xlfn.IFS(F1349&lt;200,"&lt;200",F1349&lt;=500,"200 – 500",F1349&gt;500,"&gt;500")</f>
        <v>&gt;500</v>
      </c>
      <c r="V1349" s="7" t="str">
        <f t="shared" si="65"/>
        <v>&lt;1000</v>
      </c>
    </row>
    <row r="1350" spans="1:22" x14ac:dyDescent="0.3">
      <c r="A1350" s="5" t="s">
        <v>11846</v>
      </c>
      <c r="B1350" s="6" t="s">
        <v>21589</v>
      </c>
      <c r="C1350" s="6" t="s">
        <v>19422</v>
      </c>
      <c r="D1350" s="6" t="s">
        <v>22423</v>
      </c>
      <c r="E1350" s="7">
        <v>7799</v>
      </c>
      <c r="F1350" s="7">
        <v>12500</v>
      </c>
      <c r="G1350" s="7">
        <v>0.38</v>
      </c>
      <c r="H1350" s="7">
        <v>4</v>
      </c>
      <c r="I1350" s="7">
        <v>5160</v>
      </c>
      <c r="J1350" s="6" t="s">
        <v>21590</v>
      </c>
      <c r="K1350" s="6" t="s">
        <v>11849</v>
      </c>
      <c r="L1350" s="6" t="s">
        <v>21591</v>
      </c>
      <c r="M1350" s="6" t="s">
        <v>11851</v>
      </c>
      <c r="N1350" s="6" t="s">
        <v>21592</v>
      </c>
      <c r="O1350" s="6" t="s">
        <v>21593</v>
      </c>
      <c r="P1350" s="6" t="s">
        <v>21594</v>
      </c>
      <c r="Q1350" s="6" t="s">
        <v>21595</v>
      </c>
      <c r="R1350" s="6" t="str">
        <f t="shared" si="63"/>
        <v>Less than 50%</v>
      </c>
      <c r="S1350" s="6" t="str" cm="1">
        <f t="array" ref="S1350">_xlfn.IFS(H1350&lt;=1,"1.0",H1350&lt;=2,"2.0",H1350&lt;=3,"3.0",H1350&lt;=4,"4.0",H1350&lt;=5,"5.0")</f>
        <v>4.0</v>
      </c>
      <c r="T1350" s="6">
        <f t="shared" si="64"/>
        <v>64500000</v>
      </c>
      <c r="U1350" s="7" t="str" cm="1">
        <f t="array" ref="U1350">_xlfn.IFS(F1350&lt;200,"&lt;200",F1350&lt;=500,"200 – 500",F1350&gt;500,"&gt;500")</f>
        <v>&gt;500</v>
      </c>
      <c r="V1350" s="7" t="str">
        <f t="shared" si="65"/>
        <v>1000 &amp; Above</v>
      </c>
    </row>
    <row r="1351" spans="1:22" x14ac:dyDescent="0.3">
      <c r="A1351" s="5" t="s">
        <v>11856</v>
      </c>
      <c r="B1351" s="6" t="s">
        <v>21596</v>
      </c>
      <c r="C1351" s="6" t="s">
        <v>19255</v>
      </c>
      <c r="D1351" s="6" t="s">
        <v>22423</v>
      </c>
      <c r="E1351" s="7">
        <v>949</v>
      </c>
      <c r="F1351" s="7">
        <v>2385</v>
      </c>
      <c r="G1351" s="7">
        <v>0.6</v>
      </c>
      <c r="H1351" s="7">
        <v>4.0999999999999996</v>
      </c>
      <c r="I1351" s="7">
        <v>2311</v>
      </c>
      <c r="J1351" s="6" t="s">
        <v>21597</v>
      </c>
      <c r="K1351" s="6" t="s">
        <v>11859</v>
      </c>
      <c r="L1351" s="6" t="s">
        <v>21598</v>
      </c>
      <c r="M1351" s="6" t="s">
        <v>11861</v>
      </c>
      <c r="N1351" s="6" t="s">
        <v>21599</v>
      </c>
      <c r="O1351" s="6" t="s">
        <v>21600</v>
      </c>
      <c r="P1351" s="6" t="s">
        <v>21601</v>
      </c>
      <c r="Q1351" s="6" t="s">
        <v>21602</v>
      </c>
      <c r="R1351" s="6" t="str">
        <f t="shared" si="63"/>
        <v>50% &amp; Above</v>
      </c>
      <c r="S1351" s="6" t="str" cm="1">
        <f t="array" ref="S1351">_xlfn.IFS(H1351&lt;=1,"1.0",H1351&lt;=2,"2.0",H1351&lt;=3,"3.0",H1351&lt;=4,"4.0",H1351&lt;=5,"5.0")</f>
        <v>5.0</v>
      </c>
      <c r="T1351" s="6">
        <f t="shared" si="64"/>
        <v>5511735</v>
      </c>
      <c r="U1351" s="7" t="str" cm="1">
        <f t="array" ref="U1351">_xlfn.IFS(F1351&lt;200,"&lt;200",F1351&lt;=500,"200 – 500",F1351&gt;500,"&gt;500")</f>
        <v>&gt;500</v>
      </c>
      <c r="V1351" s="7" t="str">
        <f t="shared" si="65"/>
        <v>1000 &amp; Above</v>
      </c>
    </row>
    <row r="1352" spans="1:22" x14ac:dyDescent="0.3">
      <c r="A1352" s="5" t="s">
        <v>11866</v>
      </c>
      <c r="B1352" s="6" t="s">
        <v>21603</v>
      </c>
      <c r="C1352" s="6" t="s">
        <v>19384</v>
      </c>
      <c r="D1352" s="6" t="s">
        <v>22423</v>
      </c>
      <c r="E1352" s="7">
        <v>2790</v>
      </c>
      <c r="F1352" s="7">
        <v>4890</v>
      </c>
      <c r="G1352" s="7">
        <v>0.43</v>
      </c>
      <c r="H1352" s="7">
        <v>3.9</v>
      </c>
      <c r="I1352" s="7">
        <v>588</v>
      </c>
      <c r="J1352" s="6" t="s">
        <v>21604</v>
      </c>
      <c r="K1352" s="6" t="s">
        <v>11869</v>
      </c>
      <c r="L1352" s="6" t="s">
        <v>21605</v>
      </c>
      <c r="M1352" s="6" t="s">
        <v>11871</v>
      </c>
      <c r="N1352" s="6" t="s">
        <v>21606</v>
      </c>
      <c r="O1352" s="6" t="s">
        <v>21607</v>
      </c>
      <c r="P1352" s="6" t="s">
        <v>21608</v>
      </c>
      <c r="Q1352" s="6" t="s">
        <v>21609</v>
      </c>
      <c r="R1352" s="6" t="str">
        <f t="shared" si="63"/>
        <v>Less than 50%</v>
      </c>
      <c r="S1352" s="6" t="str" cm="1">
        <f t="array" ref="S1352">_xlfn.IFS(H1352&lt;=1,"1.0",H1352&lt;=2,"2.0",H1352&lt;=3,"3.0",H1352&lt;=4,"4.0",H1352&lt;=5,"5.0")</f>
        <v>4.0</v>
      </c>
      <c r="T1352" s="6">
        <f t="shared" si="64"/>
        <v>2875320</v>
      </c>
      <c r="U1352" s="7" t="str" cm="1">
        <f t="array" ref="U1352">_xlfn.IFS(F1352&lt;200,"&lt;200",F1352&lt;=500,"200 – 500",F1352&gt;500,"&gt;500")</f>
        <v>&gt;500</v>
      </c>
      <c r="V1352" s="7" t="str">
        <f t="shared" si="65"/>
        <v>&lt;1000</v>
      </c>
    </row>
    <row r="1353" spans="1:22" x14ac:dyDescent="0.3">
      <c r="A1353" s="5" t="s">
        <v>11876</v>
      </c>
      <c r="B1353" s="6" t="s">
        <v>21610</v>
      </c>
      <c r="C1353" s="6" t="s">
        <v>19368</v>
      </c>
      <c r="D1353" s="6" t="s">
        <v>22423</v>
      </c>
      <c r="E1353" s="7">
        <v>645</v>
      </c>
      <c r="F1353" s="7">
        <v>1100</v>
      </c>
      <c r="G1353" s="7">
        <v>0.41</v>
      </c>
      <c r="H1353" s="7">
        <v>4</v>
      </c>
      <c r="I1353" s="7">
        <v>3271</v>
      </c>
      <c r="J1353" s="6" t="s">
        <v>21611</v>
      </c>
      <c r="K1353" s="6" t="s">
        <v>11879</v>
      </c>
      <c r="L1353" s="6" t="s">
        <v>21612</v>
      </c>
      <c r="M1353" s="6" t="s">
        <v>11881</v>
      </c>
      <c r="N1353" s="6" t="s">
        <v>21613</v>
      </c>
      <c r="O1353" s="6" t="s">
        <v>21614</v>
      </c>
      <c r="P1353" s="6" t="s">
        <v>21615</v>
      </c>
      <c r="Q1353" s="6" t="s">
        <v>21616</v>
      </c>
      <c r="R1353" s="6" t="str">
        <f t="shared" si="63"/>
        <v>Less than 50%</v>
      </c>
      <c r="S1353" s="6" t="str" cm="1">
        <f t="array" ref="S1353">_xlfn.IFS(H1353&lt;=1,"1.0",H1353&lt;=2,"2.0",H1353&lt;=3,"3.0",H1353&lt;=4,"4.0",H1353&lt;=5,"5.0")</f>
        <v>4.0</v>
      </c>
      <c r="T1353" s="6">
        <f t="shared" si="64"/>
        <v>3598100</v>
      </c>
      <c r="U1353" s="7" t="str" cm="1">
        <f t="array" ref="U1353">_xlfn.IFS(F1353&lt;200,"&lt;200",F1353&lt;=500,"200 – 500",F1353&gt;500,"&gt;500")</f>
        <v>&gt;500</v>
      </c>
      <c r="V1353" s="7" t="str">
        <f t="shared" si="65"/>
        <v>1000 &amp; Above</v>
      </c>
    </row>
    <row r="1354" spans="1:22" x14ac:dyDescent="0.3">
      <c r="A1354" s="5" t="s">
        <v>11886</v>
      </c>
      <c r="B1354" s="6" t="s">
        <v>21617</v>
      </c>
      <c r="C1354" s="6" t="s">
        <v>19376</v>
      </c>
      <c r="D1354" s="6" t="s">
        <v>22423</v>
      </c>
      <c r="E1354" s="7">
        <v>2237.81</v>
      </c>
      <c r="F1354" s="7">
        <v>3899</v>
      </c>
      <c r="G1354" s="7">
        <v>0.43</v>
      </c>
      <c r="H1354" s="7">
        <v>3.9</v>
      </c>
      <c r="I1354" s="7">
        <v>11004</v>
      </c>
      <c r="J1354" s="6" t="s">
        <v>21618</v>
      </c>
      <c r="K1354" s="6" t="s">
        <v>11889</v>
      </c>
      <c r="L1354" s="6" t="s">
        <v>21619</v>
      </c>
      <c r="M1354" s="6" t="s">
        <v>11891</v>
      </c>
      <c r="N1354" s="6" t="s">
        <v>21620</v>
      </c>
      <c r="O1354" s="6" t="s">
        <v>21621</v>
      </c>
      <c r="P1354" s="6" t="s">
        <v>21622</v>
      </c>
      <c r="Q1354" s="6" t="s">
        <v>21623</v>
      </c>
      <c r="R1354" s="6" t="str">
        <f t="shared" si="63"/>
        <v>Less than 50%</v>
      </c>
      <c r="S1354" s="6" t="str" cm="1">
        <f t="array" ref="S1354">_xlfn.IFS(H1354&lt;=1,"1.0",H1354&lt;=2,"2.0",H1354&lt;=3,"3.0",H1354&lt;=4,"4.0",H1354&lt;=5,"5.0")</f>
        <v>4.0</v>
      </c>
      <c r="T1354" s="6">
        <f t="shared" si="64"/>
        <v>42904596</v>
      </c>
      <c r="U1354" s="7" t="str" cm="1">
        <f t="array" ref="U1354">_xlfn.IFS(F1354&lt;200,"&lt;200",F1354&lt;=500,"200 – 500",F1354&gt;500,"&gt;500")</f>
        <v>&gt;500</v>
      </c>
      <c r="V1354" s="7" t="str">
        <f t="shared" si="65"/>
        <v>1000 &amp; Above</v>
      </c>
    </row>
    <row r="1355" spans="1:22" x14ac:dyDescent="0.3">
      <c r="A1355" s="5" t="s">
        <v>11896</v>
      </c>
      <c r="B1355" s="6" t="s">
        <v>21624</v>
      </c>
      <c r="C1355" s="6" t="s">
        <v>19422</v>
      </c>
      <c r="D1355" s="6" t="s">
        <v>22423</v>
      </c>
      <c r="E1355" s="7">
        <v>8699</v>
      </c>
      <c r="F1355" s="7">
        <v>16899</v>
      </c>
      <c r="G1355" s="7">
        <v>0.49</v>
      </c>
      <c r="H1355" s="7">
        <v>4.2</v>
      </c>
      <c r="I1355" s="7">
        <v>3195</v>
      </c>
      <c r="J1355" s="6" t="s">
        <v>21625</v>
      </c>
      <c r="K1355" s="6" t="s">
        <v>11899</v>
      </c>
      <c r="L1355" s="6" t="s">
        <v>21626</v>
      </c>
      <c r="M1355" s="6" t="s">
        <v>11901</v>
      </c>
      <c r="N1355" s="6" t="s">
        <v>21627</v>
      </c>
      <c r="O1355" s="6" t="s">
        <v>21628</v>
      </c>
      <c r="P1355" s="6" t="s">
        <v>21629</v>
      </c>
      <c r="Q1355" s="6" t="s">
        <v>21630</v>
      </c>
      <c r="R1355" s="6" t="str">
        <f t="shared" si="63"/>
        <v>Less than 50%</v>
      </c>
      <c r="S1355" s="6" t="str" cm="1">
        <f t="array" ref="S1355">_xlfn.IFS(H1355&lt;=1,"1.0",H1355&lt;=2,"2.0",H1355&lt;=3,"3.0",H1355&lt;=4,"4.0",H1355&lt;=5,"5.0")</f>
        <v>5.0</v>
      </c>
      <c r="T1355" s="6">
        <f t="shared" si="64"/>
        <v>53992305</v>
      </c>
      <c r="U1355" s="7" t="str" cm="1">
        <f t="array" ref="U1355">_xlfn.IFS(F1355&lt;200,"&lt;200",F1355&lt;=500,"200 – 500",F1355&gt;500,"&gt;500")</f>
        <v>&gt;500</v>
      </c>
      <c r="V1355" s="7" t="str">
        <f t="shared" si="65"/>
        <v>1000 &amp; Above</v>
      </c>
    </row>
    <row r="1356" spans="1:22" x14ac:dyDescent="0.3">
      <c r="A1356" s="5" t="s">
        <v>11906</v>
      </c>
      <c r="B1356" s="6" t="s">
        <v>21631</v>
      </c>
      <c r="C1356" s="6" t="s">
        <v>21632</v>
      </c>
      <c r="D1356" s="6" t="s">
        <v>22423</v>
      </c>
      <c r="E1356" s="7">
        <v>42990</v>
      </c>
      <c r="F1356" s="7">
        <v>75990</v>
      </c>
      <c r="G1356" s="7">
        <v>0.43</v>
      </c>
      <c r="H1356" s="7">
        <v>4.3</v>
      </c>
      <c r="I1356" s="7">
        <v>3231</v>
      </c>
      <c r="J1356" s="6" t="s">
        <v>21633</v>
      </c>
      <c r="K1356" s="6" t="s">
        <v>11910</v>
      </c>
      <c r="L1356" s="6" t="s">
        <v>21634</v>
      </c>
      <c r="M1356" s="6" t="s">
        <v>11912</v>
      </c>
      <c r="N1356" s="6" t="s">
        <v>21635</v>
      </c>
      <c r="O1356" s="6" t="s">
        <v>21636</v>
      </c>
      <c r="P1356" s="6" t="s">
        <v>21637</v>
      </c>
      <c r="Q1356" s="6" t="s">
        <v>21638</v>
      </c>
      <c r="R1356" s="6" t="str">
        <f t="shared" si="63"/>
        <v>Less than 50%</v>
      </c>
      <c r="S1356" s="6" t="str" cm="1">
        <f t="array" ref="S1356">_xlfn.IFS(H1356&lt;=1,"1.0",H1356&lt;=2,"2.0",H1356&lt;=3,"3.0",H1356&lt;=4,"4.0",H1356&lt;=5,"5.0")</f>
        <v>5.0</v>
      </c>
      <c r="T1356" s="6">
        <f t="shared" si="64"/>
        <v>245523690</v>
      </c>
      <c r="U1356" s="7" t="str" cm="1">
        <f t="array" ref="U1356">_xlfn.IFS(F1356&lt;200,"&lt;200",F1356&lt;=500,"200 – 500",F1356&gt;500,"&gt;500")</f>
        <v>&gt;500</v>
      </c>
      <c r="V1356" s="7" t="str">
        <f t="shared" si="65"/>
        <v>1000 &amp; Above</v>
      </c>
    </row>
    <row r="1357" spans="1:22" x14ac:dyDescent="0.3">
      <c r="A1357" s="5" t="s">
        <v>11917</v>
      </c>
      <c r="B1357" s="6" t="s">
        <v>21639</v>
      </c>
      <c r="C1357" s="6" t="s">
        <v>20031</v>
      </c>
      <c r="D1357" s="6" t="s">
        <v>22423</v>
      </c>
      <c r="E1357" s="7">
        <v>825</v>
      </c>
      <c r="F1357" s="7">
        <v>825</v>
      </c>
      <c r="G1357" s="7">
        <v>0</v>
      </c>
      <c r="H1357" s="7">
        <v>4</v>
      </c>
      <c r="I1357" s="7">
        <v>3246</v>
      </c>
      <c r="J1357" s="6" t="s">
        <v>21640</v>
      </c>
      <c r="K1357" s="6" t="s">
        <v>11920</v>
      </c>
      <c r="L1357" s="6" t="s">
        <v>21641</v>
      </c>
      <c r="M1357" s="6" t="s">
        <v>11922</v>
      </c>
      <c r="N1357" s="6" t="s">
        <v>21642</v>
      </c>
      <c r="O1357" s="6" t="s">
        <v>21643</v>
      </c>
      <c r="P1357" s="6" t="s">
        <v>21644</v>
      </c>
      <c r="Q1357" s="6" t="s">
        <v>21645</v>
      </c>
      <c r="R1357" s="6" t="str">
        <f t="shared" si="63"/>
        <v>Less than 50%</v>
      </c>
      <c r="S1357" s="6" t="str" cm="1">
        <f t="array" ref="S1357">_xlfn.IFS(H1357&lt;=1,"1.0",H1357&lt;=2,"2.0",H1357&lt;=3,"3.0",H1357&lt;=4,"4.0",H1357&lt;=5,"5.0")</f>
        <v>4.0</v>
      </c>
      <c r="T1357" s="6">
        <f t="shared" si="64"/>
        <v>2677950</v>
      </c>
      <c r="U1357" s="7" t="str" cm="1">
        <f t="array" ref="U1357">_xlfn.IFS(F1357&lt;200,"&lt;200",F1357&lt;=500,"200 – 500",F1357&gt;500,"&gt;500")</f>
        <v>&gt;500</v>
      </c>
      <c r="V1357" s="7" t="str">
        <f t="shared" si="65"/>
        <v>1000 &amp; Above</v>
      </c>
    </row>
    <row r="1358" spans="1:22" x14ac:dyDescent="0.3">
      <c r="A1358" s="5" t="s">
        <v>11927</v>
      </c>
      <c r="B1358" s="6" t="s">
        <v>21646</v>
      </c>
      <c r="C1358" s="6" t="s">
        <v>19783</v>
      </c>
      <c r="D1358" s="6" t="s">
        <v>22423</v>
      </c>
      <c r="E1358" s="7">
        <v>161</v>
      </c>
      <c r="F1358" s="7">
        <v>300</v>
      </c>
      <c r="G1358" s="7">
        <v>0.46</v>
      </c>
      <c r="H1358" s="7">
        <v>2.6</v>
      </c>
      <c r="I1358" s="7">
        <v>24</v>
      </c>
      <c r="J1358" s="6" t="s">
        <v>21647</v>
      </c>
      <c r="K1358" s="6" t="s">
        <v>11930</v>
      </c>
      <c r="L1358" s="6" t="s">
        <v>21648</v>
      </c>
      <c r="M1358" s="6" t="s">
        <v>11932</v>
      </c>
      <c r="N1358" s="6" t="s">
        <v>21649</v>
      </c>
      <c r="O1358" s="6" t="s">
        <v>21650</v>
      </c>
      <c r="P1358" s="6" t="s">
        <v>21651</v>
      </c>
      <c r="Q1358" s="6" t="s">
        <v>21652</v>
      </c>
      <c r="R1358" s="6" t="str">
        <f t="shared" si="63"/>
        <v>Less than 50%</v>
      </c>
      <c r="S1358" s="6" t="str" cm="1">
        <f t="array" ref="S1358">_xlfn.IFS(H1358&lt;=1,"1.0",H1358&lt;=2,"2.0",H1358&lt;=3,"3.0",H1358&lt;=4,"4.0",H1358&lt;=5,"5.0")</f>
        <v>3.0</v>
      </c>
      <c r="T1358" s="6">
        <f t="shared" si="64"/>
        <v>7200</v>
      </c>
      <c r="U1358" s="7" t="str" cm="1">
        <f t="array" ref="U1358">_xlfn.IFS(F1358&lt;200,"&lt;200",F1358&lt;=500,"200 – 500",F1358&gt;500,"&gt;500")</f>
        <v>200 – 500</v>
      </c>
      <c r="V1358" s="7" t="str">
        <f t="shared" si="65"/>
        <v>&lt;1000</v>
      </c>
    </row>
    <row r="1359" spans="1:22" x14ac:dyDescent="0.3">
      <c r="A1359" s="5" t="s">
        <v>11937</v>
      </c>
      <c r="B1359" s="6" t="s">
        <v>21653</v>
      </c>
      <c r="C1359" s="6" t="s">
        <v>19331</v>
      </c>
      <c r="D1359" s="6" t="s">
        <v>22423</v>
      </c>
      <c r="E1359" s="7">
        <v>697</v>
      </c>
      <c r="F1359" s="7">
        <v>1499</v>
      </c>
      <c r="G1359" s="7">
        <v>0.54</v>
      </c>
      <c r="H1359" s="7">
        <v>3.8</v>
      </c>
      <c r="I1359" s="7">
        <v>144</v>
      </c>
      <c r="J1359" s="6" t="s">
        <v>21654</v>
      </c>
      <c r="K1359" s="6" t="s">
        <v>11940</v>
      </c>
      <c r="L1359" s="6" t="s">
        <v>21655</v>
      </c>
      <c r="M1359" s="6" t="s">
        <v>11942</v>
      </c>
      <c r="N1359" s="6" t="s">
        <v>21656</v>
      </c>
      <c r="O1359" s="6" t="s">
        <v>21657</v>
      </c>
      <c r="P1359" s="6" t="s">
        <v>21658</v>
      </c>
      <c r="Q1359" s="6" t="s">
        <v>21659</v>
      </c>
      <c r="R1359" s="6" t="str">
        <f t="shared" si="63"/>
        <v>50% &amp; Above</v>
      </c>
      <c r="S1359" s="6" t="str" cm="1">
        <f t="array" ref="S1359">_xlfn.IFS(H1359&lt;=1,"1.0",H1359&lt;=2,"2.0",H1359&lt;=3,"3.0",H1359&lt;=4,"4.0",H1359&lt;=5,"5.0")</f>
        <v>4.0</v>
      </c>
      <c r="T1359" s="6">
        <f t="shared" si="64"/>
        <v>215856</v>
      </c>
      <c r="U1359" s="7" t="str" cm="1">
        <f t="array" ref="U1359">_xlfn.IFS(F1359&lt;200,"&lt;200",F1359&lt;=500,"200 – 500",F1359&gt;500,"&gt;500")</f>
        <v>&gt;500</v>
      </c>
      <c r="V1359" s="7" t="str">
        <f t="shared" si="65"/>
        <v>&lt;1000</v>
      </c>
    </row>
    <row r="1360" spans="1:22" x14ac:dyDescent="0.3">
      <c r="A1360" s="5" t="s">
        <v>11947</v>
      </c>
      <c r="B1360" s="6" t="s">
        <v>21660</v>
      </c>
      <c r="C1360" s="6" t="s">
        <v>21661</v>
      </c>
      <c r="D1360" s="6" t="s">
        <v>22423</v>
      </c>
      <c r="E1360" s="7">
        <v>688</v>
      </c>
      <c r="F1360" s="7">
        <v>747</v>
      </c>
      <c r="G1360" s="7">
        <v>0.08</v>
      </c>
      <c r="H1360" s="7">
        <v>4.5</v>
      </c>
      <c r="I1360" s="7">
        <v>2280</v>
      </c>
      <c r="J1360" s="6" t="s">
        <v>21662</v>
      </c>
      <c r="K1360" s="6" t="s">
        <v>11951</v>
      </c>
      <c r="L1360" s="6" t="s">
        <v>21663</v>
      </c>
      <c r="M1360" s="6" t="s">
        <v>11953</v>
      </c>
      <c r="N1360" s="6" t="s">
        <v>21664</v>
      </c>
      <c r="O1360" s="6" t="s">
        <v>21665</v>
      </c>
      <c r="P1360" s="6" t="s">
        <v>21666</v>
      </c>
      <c r="Q1360" s="6" t="s">
        <v>21667</v>
      </c>
      <c r="R1360" s="6" t="str">
        <f t="shared" si="63"/>
        <v>Less than 50%</v>
      </c>
      <c r="S1360" s="6" t="str" cm="1">
        <f t="array" ref="S1360">_xlfn.IFS(H1360&lt;=1,"1.0",H1360&lt;=2,"2.0",H1360&lt;=3,"3.0",H1360&lt;=4,"4.0",H1360&lt;=5,"5.0")</f>
        <v>5.0</v>
      </c>
      <c r="T1360" s="6">
        <f t="shared" si="64"/>
        <v>1703160</v>
      </c>
      <c r="U1360" s="7" t="str" cm="1">
        <f t="array" ref="U1360">_xlfn.IFS(F1360&lt;200,"&lt;200",F1360&lt;=500,"200 – 500",F1360&gt;500,"&gt;500")</f>
        <v>&gt;500</v>
      </c>
      <c r="V1360" s="7" t="str">
        <f t="shared" si="65"/>
        <v>1000 &amp; Above</v>
      </c>
    </row>
    <row r="1361" spans="1:22" x14ac:dyDescent="0.3">
      <c r="A1361" s="5" t="s">
        <v>11958</v>
      </c>
      <c r="B1361" s="6" t="s">
        <v>21668</v>
      </c>
      <c r="C1361" s="6" t="s">
        <v>19864</v>
      </c>
      <c r="D1361" s="6" t="s">
        <v>22423</v>
      </c>
      <c r="E1361" s="7">
        <v>2199</v>
      </c>
      <c r="F1361" s="7">
        <v>3999</v>
      </c>
      <c r="G1361" s="7">
        <v>0.45</v>
      </c>
      <c r="H1361" s="7">
        <v>3.5</v>
      </c>
      <c r="I1361" s="7">
        <v>340</v>
      </c>
      <c r="J1361" s="6" t="s">
        <v>21669</v>
      </c>
      <c r="K1361" s="6" t="s">
        <v>11961</v>
      </c>
      <c r="L1361" s="6" t="s">
        <v>21670</v>
      </c>
      <c r="M1361" s="6" t="s">
        <v>11963</v>
      </c>
      <c r="N1361" s="6" t="s">
        <v>21671</v>
      </c>
      <c r="O1361" s="6" t="s">
        <v>21672</v>
      </c>
      <c r="P1361" s="6" t="s">
        <v>21673</v>
      </c>
      <c r="Q1361" s="6" t="s">
        <v>21674</v>
      </c>
      <c r="R1361" s="6" t="str">
        <f t="shared" si="63"/>
        <v>Less than 50%</v>
      </c>
      <c r="S1361" s="6" t="str" cm="1">
        <f t="array" ref="S1361">_xlfn.IFS(H1361&lt;=1,"1.0",H1361&lt;=2,"2.0",H1361&lt;=3,"3.0",H1361&lt;=4,"4.0",H1361&lt;=5,"5.0")</f>
        <v>4.0</v>
      </c>
      <c r="T1361" s="6">
        <f t="shared" si="64"/>
        <v>1359660</v>
      </c>
      <c r="U1361" s="7" t="str" cm="1">
        <f t="array" ref="U1361">_xlfn.IFS(F1361&lt;200,"&lt;200",F1361&lt;=500,"200 – 500",F1361&gt;500,"&gt;500")</f>
        <v>&gt;500</v>
      </c>
      <c r="V1361" s="7" t="str">
        <f t="shared" si="65"/>
        <v>&lt;1000</v>
      </c>
    </row>
    <row r="1362" spans="1:22" x14ac:dyDescent="0.3">
      <c r="A1362" s="5" t="s">
        <v>11968</v>
      </c>
      <c r="B1362" s="6" t="s">
        <v>21675</v>
      </c>
      <c r="C1362" s="6" t="s">
        <v>19271</v>
      </c>
      <c r="D1362" s="6" t="s">
        <v>22423</v>
      </c>
      <c r="E1362" s="7">
        <v>6850</v>
      </c>
      <c r="F1362" s="7">
        <v>11990</v>
      </c>
      <c r="G1362" s="7">
        <v>0.43</v>
      </c>
      <c r="H1362" s="7">
        <v>3.9</v>
      </c>
      <c r="I1362" s="7">
        <v>144</v>
      </c>
      <c r="J1362" s="6" t="s">
        <v>21676</v>
      </c>
      <c r="K1362" s="6" t="s">
        <v>11971</v>
      </c>
      <c r="L1362" s="6" t="s">
        <v>21677</v>
      </c>
      <c r="M1362" s="6" t="s">
        <v>11973</v>
      </c>
      <c r="N1362" s="6" t="s">
        <v>21678</v>
      </c>
      <c r="O1362" s="6" t="s">
        <v>21679</v>
      </c>
      <c r="P1362" s="6" t="s">
        <v>21680</v>
      </c>
      <c r="Q1362" s="6" t="s">
        <v>21681</v>
      </c>
      <c r="R1362" s="6" t="str">
        <f t="shared" si="63"/>
        <v>Less than 50%</v>
      </c>
      <c r="S1362" s="6" t="str" cm="1">
        <f t="array" ref="S1362">_xlfn.IFS(H1362&lt;=1,"1.0",H1362&lt;=2,"2.0",H1362&lt;=3,"3.0",H1362&lt;=4,"4.0",H1362&lt;=5,"5.0")</f>
        <v>4.0</v>
      </c>
      <c r="T1362" s="6">
        <f t="shared" si="64"/>
        <v>1726560</v>
      </c>
      <c r="U1362" s="7" t="str" cm="1">
        <f t="array" ref="U1362">_xlfn.IFS(F1362&lt;200,"&lt;200",F1362&lt;=500,"200 – 500",F1362&gt;500,"&gt;500")</f>
        <v>&gt;500</v>
      </c>
      <c r="V1362" s="7" t="str">
        <f t="shared" si="65"/>
        <v>&lt;1000</v>
      </c>
    </row>
    <row r="1363" spans="1:22" x14ac:dyDescent="0.3">
      <c r="A1363" s="5" t="s">
        <v>11978</v>
      </c>
      <c r="B1363" s="6" t="s">
        <v>21682</v>
      </c>
      <c r="C1363" s="6" t="s">
        <v>19384</v>
      </c>
      <c r="D1363" s="6" t="s">
        <v>22423</v>
      </c>
      <c r="E1363" s="7">
        <v>2699</v>
      </c>
      <c r="F1363" s="7">
        <v>3799</v>
      </c>
      <c r="G1363" s="7">
        <v>0.28999999999999998</v>
      </c>
      <c r="H1363" s="7">
        <v>4</v>
      </c>
      <c r="I1363" s="7">
        <v>727</v>
      </c>
      <c r="J1363" s="6" t="s">
        <v>21683</v>
      </c>
      <c r="K1363" s="6" t="s">
        <v>11981</v>
      </c>
      <c r="L1363" s="6" t="s">
        <v>21684</v>
      </c>
      <c r="M1363" s="6" t="s">
        <v>11983</v>
      </c>
      <c r="N1363" s="6" t="s">
        <v>21685</v>
      </c>
      <c r="O1363" s="6" t="s">
        <v>21686</v>
      </c>
      <c r="P1363" s="6" t="s">
        <v>21687</v>
      </c>
      <c r="Q1363" s="6" t="s">
        <v>21688</v>
      </c>
      <c r="R1363" s="6" t="str">
        <f t="shared" si="63"/>
        <v>Less than 50%</v>
      </c>
      <c r="S1363" s="6" t="str" cm="1">
        <f t="array" ref="S1363">_xlfn.IFS(H1363&lt;=1,"1.0",H1363&lt;=2,"2.0",H1363&lt;=3,"3.0",H1363&lt;=4,"4.0",H1363&lt;=5,"5.0")</f>
        <v>4.0</v>
      </c>
      <c r="T1363" s="6">
        <f t="shared" si="64"/>
        <v>2761873</v>
      </c>
      <c r="U1363" s="7" t="str" cm="1">
        <f t="array" ref="U1363">_xlfn.IFS(F1363&lt;200,"&lt;200",F1363&lt;=500,"200 – 500",F1363&gt;500,"&gt;500")</f>
        <v>&gt;500</v>
      </c>
      <c r="V1363" s="7" t="str">
        <f t="shared" si="65"/>
        <v>&lt;1000</v>
      </c>
    </row>
    <row r="1364" spans="1:22" x14ac:dyDescent="0.3">
      <c r="A1364" s="5" t="s">
        <v>11988</v>
      </c>
      <c r="B1364" s="6" t="s">
        <v>21689</v>
      </c>
      <c r="C1364" s="6" t="s">
        <v>21690</v>
      </c>
      <c r="D1364" s="6" t="s">
        <v>22423</v>
      </c>
      <c r="E1364" s="7">
        <v>899</v>
      </c>
      <c r="F1364" s="7">
        <v>1999</v>
      </c>
      <c r="G1364" s="7">
        <v>0.55000000000000004</v>
      </c>
      <c r="H1364" s="7">
        <v>4</v>
      </c>
      <c r="I1364" s="7">
        <v>832</v>
      </c>
      <c r="J1364" s="6" t="s">
        <v>21691</v>
      </c>
      <c r="K1364" s="6" t="s">
        <v>11992</v>
      </c>
      <c r="L1364" s="6" t="s">
        <v>21692</v>
      </c>
      <c r="M1364" s="6" t="s">
        <v>11994</v>
      </c>
      <c r="N1364" s="6" t="s">
        <v>21693</v>
      </c>
      <c r="O1364" s="6" t="s">
        <v>21694</v>
      </c>
      <c r="P1364" s="6" t="s">
        <v>21695</v>
      </c>
      <c r="Q1364" s="6" t="s">
        <v>21696</v>
      </c>
      <c r="R1364" s="6" t="str">
        <f t="shared" si="63"/>
        <v>50% &amp; Above</v>
      </c>
      <c r="S1364" s="6" t="str" cm="1">
        <f t="array" ref="S1364">_xlfn.IFS(H1364&lt;=1,"1.0",H1364&lt;=2,"2.0",H1364&lt;=3,"3.0",H1364&lt;=4,"4.0",H1364&lt;=5,"5.0")</f>
        <v>4.0</v>
      </c>
      <c r="T1364" s="6">
        <f t="shared" si="64"/>
        <v>1663168</v>
      </c>
      <c r="U1364" s="7" t="str" cm="1">
        <f t="array" ref="U1364">_xlfn.IFS(F1364&lt;200,"&lt;200",F1364&lt;=500,"200 – 500",F1364&gt;500,"&gt;500")</f>
        <v>&gt;500</v>
      </c>
      <c r="V1364" s="7" t="str">
        <f t="shared" si="65"/>
        <v>&lt;1000</v>
      </c>
    </row>
    <row r="1365" spans="1:22" x14ac:dyDescent="0.3">
      <c r="A1365" s="5" t="s">
        <v>11999</v>
      </c>
      <c r="B1365" s="6" t="s">
        <v>21697</v>
      </c>
      <c r="C1365" s="6" t="s">
        <v>19271</v>
      </c>
      <c r="D1365" s="6" t="s">
        <v>22423</v>
      </c>
      <c r="E1365" s="7">
        <v>1090</v>
      </c>
      <c r="F1365" s="7">
        <v>2999</v>
      </c>
      <c r="G1365" s="7">
        <v>0.64</v>
      </c>
      <c r="H1365" s="7">
        <v>3.5</v>
      </c>
      <c r="I1365" s="7">
        <v>57</v>
      </c>
      <c r="J1365" s="6" t="s">
        <v>21698</v>
      </c>
      <c r="K1365" s="6" t="s">
        <v>12002</v>
      </c>
      <c r="L1365" s="6" t="s">
        <v>21699</v>
      </c>
      <c r="M1365" s="6" t="s">
        <v>12004</v>
      </c>
      <c r="N1365" s="6" t="s">
        <v>21700</v>
      </c>
      <c r="O1365" s="6" t="s">
        <v>21701</v>
      </c>
      <c r="P1365" s="6" t="s">
        <v>21702</v>
      </c>
      <c r="Q1365" s="6" t="s">
        <v>21703</v>
      </c>
      <c r="R1365" s="6" t="str">
        <f t="shared" si="63"/>
        <v>50% &amp; Above</v>
      </c>
      <c r="S1365" s="6" t="str" cm="1">
        <f t="array" ref="S1365">_xlfn.IFS(H1365&lt;=1,"1.0",H1365&lt;=2,"2.0",H1365&lt;=3,"3.0",H1365&lt;=4,"4.0",H1365&lt;=5,"5.0")</f>
        <v>4.0</v>
      </c>
      <c r="T1365" s="6">
        <f t="shared" si="64"/>
        <v>170943</v>
      </c>
      <c r="U1365" s="7" t="str" cm="1">
        <f t="array" ref="U1365">_xlfn.IFS(F1365&lt;200,"&lt;200",F1365&lt;=500,"200 – 500",F1365&gt;500,"&gt;500")</f>
        <v>&gt;500</v>
      </c>
      <c r="V1365" s="7" t="str">
        <f t="shared" si="65"/>
        <v>&lt;1000</v>
      </c>
    </row>
    <row r="1366" spans="1:22" x14ac:dyDescent="0.3">
      <c r="A1366" s="5" t="s">
        <v>12009</v>
      </c>
      <c r="B1366" s="6" t="s">
        <v>21704</v>
      </c>
      <c r="C1366" s="6" t="s">
        <v>19287</v>
      </c>
      <c r="D1366" s="6" t="s">
        <v>22423</v>
      </c>
      <c r="E1366" s="7">
        <v>295</v>
      </c>
      <c r="F1366" s="7">
        <v>599</v>
      </c>
      <c r="G1366" s="7">
        <v>0.51</v>
      </c>
      <c r="H1366" s="7">
        <v>4</v>
      </c>
      <c r="I1366" s="7">
        <v>1644</v>
      </c>
      <c r="J1366" s="6" t="s">
        <v>21705</v>
      </c>
      <c r="K1366" s="6" t="s">
        <v>12012</v>
      </c>
      <c r="L1366" s="6" t="s">
        <v>21706</v>
      </c>
      <c r="M1366" s="6" t="s">
        <v>12014</v>
      </c>
      <c r="N1366" s="6" t="s">
        <v>21707</v>
      </c>
      <c r="O1366" s="6" t="s">
        <v>21708</v>
      </c>
      <c r="P1366" s="6" t="s">
        <v>21709</v>
      </c>
      <c r="Q1366" s="6" t="s">
        <v>21710</v>
      </c>
      <c r="R1366" s="6" t="str">
        <f t="shared" si="63"/>
        <v>50% &amp; Above</v>
      </c>
      <c r="S1366" s="6" t="str" cm="1">
        <f t="array" ref="S1366">_xlfn.IFS(H1366&lt;=1,"1.0",H1366&lt;=2,"2.0",H1366&lt;=3,"3.0",H1366&lt;=4,"4.0",H1366&lt;=5,"5.0")</f>
        <v>4.0</v>
      </c>
      <c r="T1366" s="6">
        <f t="shared" si="64"/>
        <v>984756</v>
      </c>
      <c r="U1366" s="7" t="str" cm="1">
        <f t="array" ref="U1366">_xlfn.IFS(F1366&lt;200,"&lt;200",F1366&lt;=500,"200 – 500",F1366&gt;500,"&gt;500")</f>
        <v>&gt;500</v>
      </c>
      <c r="V1366" s="7" t="str">
        <f t="shared" si="65"/>
        <v>1000 &amp; Above</v>
      </c>
    </row>
    <row r="1367" spans="1:22" x14ac:dyDescent="0.3">
      <c r="A1367" s="5" t="s">
        <v>12019</v>
      </c>
      <c r="B1367" s="6" t="s">
        <v>21711</v>
      </c>
      <c r="C1367" s="6" t="s">
        <v>19414</v>
      </c>
      <c r="D1367" s="6" t="s">
        <v>22423</v>
      </c>
      <c r="E1367" s="7">
        <v>479</v>
      </c>
      <c r="F1367" s="7">
        <v>1999</v>
      </c>
      <c r="G1367" s="7">
        <v>0.76</v>
      </c>
      <c r="H1367" s="7">
        <v>3.4</v>
      </c>
      <c r="I1367" s="7">
        <v>1066</v>
      </c>
      <c r="J1367" s="6" t="s">
        <v>21712</v>
      </c>
      <c r="K1367" s="6" t="s">
        <v>12022</v>
      </c>
      <c r="L1367" s="6" t="s">
        <v>21713</v>
      </c>
      <c r="M1367" s="6" t="s">
        <v>12024</v>
      </c>
      <c r="N1367" s="6" t="s">
        <v>21714</v>
      </c>
      <c r="O1367" s="6" t="s">
        <v>21715</v>
      </c>
      <c r="P1367" s="6" t="s">
        <v>21716</v>
      </c>
      <c r="Q1367" s="6" t="s">
        <v>21717</v>
      </c>
      <c r="R1367" s="6" t="str">
        <f t="shared" si="63"/>
        <v>50% &amp; Above</v>
      </c>
      <c r="S1367" s="6" t="str" cm="1">
        <f t="array" ref="S1367">_xlfn.IFS(H1367&lt;=1,"1.0",H1367&lt;=2,"2.0",H1367&lt;=3,"3.0",H1367&lt;=4,"4.0",H1367&lt;=5,"5.0")</f>
        <v>4.0</v>
      </c>
      <c r="T1367" s="6">
        <f t="shared" si="64"/>
        <v>2130934</v>
      </c>
      <c r="U1367" s="7" t="str" cm="1">
        <f t="array" ref="U1367">_xlfn.IFS(F1367&lt;200,"&lt;200",F1367&lt;=500,"200 – 500",F1367&gt;500,"&gt;500")</f>
        <v>&gt;500</v>
      </c>
      <c r="V1367" s="7" t="str">
        <f t="shared" si="65"/>
        <v>1000 &amp; Above</v>
      </c>
    </row>
    <row r="1368" spans="1:22" x14ac:dyDescent="0.3">
      <c r="A1368" s="5" t="s">
        <v>12029</v>
      </c>
      <c r="B1368" s="6" t="s">
        <v>21718</v>
      </c>
      <c r="C1368" s="6" t="s">
        <v>19384</v>
      </c>
      <c r="D1368" s="6" t="s">
        <v>22423</v>
      </c>
      <c r="E1368" s="7">
        <v>2949</v>
      </c>
      <c r="F1368" s="7">
        <v>4849</v>
      </c>
      <c r="G1368" s="7">
        <v>0.39</v>
      </c>
      <c r="H1368" s="7">
        <v>4.2</v>
      </c>
      <c r="I1368" s="7">
        <v>7968</v>
      </c>
      <c r="J1368" s="6" t="s">
        <v>21719</v>
      </c>
      <c r="K1368" s="6" t="s">
        <v>12032</v>
      </c>
      <c r="L1368" s="6" t="s">
        <v>21720</v>
      </c>
      <c r="M1368" s="6" t="s">
        <v>12034</v>
      </c>
      <c r="N1368" s="6" t="s">
        <v>21721</v>
      </c>
      <c r="O1368" s="6" t="s">
        <v>21722</v>
      </c>
      <c r="P1368" s="6" t="s">
        <v>21723</v>
      </c>
      <c r="Q1368" s="6" t="s">
        <v>21724</v>
      </c>
      <c r="R1368" s="6" t="str">
        <f t="shared" si="63"/>
        <v>Less than 50%</v>
      </c>
      <c r="S1368" s="6" t="str" cm="1">
        <f t="array" ref="S1368">_xlfn.IFS(H1368&lt;=1,"1.0",H1368&lt;=2,"2.0",H1368&lt;=3,"3.0",H1368&lt;=4,"4.0",H1368&lt;=5,"5.0")</f>
        <v>5.0</v>
      </c>
      <c r="T1368" s="6">
        <f t="shared" si="64"/>
        <v>38636832</v>
      </c>
      <c r="U1368" s="7" t="str" cm="1">
        <f t="array" ref="U1368">_xlfn.IFS(F1368&lt;200,"&lt;200",F1368&lt;=500,"200 – 500",F1368&gt;500,"&gt;500")</f>
        <v>&gt;500</v>
      </c>
      <c r="V1368" s="7" t="str">
        <f t="shared" si="65"/>
        <v>1000 &amp; Above</v>
      </c>
    </row>
    <row r="1369" spans="1:22" x14ac:dyDescent="0.3">
      <c r="A1369" s="5" t="s">
        <v>12039</v>
      </c>
      <c r="B1369" s="6" t="s">
        <v>21725</v>
      </c>
      <c r="C1369" s="6" t="s">
        <v>19472</v>
      </c>
      <c r="D1369" s="6" t="s">
        <v>22423</v>
      </c>
      <c r="E1369" s="7">
        <v>335</v>
      </c>
      <c r="F1369" s="7">
        <v>510</v>
      </c>
      <c r="G1369" s="7">
        <v>0.34</v>
      </c>
      <c r="H1369" s="7">
        <v>3.8</v>
      </c>
      <c r="I1369" s="7">
        <v>3195</v>
      </c>
      <c r="J1369" s="6" t="s">
        <v>21726</v>
      </c>
      <c r="K1369" s="6" t="s">
        <v>12042</v>
      </c>
      <c r="L1369" s="6" t="s">
        <v>21727</v>
      </c>
      <c r="M1369" s="6" t="s">
        <v>12044</v>
      </c>
      <c r="N1369" s="6" t="s">
        <v>21728</v>
      </c>
      <c r="O1369" s="6" t="s">
        <v>21729</v>
      </c>
      <c r="P1369" s="6" t="s">
        <v>21730</v>
      </c>
      <c r="Q1369" s="6" t="s">
        <v>21731</v>
      </c>
      <c r="R1369" s="6" t="str">
        <f t="shared" si="63"/>
        <v>Less than 50%</v>
      </c>
      <c r="S1369" s="6" t="str" cm="1">
        <f t="array" ref="S1369">_xlfn.IFS(H1369&lt;=1,"1.0",H1369&lt;=2,"2.0",H1369&lt;=3,"3.0",H1369&lt;=4,"4.0",H1369&lt;=5,"5.0")</f>
        <v>4.0</v>
      </c>
      <c r="T1369" s="6">
        <f t="shared" si="64"/>
        <v>1629450</v>
      </c>
      <c r="U1369" s="7" t="str" cm="1">
        <f t="array" ref="U1369">_xlfn.IFS(F1369&lt;200,"&lt;200",F1369&lt;=500,"200 – 500",F1369&gt;500,"&gt;500")</f>
        <v>&gt;500</v>
      </c>
      <c r="V1369" s="7" t="str">
        <f t="shared" si="65"/>
        <v>1000 &amp; Above</v>
      </c>
    </row>
    <row r="1370" spans="1:22" x14ac:dyDescent="0.3">
      <c r="A1370" s="5" t="s">
        <v>12049</v>
      </c>
      <c r="B1370" s="6" t="s">
        <v>21732</v>
      </c>
      <c r="C1370" s="6" t="s">
        <v>20016</v>
      </c>
      <c r="D1370" s="6" t="s">
        <v>22423</v>
      </c>
      <c r="E1370" s="7">
        <v>293</v>
      </c>
      <c r="F1370" s="7">
        <v>499</v>
      </c>
      <c r="G1370" s="7">
        <v>0.41</v>
      </c>
      <c r="H1370" s="7">
        <v>4.0999999999999996</v>
      </c>
      <c r="I1370" s="7">
        <v>1456</v>
      </c>
      <c r="J1370" s="6" t="s">
        <v>21733</v>
      </c>
      <c r="K1370" s="6" t="s">
        <v>12052</v>
      </c>
      <c r="L1370" s="6" t="s">
        <v>21734</v>
      </c>
      <c r="M1370" s="6" t="s">
        <v>12054</v>
      </c>
      <c r="N1370" s="6" t="s">
        <v>21735</v>
      </c>
      <c r="O1370" s="6" t="s">
        <v>21736</v>
      </c>
      <c r="P1370" s="6" t="s">
        <v>21737</v>
      </c>
      <c r="Q1370" s="6" t="s">
        <v>21738</v>
      </c>
      <c r="R1370" s="6" t="str">
        <f t="shared" si="63"/>
        <v>Less than 50%</v>
      </c>
      <c r="S1370" s="6" t="str" cm="1">
        <f t="array" ref="S1370">_xlfn.IFS(H1370&lt;=1,"1.0",H1370&lt;=2,"2.0",H1370&lt;=3,"3.0",H1370&lt;=4,"4.0",H1370&lt;=5,"5.0")</f>
        <v>5.0</v>
      </c>
      <c r="T1370" s="6">
        <f t="shared" si="64"/>
        <v>726544</v>
      </c>
      <c r="U1370" s="7" t="str" cm="1">
        <f t="array" ref="U1370">_xlfn.IFS(F1370&lt;200,"&lt;200",F1370&lt;=500,"200 – 500",F1370&gt;500,"&gt;500")</f>
        <v>200 – 500</v>
      </c>
      <c r="V1370" s="7" t="str">
        <f t="shared" si="65"/>
        <v>1000 &amp; Above</v>
      </c>
    </row>
    <row r="1371" spans="1:22" x14ac:dyDescent="0.3">
      <c r="A1371" s="5" t="s">
        <v>12059</v>
      </c>
      <c r="B1371" s="6" t="s">
        <v>21739</v>
      </c>
      <c r="C1371" s="6" t="s">
        <v>21740</v>
      </c>
      <c r="D1371" s="6" t="s">
        <v>22423</v>
      </c>
      <c r="E1371" s="7">
        <v>599</v>
      </c>
      <c r="F1371" s="7">
        <v>1299</v>
      </c>
      <c r="G1371" s="7">
        <v>0.54</v>
      </c>
      <c r="H1371" s="7">
        <v>4.2</v>
      </c>
      <c r="I1371" s="7">
        <v>590</v>
      </c>
      <c r="J1371" s="6" t="s">
        <v>21741</v>
      </c>
      <c r="K1371" s="6" t="s">
        <v>12063</v>
      </c>
      <c r="L1371" s="6" t="s">
        <v>21742</v>
      </c>
      <c r="M1371" s="6" t="s">
        <v>12065</v>
      </c>
      <c r="N1371" s="6" t="s">
        <v>21743</v>
      </c>
      <c r="O1371" s="6" t="s">
        <v>21744</v>
      </c>
      <c r="P1371" s="6" t="s">
        <v>21745</v>
      </c>
      <c r="Q1371" s="6" t="s">
        <v>21746</v>
      </c>
      <c r="R1371" s="6" t="str">
        <f t="shared" si="63"/>
        <v>50% &amp; Above</v>
      </c>
      <c r="S1371" s="6" t="str" cm="1">
        <f t="array" ref="S1371">_xlfn.IFS(H1371&lt;=1,"1.0",H1371&lt;=2,"2.0",H1371&lt;=3,"3.0",H1371&lt;=4,"4.0",H1371&lt;=5,"5.0")</f>
        <v>5.0</v>
      </c>
      <c r="T1371" s="6">
        <f t="shared" si="64"/>
        <v>766410</v>
      </c>
      <c r="U1371" s="7" t="str" cm="1">
        <f t="array" ref="U1371">_xlfn.IFS(F1371&lt;200,"&lt;200",F1371&lt;=500,"200 – 500",F1371&gt;500,"&gt;500")</f>
        <v>&gt;500</v>
      </c>
      <c r="V1371" s="7" t="str">
        <f t="shared" si="65"/>
        <v>&lt;1000</v>
      </c>
    </row>
    <row r="1372" spans="1:22" x14ac:dyDescent="0.3">
      <c r="A1372" s="5" t="s">
        <v>12070</v>
      </c>
      <c r="B1372" s="6" t="s">
        <v>21747</v>
      </c>
      <c r="C1372" s="6" t="s">
        <v>20031</v>
      </c>
      <c r="D1372" s="6" t="s">
        <v>22423</v>
      </c>
      <c r="E1372" s="7">
        <v>499</v>
      </c>
      <c r="F1372" s="7">
        <v>999</v>
      </c>
      <c r="G1372" s="7">
        <v>0.5</v>
      </c>
      <c r="H1372" s="7">
        <v>4.3</v>
      </c>
      <c r="I1372" s="7">
        <v>1436</v>
      </c>
      <c r="J1372" s="6" t="s">
        <v>21748</v>
      </c>
      <c r="K1372" s="6" t="s">
        <v>12073</v>
      </c>
      <c r="L1372" s="6" t="s">
        <v>21749</v>
      </c>
      <c r="M1372" s="6" t="s">
        <v>12075</v>
      </c>
      <c r="N1372" s="6" t="s">
        <v>21750</v>
      </c>
      <c r="O1372" s="6" t="s">
        <v>21751</v>
      </c>
      <c r="P1372" s="6" t="s">
        <v>21752</v>
      </c>
      <c r="Q1372" s="6" t="s">
        <v>21753</v>
      </c>
      <c r="R1372" s="6" t="str">
        <f t="shared" si="63"/>
        <v>50% &amp; Above</v>
      </c>
      <c r="S1372" s="6" t="str" cm="1">
        <f t="array" ref="S1372">_xlfn.IFS(H1372&lt;=1,"1.0",H1372&lt;=2,"2.0",H1372&lt;=3,"3.0",H1372&lt;=4,"4.0",H1372&lt;=5,"5.0")</f>
        <v>5.0</v>
      </c>
      <c r="T1372" s="6">
        <f t="shared" si="64"/>
        <v>1434564</v>
      </c>
      <c r="U1372" s="7" t="str" cm="1">
        <f t="array" ref="U1372">_xlfn.IFS(F1372&lt;200,"&lt;200",F1372&lt;=500,"200 – 500",F1372&gt;500,"&gt;500")</f>
        <v>&gt;500</v>
      </c>
      <c r="V1372" s="7" t="str">
        <f t="shared" si="65"/>
        <v>1000 &amp; Above</v>
      </c>
    </row>
    <row r="1373" spans="1:22" x14ac:dyDescent="0.3">
      <c r="A1373" s="5" t="s">
        <v>12080</v>
      </c>
      <c r="B1373" s="6" t="s">
        <v>21754</v>
      </c>
      <c r="C1373" s="6" t="s">
        <v>19368</v>
      </c>
      <c r="D1373" s="6" t="s">
        <v>22423</v>
      </c>
      <c r="E1373" s="7">
        <v>849</v>
      </c>
      <c r="F1373" s="7">
        <v>1190</v>
      </c>
      <c r="G1373" s="7">
        <v>0.28999999999999998</v>
      </c>
      <c r="H1373" s="7">
        <v>4.2</v>
      </c>
      <c r="I1373" s="7">
        <v>4184</v>
      </c>
      <c r="J1373" s="6" t="s">
        <v>21755</v>
      </c>
      <c r="K1373" s="6" t="s">
        <v>12083</v>
      </c>
      <c r="L1373" s="6" t="s">
        <v>21756</v>
      </c>
      <c r="M1373" s="6" t="s">
        <v>12085</v>
      </c>
      <c r="N1373" s="6" t="s">
        <v>21757</v>
      </c>
      <c r="O1373" s="6" t="s">
        <v>21758</v>
      </c>
      <c r="P1373" s="6" t="s">
        <v>21759</v>
      </c>
      <c r="Q1373" s="6" t="s">
        <v>21760</v>
      </c>
      <c r="R1373" s="6" t="str">
        <f t="shared" si="63"/>
        <v>Less than 50%</v>
      </c>
      <c r="S1373" s="6" t="str" cm="1">
        <f t="array" ref="S1373">_xlfn.IFS(H1373&lt;=1,"1.0",H1373&lt;=2,"2.0",H1373&lt;=3,"3.0",H1373&lt;=4,"4.0",H1373&lt;=5,"5.0")</f>
        <v>5.0</v>
      </c>
      <c r="T1373" s="6">
        <f t="shared" si="64"/>
        <v>4978960</v>
      </c>
      <c r="U1373" s="7" t="str" cm="1">
        <f t="array" ref="U1373">_xlfn.IFS(F1373&lt;200,"&lt;200",F1373&lt;=500,"200 – 500",F1373&gt;500,"&gt;500")</f>
        <v>&gt;500</v>
      </c>
      <c r="V1373" s="7" t="str">
        <f t="shared" si="65"/>
        <v>1000 &amp; Above</v>
      </c>
    </row>
    <row r="1374" spans="1:22" x14ac:dyDescent="0.3">
      <c r="A1374" s="5" t="s">
        <v>12090</v>
      </c>
      <c r="B1374" s="6" t="s">
        <v>21761</v>
      </c>
      <c r="C1374" s="6" t="s">
        <v>20016</v>
      </c>
      <c r="D1374" s="6" t="s">
        <v>22423</v>
      </c>
      <c r="E1374" s="7">
        <v>249</v>
      </c>
      <c r="F1374" s="7">
        <v>400</v>
      </c>
      <c r="G1374" s="7">
        <v>0.38</v>
      </c>
      <c r="H1374" s="7">
        <v>4.0999999999999996</v>
      </c>
      <c r="I1374" s="7">
        <v>693</v>
      </c>
      <c r="J1374" s="6" t="s">
        <v>21762</v>
      </c>
      <c r="K1374" s="6" t="s">
        <v>12093</v>
      </c>
      <c r="L1374" s="6" t="s">
        <v>21763</v>
      </c>
      <c r="M1374" s="6" t="s">
        <v>12095</v>
      </c>
      <c r="N1374" s="6" t="s">
        <v>21764</v>
      </c>
      <c r="O1374" s="6" t="s">
        <v>21765</v>
      </c>
      <c r="P1374" s="6" t="s">
        <v>21766</v>
      </c>
      <c r="Q1374" s="6" t="s">
        <v>21767</v>
      </c>
      <c r="R1374" s="6" t="str">
        <f t="shared" si="63"/>
        <v>Less than 50%</v>
      </c>
      <c r="S1374" s="6" t="str" cm="1">
        <f t="array" ref="S1374">_xlfn.IFS(H1374&lt;=1,"1.0",H1374&lt;=2,"2.0",H1374&lt;=3,"3.0",H1374&lt;=4,"4.0",H1374&lt;=5,"5.0")</f>
        <v>5.0</v>
      </c>
      <c r="T1374" s="6">
        <f t="shared" si="64"/>
        <v>277200</v>
      </c>
      <c r="U1374" s="7" t="str" cm="1">
        <f t="array" ref="U1374">_xlfn.IFS(F1374&lt;200,"&lt;200",F1374&lt;=500,"200 – 500",F1374&gt;500,"&gt;500")</f>
        <v>200 – 500</v>
      </c>
      <c r="V1374" s="7" t="str">
        <f t="shared" si="65"/>
        <v>&lt;1000</v>
      </c>
    </row>
    <row r="1375" spans="1:22" x14ac:dyDescent="0.3">
      <c r="A1375" s="5" t="s">
        <v>12100</v>
      </c>
      <c r="B1375" s="6" t="s">
        <v>21768</v>
      </c>
      <c r="C1375" s="6" t="s">
        <v>20031</v>
      </c>
      <c r="D1375" s="6" t="s">
        <v>22423</v>
      </c>
      <c r="E1375" s="7">
        <v>185</v>
      </c>
      <c r="F1375" s="7">
        <v>599</v>
      </c>
      <c r="G1375" s="7">
        <v>0.69</v>
      </c>
      <c r="H1375" s="7">
        <v>3.9</v>
      </c>
      <c r="I1375" s="7">
        <v>1306</v>
      </c>
      <c r="J1375" s="6" t="s">
        <v>21769</v>
      </c>
      <c r="K1375" s="6" t="s">
        <v>12103</v>
      </c>
      <c r="L1375" s="6" t="s">
        <v>21770</v>
      </c>
      <c r="M1375" s="6" t="s">
        <v>12105</v>
      </c>
      <c r="N1375" s="6" t="s">
        <v>21771</v>
      </c>
      <c r="O1375" s="6" t="s">
        <v>21772</v>
      </c>
      <c r="P1375" s="6" t="s">
        <v>21773</v>
      </c>
      <c r="Q1375" s="6" t="s">
        <v>21774</v>
      </c>
      <c r="R1375" s="6" t="str">
        <f t="shared" si="63"/>
        <v>50% &amp; Above</v>
      </c>
      <c r="S1375" s="6" t="str" cm="1">
        <f t="array" ref="S1375">_xlfn.IFS(H1375&lt;=1,"1.0",H1375&lt;=2,"2.0",H1375&lt;=3,"3.0",H1375&lt;=4,"4.0",H1375&lt;=5,"5.0")</f>
        <v>4.0</v>
      </c>
      <c r="T1375" s="6">
        <f t="shared" si="64"/>
        <v>782294</v>
      </c>
      <c r="U1375" s="7" t="str" cm="1">
        <f t="array" ref="U1375">_xlfn.IFS(F1375&lt;200,"&lt;200",F1375&lt;=500,"200 – 500",F1375&gt;500,"&gt;500")</f>
        <v>&gt;500</v>
      </c>
      <c r="V1375" s="7" t="str">
        <f t="shared" si="65"/>
        <v>1000 &amp; Above</v>
      </c>
    </row>
    <row r="1376" spans="1:22" x14ac:dyDescent="0.3">
      <c r="A1376" s="5" t="s">
        <v>12110</v>
      </c>
      <c r="B1376" s="6" t="s">
        <v>21775</v>
      </c>
      <c r="C1376" s="6" t="s">
        <v>19271</v>
      </c>
      <c r="D1376" s="6" t="s">
        <v>22423</v>
      </c>
      <c r="E1376" s="7">
        <v>778</v>
      </c>
      <c r="F1376" s="7">
        <v>999</v>
      </c>
      <c r="G1376" s="7">
        <v>0.22</v>
      </c>
      <c r="H1376" s="7">
        <v>3.3</v>
      </c>
      <c r="I1376" s="7">
        <v>8</v>
      </c>
      <c r="J1376" s="6" t="s">
        <v>21776</v>
      </c>
      <c r="K1376" s="6" t="s">
        <v>12113</v>
      </c>
      <c r="L1376" s="6" t="s">
        <v>21777</v>
      </c>
      <c r="M1376" s="6" t="s">
        <v>12115</v>
      </c>
      <c r="N1376" s="6" t="s">
        <v>21778</v>
      </c>
      <c r="O1376" s="6" t="s">
        <v>21779</v>
      </c>
      <c r="P1376" s="6" t="s">
        <v>21780</v>
      </c>
      <c r="Q1376" s="6" t="s">
        <v>21781</v>
      </c>
      <c r="R1376" s="6" t="str">
        <f t="shared" si="63"/>
        <v>Less than 50%</v>
      </c>
      <c r="S1376" s="6" t="str" cm="1">
        <f t="array" ref="S1376">_xlfn.IFS(H1376&lt;=1,"1.0",H1376&lt;=2,"2.0",H1376&lt;=3,"3.0",H1376&lt;=4,"4.0",H1376&lt;=5,"5.0")</f>
        <v>4.0</v>
      </c>
      <c r="T1376" s="6">
        <f t="shared" si="64"/>
        <v>7992</v>
      </c>
      <c r="U1376" s="7" t="str" cm="1">
        <f t="array" ref="U1376">_xlfn.IFS(F1376&lt;200,"&lt;200",F1376&lt;=500,"200 – 500",F1376&gt;500,"&gt;500")</f>
        <v>&gt;500</v>
      </c>
      <c r="V1376" s="7" t="str">
        <f t="shared" si="65"/>
        <v>&lt;1000</v>
      </c>
    </row>
    <row r="1377" spans="1:22" x14ac:dyDescent="0.3">
      <c r="A1377" s="5" t="s">
        <v>12120</v>
      </c>
      <c r="B1377" s="6" t="s">
        <v>21782</v>
      </c>
      <c r="C1377" s="6" t="s">
        <v>21783</v>
      </c>
      <c r="D1377" s="6" t="s">
        <v>22423</v>
      </c>
      <c r="E1377" s="7">
        <v>279</v>
      </c>
      <c r="F1377" s="7">
        <v>699</v>
      </c>
      <c r="G1377" s="7">
        <v>0.6</v>
      </c>
      <c r="H1377" s="7">
        <v>4.3</v>
      </c>
      <c r="I1377" s="7">
        <v>2326</v>
      </c>
      <c r="J1377" s="6" t="s">
        <v>21784</v>
      </c>
      <c r="K1377" s="6" t="s">
        <v>12124</v>
      </c>
      <c r="L1377" s="6" t="s">
        <v>21785</v>
      </c>
      <c r="M1377" s="6" t="s">
        <v>12126</v>
      </c>
      <c r="N1377" s="6" t="s">
        <v>21786</v>
      </c>
      <c r="O1377" s="6" t="s">
        <v>21787</v>
      </c>
      <c r="P1377" s="6" t="s">
        <v>21788</v>
      </c>
      <c r="Q1377" s="6" t="s">
        <v>21789</v>
      </c>
      <c r="R1377" s="6" t="str">
        <f t="shared" si="63"/>
        <v>50% &amp; Above</v>
      </c>
      <c r="S1377" s="6" t="str" cm="1">
        <f t="array" ref="S1377">_xlfn.IFS(H1377&lt;=1,"1.0",H1377&lt;=2,"2.0",H1377&lt;=3,"3.0",H1377&lt;=4,"4.0",H1377&lt;=5,"5.0")</f>
        <v>5.0</v>
      </c>
      <c r="T1377" s="6">
        <f t="shared" si="64"/>
        <v>1625874</v>
      </c>
      <c r="U1377" s="7" t="str" cm="1">
        <f t="array" ref="U1377">_xlfn.IFS(F1377&lt;200,"&lt;200",F1377&lt;=500,"200 – 500",F1377&gt;500,"&gt;500")</f>
        <v>&gt;500</v>
      </c>
      <c r="V1377" s="7" t="str">
        <f t="shared" si="65"/>
        <v>1000 &amp; Above</v>
      </c>
    </row>
    <row r="1378" spans="1:22" x14ac:dyDescent="0.3">
      <c r="A1378" s="5" t="s">
        <v>12131</v>
      </c>
      <c r="B1378" s="6" t="s">
        <v>21790</v>
      </c>
      <c r="C1378" s="6" t="s">
        <v>20031</v>
      </c>
      <c r="D1378" s="6" t="s">
        <v>22423</v>
      </c>
      <c r="E1378" s="7">
        <v>215</v>
      </c>
      <c r="F1378" s="7">
        <v>1499</v>
      </c>
      <c r="G1378" s="7">
        <v>0.86</v>
      </c>
      <c r="H1378" s="7">
        <v>3.9</v>
      </c>
      <c r="I1378" s="7">
        <v>1004</v>
      </c>
      <c r="J1378" s="6" t="s">
        <v>21791</v>
      </c>
      <c r="K1378" s="6" t="s">
        <v>12134</v>
      </c>
      <c r="L1378" s="6" t="s">
        <v>21792</v>
      </c>
      <c r="M1378" s="6" t="s">
        <v>12136</v>
      </c>
      <c r="N1378" s="6" t="s">
        <v>21793</v>
      </c>
      <c r="O1378" s="6" t="s">
        <v>21794</v>
      </c>
      <c r="P1378" s="6" t="s">
        <v>21795</v>
      </c>
      <c r="Q1378" s="6" t="s">
        <v>21796</v>
      </c>
      <c r="R1378" s="6" t="str">
        <f t="shared" si="63"/>
        <v>50% &amp; Above</v>
      </c>
      <c r="S1378" s="6" t="str" cm="1">
        <f t="array" ref="S1378">_xlfn.IFS(H1378&lt;=1,"1.0",H1378&lt;=2,"2.0",H1378&lt;=3,"3.0",H1378&lt;=4,"4.0",H1378&lt;=5,"5.0")</f>
        <v>4.0</v>
      </c>
      <c r="T1378" s="6">
        <f t="shared" si="64"/>
        <v>1504996</v>
      </c>
      <c r="U1378" s="7" t="str" cm="1">
        <f t="array" ref="U1378">_xlfn.IFS(F1378&lt;200,"&lt;200",F1378&lt;=500,"200 – 500",F1378&gt;500,"&gt;500")</f>
        <v>&gt;500</v>
      </c>
      <c r="V1378" s="7" t="str">
        <f t="shared" si="65"/>
        <v>1000 &amp; Above</v>
      </c>
    </row>
    <row r="1379" spans="1:22" x14ac:dyDescent="0.3">
      <c r="A1379" s="5" t="s">
        <v>12141</v>
      </c>
      <c r="B1379" s="6" t="s">
        <v>21797</v>
      </c>
      <c r="C1379" s="6" t="s">
        <v>19368</v>
      </c>
      <c r="D1379" s="6" t="s">
        <v>22423</v>
      </c>
      <c r="E1379" s="7">
        <v>889</v>
      </c>
      <c r="F1379" s="7">
        <v>1295</v>
      </c>
      <c r="G1379" s="7">
        <v>0.31</v>
      </c>
      <c r="H1379" s="7">
        <v>4.3</v>
      </c>
      <c r="I1379" s="7">
        <v>6400</v>
      </c>
      <c r="J1379" s="6" t="s">
        <v>21798</v>
      </c>
      <c r="K1379" s="6" t="s">
        <v>12144</v>
      </c>
      <c r="L1379" s="6" t="s">
        <v>21799</v>
      </c>
      <c r="M1379" s="6" t="s">
        <v>12146</v>
      </c>
      <c r="N1379" s="6" t="s">
        <v>21800</v>
      </c>
      <c r="O1379" s="6" t="s">
        <v>21801</v>
      </c>
      <c r="P1379" s="6" t="s">
        <v>21802</v>
      </c>
      <c r="Q1379" s="6" t="s">
        <v>21803</v>
      </c>
      <c r="R1379" s="6" t="str">
        <f t="shared" si="63"/>
        <v>Less than 50%</v>
      </c>
      <c r="S1379" s="6" t="str" cm="1">
        <f t="array" ref="S1379">_xlfn.IFS(H1379&lt;=1,"1.0",H1379&lt;=2,"2.0",H1379&lt;=3,"3.0",H1379&lt;=4,"4.0",H1379&lt;=5,"5.0")</f>
        <v>5.0</v>
      </c>
      <c r="T1379" s="6">
        <f t="shared" si="64"/>
        <v>8288000</v>
      </c>
      <c r="U1379" s="7" t="str" cm="1">
        <f t="array" ref="U1379">_xlfn.IFS(F1379&lt;200,"&lt;200",F1379&lt;=500,"200 – 500",F1379&gt;500,"&gt;500")</f>
        <v>&gt;500</v>
      </c>
      <c r="V1379" s="7" t="str">
        <f t="shared" si="65"/>
        <v>1000 &amp; Above</v>
      </c>
    </row>
    <row r="1380" spans="1:22" x14ac:dyDescent="0.3">
      <c r="A1380" s="5" t="s">
        <v>12151</v>
      </c>
      <c r="B1380" s="6" t="s">
        <v>21804</v>
      </c>
      <c r="C1380" s="6" t="s">
        <v>19384</v>
      </c>
      <c r="D1380" s="6" t="s">
        <v>22423</v>
      </c>
      <c r="E1380" s="7">
        <v>1449</v>
      </c>
      <c r="F1380" s="7">
        <v>4999</v>
      </c>
      <c r="G1380" s="7">
        <v>0.71</v>
      </c>
      <c r="H1380" s="7">
        <v>3.6</v>
      </c>
      <c r="I1380" s="7">
        <v>63</v>
      </c>
      <c r="J1380" s="6" t="s">
        <v>21805</v>
      </c>
      <c r="K1380" s="6" t="s">
        <v>12154</v>
      </c>
      <c r="L1380" s="6" t="s">
        <v>21806</v>
      </c>
      <c r="M1380" s="6" t="s">
        <v>12156</v>
      </c>
      <c r="N1380" s="6" t="s">
        <v>21807</v>
      </c>
      <c r="O1380" s="6" t="s">
        <v>21808</v>
      </c>
      <c r="P1380" s="6" t="s">
        <v>21809</v>
      </c>
      <c r="Q1380" s="6" t="s">
        <v>21810</v>
      </c>
      <c r="R1380" s="6" t="str">
        <f t="shared" si="63"/>
        <v>50% &amp; Above</v>
      </c>
      <c r="S1380" s="6" t="str" cm="1">
        <f t="array" ref="S1380">_xlfn.IFS(H1380&lt;=1,"1.0",H1380&lt;=2,"2.0",H1380&lt;=3,"3.0",H1380&lt;=4,"4.0",H1380&lt;=5,"5.0")</f>
        <v>4.0</v>
      </c>
      <c r="T1380" s="6">
        <f t="shared" si="64"/>
        <v>314937</v>
      </c>
      <c r="U1380" s="7" t="str" cm="1">
        <f t="array" ref="U1380">_xlfn.IFS(F1380&lt;200,"&lt;200",F1380&lt;=500,"200 – 500",F1380&gt;500,"&gt;500")</f>
        <v>&gt;500</v>
      </c>
      <c r="V1380" s="7" t="str">
        <f t="shared" si="65"/>
        <v>&lt;1000</v>
      </c>
    </row>
    <row r="1381" spans="1:22" x14ac:dyDescent="0.3">
      <c r="A1381" s="5" t="s">
        <v>12161</v>
      </c>
      <c r="B1381" s="6" t="s">
        <v>21811</v>
      </c>
      <c r="C1381" s="6" t="s">
        <v>19384</v>
      </c>
      <c r="D1381" s="6" t="s">
        <v>22423</v>
      </c>
      <c r="E1381" s="7">
        <v>1190</v>
      </c>
      <c r="F1381" s="7">
        <v>2550</v>
      </c>
      <c r="G1381" s="7">
        <v>0.53</v>
      </c>
      <c r="H1381" s="7">
        <v>3.8</v>
      </c>
      <c r="I1381" s="7">
        <v>1181</v>
      </c>
      <c r="J1381" s="6" t="s">
        <v>21812</v>
      </c>
      <c r="K1381" s="6" t="s">
        <v>12164</v>
      </c>
      <c r="L1381" s="6" t="s">
        <v>21813</v>
      </c>
      <c r="M1381" s="6" t="s">
        <v>12166</v>
      </c>
      <c r="N1381" s="6" t="s">
        <v>21814</v>
      </c>
      <c r="O1381" s="6" t="s">
        <v>21815</v>
      </c>
      <c r="P1381" s="6" t="s">
        <v>21816</v>
      </c>
      <c r="Q1381" s="6" t="s">
        <v>21817</v>
      </c>
      <c r="R1381" s="6" t="str">
        <f t="shared" si="63"/>
        <v>50% &amp; Above</v>
      </c>
      <c r="S1381" s="6" t="str" cm="1">
        <f t="array" ref="S1381">_xlfn.IFS(H1381&lt;=1,"1.0",H1381&lt;=2,"2.0",H1381&lt;=3,"3.0",H1381&lt;=4,"4.0",H1381&lt;=5,"5.0")</f>
        <v>4.0</v>
      </c>
      <c r="T1381" s="6">
        <f t="shared" si="64"/>
        <v>3011550</v>
      </c>
      <c r="U1381" s="7" t="str" cm="1">
        <f t="array" ref="U1381">_xlfn.IFS(F1381&lt;200,"&lt;200",F1381&lt;=500,"200 – 500",F1381&gt;500,"&gt;500")</f>
        <v>&gt;500</v>
      </c>
      <c r="V1381" s="7" t="str">
        <f t="shared" si="65"/>
        <v>1000 &amp; Above</v>
      </c>
    </row>
    <row r="1382" spans="1:22" x14ac:dyDescent="0.3">
      <c r="A1382" s="5" t="s">
        <v>12171</v>
      </c>
      <c r="B1382" s="6" t="s">
        <v>21818</v>
      </c>
      <c r="C1382" s="6" t="s">
        <v>20358</v>
      </c>
      <c r="D1382" s="6" t="s">
        <v>22423</v>
      </c>
      <c r="E1382" s="7">
        <v>1799</v>
      </c>
      <c r="F1382" s="7">
        <v>1950</v>
      </c>
      <c r="G1382" s="7">
        <v>0.08</v>
      </c>
      <c r="H1382" s="7">
        <v>3.9</v>
      </c>
      <c r="I1382" s="7">
        <v>1888</v>
      </c>
      <c r="J1382" s="6" t="s">
        <v>21819</v>
      </c>
      <c r="K1382" s="6" t="s">
        <v>12174</v>
      </c>
      <c r="L1382" s="6" t="s">
        <v>21820</v>
      </c>
      <c r="M1382" s="6" t="s">
        <v>12176</v>
      </c>
      <c r="N1382" s="6" t="s">
        <v>21821</v>
      </c>
      <c r="O1382" s="6" t="s">
        <v>21822</v>
      </c>
      <c r="P1382" s="6" t="s">
        <v>21823</v>
      </c>
      <c r="Q1382" s="6" t="s">
        <v>21824</v>
      </c>
      <c r="R1382" s="6" t="str">
        <f t="shared" si="63"/>
        <v>Less than 50%</v>
      </c>
      <c r="S1382" s="6" t="str" cm="1">
        <f t="array" ref="S1382">_xlfn.IFS(H1382&lt;=1,"1.0",H1382&lt;=2,"2.0",H1382&lt;=3,"3.0",H1382&lt;=4,"4.0",H1382&lt;=5,"5.0")</f>
        <v>4.0</v>
      </c>
      <c r="T1382" s="6">
        <f t="shared" si="64"/>
        <v>3681600</v>
      </c>
      <c r="U1382" s="7" t="str" cm="1">
        <f t="array" ref="U1382">_xlfn.IFS(F1382&lt;200,"&lt;200",F1382&lt;=500,"200 – 500",F1382&gt;500,"&gt;500")</f>
        <v>&gt;500</v>
      </c>
      <c r="V1382" s="7" t="str">
        <f t="shared" si="65"/>
        <v>1000 &amp; Above</v>
      </c>
    </row>
    <row r="1383" spans="1:22" x14ac:dyDescent="0.3">
      <c r="A1383" s="5" t="s">
        <v>12181</v>
      </c>
      <c r="B1383" s="6" t="s">
        <v>21825</v>
      </c>
      <c r="C1383" s="6" t="s">
        <v>19376</v>
      </c>
      <c r="D1383" s="6" t="s">
        <v>22423</v>
      </c>
      <c r="E1383" s="7">
        <v>6120</v>
      </c>
      <c r="F1383" s="7">
        <v>8478</v>
      </c>
      <c r="G1383" s="7">
        <v>0.28000000000000003</v>
      </c>
      <c r="H1383" s="7">
        <v>4.5999999999999996</v>
      </c>
      <c r="I1383" s="7">
        <v>6550</v>
      </c>
      <c r="J1383" s="6" t="s">
        <v>21826</v>
      </c>
      <c r="K1383" s="6" t="s">
        <v>12184</v>
      </c>
      <c r="L1383" s="6" t="s">
        <v>21827</v>
      </c>
      <c r="M1383" s="6" t="s">
        <v>12186</v>
      </c>
      <c r="N1383" s="6" t="s">
        <v>21828</v>
      </c>
      <c r="O1383" s="6" t="s">
        <v>21829</v>
      </c>
      <c r="P1383" s="6" t="s">
        <v>21830</v>
      </c>
      <c r="Q1383" s="6" t="s">
        <v>21831</v>
      </c>
      <c r="R1383" s="6" t="str">
        <f t="shared" si="63"/>
        <v>Less than 50%</v>
      </c>
      <c r="S1383" s="6" t="str" cm="1">
        <f t="array" ref="S1383">_xlfn.IFS(H1383&lt;=1,"1.0",H1383&lt;=2,"2.0",H1383&lt;=3,"3.0",H1383&lt;=4,"4.0",H1383&lt;=5,"5.0")</f>
        <v>5.0</v>
      </c>
      <c r="T1383" s="6">
        <f t="shared" si="64"/>
        <v>55530900</v>
      </c>
      <c r="U1383" s="7" t="str" cm="1">
        <f t="array" ref="U1383">_xlfn.IFS(F1383&lt;200,"&lt;200",F1383&lt;=500,"200 – 500",F1383&gt;500,"&gt;500")</f>
        <v>&gt;500</v>
      </c>
      <c r="V1383" s="7" t="str">
        <f t="shared" si="65"/>
        <v>1000 &amp; Above</v>
      </c>
    </row>
    <row r="1384" spans="1:22" x14ac:dyDescent="0.3">
      <c r="A1384" s="5" t="s">
        <v>12191</v>
      </c>
      <c r="B1384" s="6" t="s">
        <v>21832</v>
      </c>
      <c r="C1384" s="6" t="s">
        <v>19376</v>
      </c>
      <c r="D1384" s="6" t="s">
        <v>22423</v>
      </c>
      <c r="E1384" s="7">
        <v>1799</v>
      </c>
      <c r="F1384" s="7">
        <v>3299</v>
      </c>
      <c r="G1384" s="7">
        <v>0.45</v>
      </c>
      <c r="H1384" s="7">
        <v>3.8</v>
      </c>
      <c r="I1384" s="7">
        <v>1846</v>
      </c>
      <c r="J1384" s="6" t="s">
        <v>21833</v>
      </c>
      <c r="K1384" s="6" t="s">
        <v>12194</v>
      </c>
      <c r="L1384" s="6" t="s">
        <v>21834</v>
      </c>
      <c r="M1384" s="6" t="s">
        <v>12196</v>
      </c>
      <c r="N1384" s="6" t="s">
        <v>21835</v>
      </c>
      <c r="O1384" s="6" t="s">
        <v>21836</v>
      </c>
      <c r="P1384" s="6" t="s">
        <v>21837</v>
      </c>
      <c r="Q1384" s="6" t="s">
        <v>21838</v>
      </c>
      <c r="R1384" s="6" t="str">
        <f t="shared" si="63"/>
        <v>Less than 50%</v>
      </c>
      <c r="S1384" s="6" t="str" cm="1">
        <f t="array" ref="S1384">_xlfn.IFS(H1384&lt;=1,"1.0",H1384&lt;=2,"2.0",H1384&lt;=3,"3.0",H1384&lt;=4,"4.0",H1384&lt;=5,"5.0")</f>
        <v>4.0</v>
      </c>
      <c r="T1384" s="6">
        <f t="shared" si="64"/>
        <v>6089954</v>
      </c>
      <c r="U1384" s="7" t="str" cm="1">
        <f t="array" ref="U1384">_xlfn.IFS(F1384&lt;200,"&lt;200",F1384&lt;=500,"200 – 500",F1384&gt;500,"&gt;500")</f>
        <v>&gt;500</v>
      </c>
      <c r="V1384" s="7" t="str">
        <f t="shared" si="65"/>
        <v>1000 &amp; Above</v>
      </c>
    </row>
    <row r="1385" spans="1:22" x14ac:dyDescent="0.3">
      <c r="A1385" s="5" t="s">
        <v>12201</v>
      </c>
      <c r="B1385" s="6" t="s">
        <v>21839</v>
      </c>
      <c r="C1385" s="6" t="s">
        <v>19376</v>
      </c>
      <c r="D1385" s="6" t="s">
        <v>22423</v>
      </c>
      <c r="E1385" s="7">
        <v>2199</v>
      </c>
      <c r="F1385" s="7">
        <v>3895</v>
      </c>
      <c r="G1385" s="7">
        <v>0.44</v>
      </c>
      <c r="H1385" s="7">
        <v>3.9</v>
      </c>
      <c r="I1385" s="7">
        <v>1085</v>
      </c>
      <c r="J1385" s="6" t="s">
        <v>21840</v>
      </c>
      <c r="K1385" s="6" t="s">
        <v>12204</v>
      </c>
      <c r="L1385" s="6" t="s">
        <v>21841</v>
      </c>
      <c r="M1385" s="6" t="s">
        <v>12206</v>
      </c>
      <c r="N1385" s="6" t="s">
        <v>21842</v>
      </c>
      <c r="O1385" s="6" t="s">
        <v>21843</v>
      </c>
      <c r="P1385" s="6" t="s">
        <v>21844</v>
      </c>
      <c r="Q1385" s="6" t="s">
        <v>21845</v>
      </c>
      <c r="R1385" s="6" t="str">
        <f t="shared" si="63"/>
        <v>Less than 50%</v>
      </c>
      <c r="S1385" s="6" t="str" cm="1">
        <f t="array" ref="S1385">_xlfn.IFS(H1385&lt;=1,"1.0",H1385&lt;=2,"2.0",H1385&lt;=3,"3.0",H1385&lt;=4,"4.0",H1385&lt;=5,"5.0")</f>
        <v>4.0</v>
      </c>
      <c r="T1385" s="6">
        <f t="shared" si="64"/>
        <v>4226075</v>
      </c>
      <c r="U1385" s="7" t="str" cm="1">
        <f t="array" ref="U1385">_xlfn.IFS(F1385&lt;200,"&lt;200",F1385&lt;=500,"200 – 500",F1385&gt;500,"&gt;500")</f>
        <v>&gt;500</v>
      </c>
      <c r="V1385" s="7" t="str">
        <f t="shared" si="65"/>
        <v>1000 &amp; Above</v>
      </c>
    </row>
    <row r="1386" spans="1:22" x14ac:dyDescent="0.3">
      <c r="A1386" s="5" t="s">
        <v>12211</v>
      </c>
      <c r="B1386" s="6" t="s">
        <v>21846</v>
      </c>
      <c r="C1386" s="6" t="s">
        <v>20075</v>
      </c>
      <c r="D1386" s="6" t="s">
        <v>22423</v>
      </c>
      <c r="E1386" s="7">
        <v>3685</v>
      </c>
      <c r="F1386" s="7">
        <v>5495</v>
      </c>
      <c r="G1386" s="7">
        <v>0.33</v>
      </c>
      <c r="H1386" s="7">
        <v>4.0999999999999996</v>
      </c>
      <c r="I1386" s="7">
        <v>290</v>
      </c>
      <c r="J1386" s="6" t="s">
        <v>21847</v>
      </c>
      <c r="K1386" s="6" t="s">
        <v>12214</v>
      </c>
      <c r="L1386" s="6" t="s">
        <v>21848</v>
      </c>
      <c r="M1386" s="6" t="s">
        <v>12216</v>
      </c>
      <c r="N1386" s="6" t="s">
        <v>21849</v>
      </c>
      <c r="O1386" s="6" t="s">
        <v>21850</v>
      </c>
      <c r="P1386" s="6" t="s">
        <v>21851</v>
      </c>
      <c r="Q1386" s="6" t="s">
        <v>21852</v>
      </c>
      <c r="R1386" s="6" t="str">
        <f t="shared" si="63"/>
        <v>Less than 50%</v>
      </c>
      <c r="S1386" s="6" t="str" cm="1">
        <f t="array" ref="S1386">_xlfn.IFS(H1386&lt;=1,"1.0",H1386&lt;=2,"2.0",H1386&lt;=3,"3.0",H1386&lt;=4,"4.0",H1386&lt;=5,"5.0")</f>
        <v>5.0</v>
      </c>
      <c r="T1386" s="6">
        <f t="shared" si="64"/>
        <v>1593550</v>
      </c>
      <c r="U1386" s="7" t="str" cm="1">
        <f t="array" ref="U1386">_xlfn.IFS(F1386&lt;200,"&lt;200",F1386&lt;=500,"200 – 500",F1386&gt;500,"&gt;500")</f>
        <v>&gt;500</v>
      </c>
      <c r="V1386" s="7" t="str">
        <f t="shared" si="65"/>
        <v>&lt;1000</v>
      </c>
    </row>
    <row r="1387" spans="1:22" x14ac:dyDescent="0.3">
      <c r="A1387" s="5" t="s">
        <v>12221</v>
      </c>
      <c r="B1387" s="6" t="s">
        <v>21853</v>
      </c>
      <c r="C1387" s="6" t="s">
        <v>19539</v>
      </c>
      <c r="D1387" s="6" t="s">
        <v>22423</v>
      </c>
      <c r="E1387" s="7">
        <v>649</v>
      </c>
      <c r="F1387" s="7">
        <v>999</v>
      </c>
      <c r="G1387" s="7">
        <v>0.35</v>
      </c>
      <c r="H1387" s="7">
        <v>3.6</v>
      </c>
      <c r="I1387" s="7">
        <v>4</v>
      </c>
      <c r="J1387" s="6" t="s">
        <v>21854</v>
      </c>
      <c r="K1387" s="6" t="s">
        <v>12224</v>
      </c>
      <c r="L1387" s="6" t="s">
        <v>21855</v>
      </c>
      <c r="M1387" s="6" t="s">
        <v>12226</v>
      </c>
      <c r="N1387" s="6" t="s">
        <v>21856</v>
      </c>
      <c r="O1387" s="6" t="s">
        <v>21857</v>
      </c>
      <c r="P1387" s="6" t="s">
        <v>21858</v>
      </c>
      <c r="Q1387" s="6" t="s">
        <v>21859</v>
      </c>
      <c r="R1387" s="6" t="str">
        <f t="shared" si="63"/>
        <v>Less than 50%</v>
      </c>
      <c r="S1387" s="6" t="str" cm="1">
        <f t="array" ref="S1387">_xlfn.IFS(H1387&lt;=1,"1.0",H1387&lt;=2,"2.0",H1387&lt;=3,"3.0",H1387&lt;=4,"4.0",H1387&lt;=5,"5.0")</f>
        <v>4.0</v>
      </c>
      <c r="T1387" s="6">
        <f t="shared" si="64"/>
        <v>3996</v>
      </c>
      <c r="U1387" s="7" t="str" cm="1">
        <f t="array" ref="U1387">_xlfn.IFS(F1387&lt;200,"&lt;200",F1387&lt;=500,"200 – 500",F1387&gt;500,"&gt;500")</f>
        <v>&gt;500</v>
      </c>
      <c r="V1387" s="7" t="str">
        <f t="shared" si="65"/>
        <v>&lt;1000</v>
      </c>
    </row>
    <row r="1388" spans="1:22" x14ac:dyDescent="0.3">
      <c r="A1388" s="5" t="s">
        <v>12231</v>
      </c>
      <c r="B1388" s="6" t="s">
        <v>21860</v>
      </c>
      <c r="C1388" s="6" t="s">
        <v>20588</v>
      </c>
      <c r="D1388" s="6" t="s">
        <v>22423</v>
      </c>
      <c r="E1388" s="7">
        <v>8599</v>
      </c>
      <c r="F1388" s="7">
        <v>8995</v>
      </c>
      <c r="G1388" s="7">
        <v>0.04</v>
      </c>
      <c r="H1388" s="7">
        <v>4.4000000000000004</v>
      </c>
      <c r="I1388" s="7">
        <v>9734</v>
      </c>
      <c r="J1388" s="6" t="s">
        <v>21861</v>
      </c>
      <c r="K1388" s="6" t="s">
        <v>12234</v>
      </c>
      <c r="L1388" s="6" t="s">
        <v>21862</v>
      </c>
      <c r="M1388" s="6" t="s">
        <v>12236</v>
      </c>
      <c r="N1388" s="6" t="s">
        <v>21863</v>
      </c>
      <c r="O1388" s="6" t="s">
        <v>21864</v>
      </c>
      <c r="P1388" s="6" t="s">
        <v>21865</v>
      </c>
      <c r="Q1388" s="6" t="s">
        <v>21866</v>
      </c>
      <c r="R1388" s="6" t="str">
        <f t="shared" si="63"/>
        <v>Less than 50%</v>
      </c>
      <c r="S1388" s="6" t="str" cm="1">
        <f t="array" ref="S1388">_xlfn.IFS(H1388&lt;=1,"1.0",H1388&lt;=2,"2.0",H1388&lt;=3,"3.0",H1388&lt;=4,"4.0",H1388&lt;=5,"5.0")</f>
        <v>5.0</v>
      </c>
      <c r="T1388" s="6">
        <f t="shared" si="64"/>
        <v>87557330</v>
      </c>
      <c r="U1388" s="7" t="str" cm="1">
        <f t="array" ref="U1388">_xlfn.IFS(F1388&lt;200,"&lt;200",F1388&lt;=500,"200 – 500",F1388&gt;500,"&gt;500")</f>
        <v>&gt;500</v>
      </c>
      <c r="V1388" s="7" t="str">
        <f t="shared" si="65"/>
        <v>1000 &amp; Above</v>
      </c>
    </row>
    <row r="1389" spans="1:22" x14ac:dyDescent="0.3">
      <c r="A1389" s="5" t="s">
        <v>12241</v>
      </c>
      <c r="B1389" s="6" t="s">
        <v>21867</v>
      </c>
      <c r="C1389" s="6" t="s">
        <v>19368</v>
      </c>
      <c r="D1389" s="6" t="s">
        <v>22423</v>
      </c>
      <c r="E1389" s="7">
        <v>1110</v>
      </c>
      <c r="F1389" s="7">
        <v>1599</v>
      </c>
      <c r="G1389" s="7">
        <v>0.31</v>
      </c>
      <c r="H1389" s="7">
        <v>4.3</v>
      </c>
      <c r="I1389" s="7">
        <v>4022</v>
      </c>
      <c r="J1389" s="6" t="s">
        <v>21868</v>
      </c>
      <c r="K1389" s="6" t="s">
        <v>12244</v>
      </c>
      <c r="L1389" s="6" t="s">
        <v>21869</v>
      </c>
      <c r="M1389" s="6" t="s">
        <v>12246</v>
      </c>
      <c r="N1389" s="6" t="s">
        <v>21870</v>
      </c>
      <c r="O1389" s="6" t="s">
        <v>21871</v>
      </c>
      <c r="P1389" s="6" t="s">
        <v>21872</v>
      </c>
      <c r="Q1389" s="6" t="s">
        <v>21873</v>
      </c>
      <c r="R1389" s="6" t="str">
        <f t="shared" si="63"/>
        <v>Less than 50%</v>
      </c>
      <c r="S1389" s="6" t="str" cm="1">
        <f t="array" ref="S1389">_xlfn.IFS(H1389&lt;=1,"1.0",H1389&lt;=2,"2.0",H1389&lt;=3,"3.0",H1389&lt;=4,"4.0",H1389&lt;=5,"5.0")</f>
        <v>5.0</v>
      </c>
      <c r="T1389" s="6">
        <f t="shared" si="64"/>
        <v>6431178</v>
      </c>
      <c r="U1389" s="7" t="str" cm="1">
        <f t="array" ref="U1389">_xlfn.IFS(F1389&lt;200,"&lt;200",F1389&lt;=500,"200 – 500",F1389&gt;500,"&gt;500")</f>
        <v>&gt;500</v>
      </c>
      <c r="V1389" s="7" t="str">
        <f t="shared" si="65"/>
        <v>1000 &amp; Above</v>
      </c>
    </row>
    <row r="1390" spans="1:22" x14ac:dyDescent="0.3">
      <c r="A1390" s="5" t="s">
        <v>12251</v>
      </c>
      <c r="B1390" s="6" t="s">
        <v>21874</v>
      </c>
      <c r="C1390" s="6" t="s">
        <v>19384</v>
      </c>
      <c r="D1390" s="6" t="s">
        <v>22423</v>
      </c>
      <c r="E1390" s="7">
        <v>1499</v>
      </c>
      <c r="F1390" s="7">
        <v>3500</v>
      </c>
      <c r="G1390" s="7">
        <v>0.56999999999999995</v>
      </c>
      <c r="H1390" s="7">
        <v>4.7</v>
      </c>
      <c r="I1390" s="7">
        <v>2591</v>
      </c>
      <c r="J1390" s="6" t="s">
        <v>21875</v>
      </c>
      <c r="K1390" s="6" t="s">
        <v>12254</v>
      </c>
      <c r="L1390" s="6" t="s">
        <v>21876</v>
      </c>
      <c r="M1390" s="6" t="s">
        <v>12256</v>
      </c>
      <c r="N1390" s="6" t="s">
        <v>21877</v>
      </c>
      <c r="O1390" s="6" t="s">
        <v>21878</v>
      </c>
      <c r="P1390" s="6" t="s">
        <v>21879</v>
      </c>
      <c r="Q1390" s="6" t="s">
        <v>21880</v>
      </c>
      <c r="R1390" s="6" t="str">
        <f t="shared" si="63"/>
        <v>50% &amp; Above</v>
      </c>
      <c r="S1390" s="6" t="str" cm="1">
        <f t="array" ref="S1390">_xlfn.IFS(H1390&lt;=1,"1.0",H1390&lt;=2,"2.0",H1390&lt;=3,"3.0",H1390&lt;=4,"4.0",H1390&lt;=5,"5.0")</f>
        <v>5.0</v>
      </c>
      <c r="T1390" s="6">
        <f t="shared" si="64"/>
        <v>9068500</v>
      </c>
      <c r="U1390" s="7" t="str" cm="1">
        <f t="array" ref="U1390">_xlfn.IFS(F1390&lt;200,"&lt;200",F1390&lt;=500,"200 – 500",F1390&gt;500,"&gt;500")</f>
        <v>&gt;500</v>
      </c>
      <c r="V1390" s="7" t="str">
        <f t="shared" si="65"/>
        <v>1000 &amp; Above</v>
      </c>
    </row>
    <row r="1391" spans="1:22" x14ac:dyDescent="0.3">
      <c r="A1391" s="5" t="s">
        <v>12261</v>
      </c>
      <c r="B1391" s="6" t="s">
        <v>21881</v>
      </c>
      <c r="C1391" s="6" t="s">
        <v>19287</v>
      </c>
      <c r="D1391" s="6" t="s">
        <v>22423</v>
      </c>
      <c r="E1391" s="7">
        <v>759</v>
      </c>
      <c r="F1391" s="7">
        <v>1999</v>
      </c>
      <c r="G1391" s="7">
        <v>0.62</v>
      </c>
      <c r="H1391" s="7">
        <v>4.3</v>
      </c>
      <c r="I1391" s="7">
        <v>532</v>
      </c>
      <c r="J1391" s="6" t="s">
        <v>21882</v>
      </c>
      <c r="K1391" s="6" t="s">
        <v>12264</v>
      </c>
      <c r="L1391" s="6" t="s">
        <v>21883</v>
      </c>
      <c r="M1391" s="6" t="s">
        <v>12266</v>
      </c>
      <c r="N1391" s="6" t="s">
        <v>21884</v>
      </c>
      <c r="O1391" s="6" t="s">
        <v>21885</v>
      </c>
      <c r="P1391" s="6" t="s">
        <v>21886</v>
      </c>
      <c r="Q1391" s="6" t="s">
        <v>21887</v>
      </c>
      <c r="R1391" s="6" t="str">
        <f t="shared" si="63"/>
        <v>50% &amp; Above</v>
      </c>
      <c r="S1391" s="6" t="str" cm="1">
        <f t="array" ref="S1391">_xlfn.IFS(H1391&lt;=1,"1.0",H1391&lt;=2,"2.0",H1391&lt;=3,"3.0",H1391&lt;=4,"4.0",H1391&lt;=5,"5.0")</f>
        <v>5.0</v>
      </c>
      <c r="T1391" s="6">
        <f t="shared" si="64"/>
        <v>1063468</v>
      </c>
      <c r="U1391" s="7" t="str" cm="1">
        <f t="array" ref="U1391">_xlfn.IFS(F1391&lt;200,"&lt;200",F1391&lt;=500,"200 – 500",F1391&gt;500,"&gt;500")</f>
        <v>&gt;500</v>
      </c>
      <c r="V1391" s="7" t="str">
        <f t="shared" si="65"/>
        <v>&lt;1000</v>
      </c>
    </row>
    <row r="1392" spans="1:22" x14ac:dyDescent="0.3">
      <c r="A1392" s="5" t="s">
        <v>12271</v>
      </c>
      <c r="B1392" s="6" t="s">
        <v>21888</v>
      </c>
      <c r="C1392" s="6" t="s">
        <v>19561</v>
      </c>
      <c r="D1392" s="6" t="s">
        <v>22423</v>
      </c>
      <c r="E1392" s="7">
        <v>2669</v>
      </c>
      <c r="F1392" s="7">
        <v>3199</v>
      </c>
      <c r="G1392" s="7">
        <v>0.17</v>
      </c>
      <c r="H1392" s="7">
        <v>3.9</v>
      </c>
      <c r="I1392" s="7">
        <v>260</v>
      </c>
      <c r="J1392" s="6" t="s">
        <v>21889</v>
      </c>
      <c r="K1392" s="6" t="s">
        <v>12274</v>
      </c>
      <c r="L1392" s="6" t="s">
        <v>21890</v>
      </c>
      <c r="M1392" s="6" t="s">
        <v>12276</v>
      </c>
      <c r="N1392" s="6" t="s">
        <v>21891</v>
      </c>
      <c r="O1392" s="6" t="s">
        <v>21892</v>
      </c>
      <c r="P1392" s="6" t="s">
        <v>21893</v>
      </c>
      <c r="Q1392" s="6" t="s">
        <v>21894</v>
      </c>
      <c r="R1392" s="6" t="str">
        <f t="shared" si="63"/>
        <v>Less than 50%</v>
      </c>
      <c r="S1392" s="6" t="str" cm="1">
        <f t="array" ref="S1392">_xlfn.IFS(H1392&lt;=1,"1.0",H1392&lt;=2,"2.0",H1392&lt;=3,"3.0",H1392&lt;=4,"4.0",H1392&lt;=5,"5.0")</f>
        <v>4.0</v>
      </c>
      <c r="T1392" s="6">
        <f t="shared" si="64"/>
        <v>831740</v>
      </c>
      <c r="U1392" s="7" t="str" cm="1">
        <f t="array" ref="U1392">_xlfn.IFS(F1392&lt;200,"&lt;200",F1392&lt;=500,"200 – 500",F1392&gt;500,"&gt;500")</f>
        <v>&gt;500</v>
      </c>
      <c r="V1392" s="7" t="str">
        <f t="shared" si="65"/>
        <v>&lt;1000</v>
      </c>
    </row>
    <row r="1393" spans="1:22" x14ac:dyDescent="0.3">
      <c r="A1393" s="5" t="s">
        <v>12281</v>
      </c>
      <c r="B1393" s="6" t="s">
        <v>21895</v>
      </c>
      <c r="C1393" s="6" t="s">
        <v>19626</v>
      </c>
      <c r="D1393" s="6" t="s">
        <v>22423</v>
      </c>
      <c r="E1393" s="7">
        <v>929</v>
      </c>
      <c r="F1393" s="7">
        <v>1300</v>
      </c>
      <c r="G1393" s="7">
        <v>0.28999999999999998</v>
      </c>
      <c r="H1393" s="7">
        <v>3.9</v>
      </c>
      <c r="I1393" s="7">
        <v>1672</v>
      </c>
      <c r="J1393" s="6" t="s">
        <v>21896</v>
      </c>
      <c r="K1393" s="6" t="s">
        <v>12284</v>
      </c>
      <c r="L1393" s="6" t="s">
        <v>21897</v>
      </c>
      <c r="M1393" s="6" t="s">
        <v>12286</v>
      </c>
      <c r="N1393" s="6" t="s">
        <v>21898</v>
      </c>
      <c r="O1393" s="6" t="s">
        <v>21899</v>
      </c>
      <c r="P1393" s="6" t="s">
        <v>21900</v>
      </c>
      <c r="Q1393" s="6" t="s">
        <v>21901</v>
      </c>
      <c r="R1393" s="6" t="str">
        <f t="shared" si="63"/>
        <v>Less than 50%</v>
      </c>
      <c r="S1393" s="6" t="str" cm="1">
        <f t="array" ref="S1393">_xlfn.IFS(H1393&lt;=1,"1.0",H1393&lt;=2,"2.0",H1393&lt;=3,"3.0",H1393&lt;=4,"4.0",H1393&lt;=5,"5.0")</f>
        <v>4.0</v>
      </c>
      <c r="T1393" s="6">
        <f t="shared" si="64"/>
        <v>2173600</v>
      </c>
      <c r="U1393" s="7" t="str" cm="1">
        <f t="array" ref="U1393">_xlfn.IFS(F1393&lt;200,"&lt;200",F1393&lt;=500,"200 – 500",F1393&gt;500,"&gt;500")</f>
        <v>&gt;500</v>
      </c>
      <c r="V1393" s="7" t="str">
        <f t="shared" si="65"/>
        <v>1000 &amp; Above</v>
      </c>
    </row>
    <row r="1394" spans="1:22" x14ac:dyDescent="0.3">
      <c r="A1394" s="5" t="s">
        <v>12291</v>
      </c>
      <c r="B1394" s="6" t="s">
        <v>21902</v>
      </c>
      <c r="C1394" s="6" t="s">
        <v>19502</v>
      </c>
      <c r="D1394" s="6" t="s">
        <v>22423</v>
      </c>
      <c r="E1394" s="7">
        <v>199</v>
      </c>
      <c r="F1394" s="7">
        <v>399</v>
      </c>
      <c r="G1394" s="7">
        <v>0.5</v>
      </c>
      <c r="H1394" s="7">
        <v>3.7</v>
      </c>
      <c r="I1394" s="7">
        <v>7945</v>
      </c>
      <c r="J1394" s="6" t="s">
        <v>21903</v>
      </c>
      <c r="K1394" s="6" t="s">
        <v>12294</v>
      </c>
      <c r="L1394" s="6" t="s">
        <v>21904</v>
      </c>
      <c r="M1394" s="6" t="s">
        <v>12296</v>
      </c>
      <c r="N1394" s="6" t="s">
        <v>21905</v>
      </c>
      <c r="O1394" s="6" t="s">
        <v>21906</v>
      </c>
      <c r="P1394" s="6" t="s">
        <v>21907</v>
      </c>
      <c r="Q1394" s="6" t="s">
        <v>21908</v>
      </c>
      <c r="R1394" s="6" t="str">
        <f t="shared" si="63"/>
        <v>50% &amp; Above</v>
      </c>
      <c r="S1394" s="6" t="str" cm="1">
        <f t="array" ref="S1394">_xlfn.IFS(H1394&lt;=1,"1.0",H1394&lt;=2,"2.0",H1394&lt;=3,"3.0",H1394&lt;=4,"4.0",H1394&lt;=5,"5.0")</f>
        <v>4.0</v>
      </c>
      <c r="T1394" s="6">
        <f t="shared" si="64"/>
        <v>3170055</v>
      </c>
      <c r="U1394" s="7" t="str" cm="1">
        <f t="array" ref="U1394">_xlfn.IFS(F1394&lt;200,"&lt;200",F1394&lt;=500,"200 – 500",F1394&gt;500,"&gt;500")</f>
        <v>200 – 500</v>
      </c>
      <c r="V1394" s="7" t="str">
        <f t="shared" si="65"/>
        <v>1000 &amp; Above</v>
      </c>
    </row>
    <row r="1395" spans="1:22" x14ac:dyDescent="0.3">
      <c r="A1395" s="5" t="s">
        <v>12301</v>
      </c>
      <c r="B1395" s="6" t="s">
        <v>21909</v>
      </c>
      <c r="C1395" s="6" t="s">
        <v>19279</v>
      </c>
      <c r="D1395" s="6" t="s">
        <v>22423</v>
      </c>
      <c r="E1395" s="7">
        <v>279</v>
      </c>
      <c r="F1395" s="7">
        <v>599</v>
      </c>
      <c r="G1395" s="7">
        <v>0.53</v>
      </c>
      <c r="H1395" s="7">
        <v>3.5</v>
      </c>
      <c r="I1395" s="7">
        <v>1367</v>
      </c>
      <c r="J1395" s="6" t="s">
        <v>21910</v>
      </c>
      <c r="K1395" s="6" t="s">
        <v>12304</v>
      </c>
      <c r="L1395" s="6" t="s">
        <v>21911</v>
      </c>
      <c r="M1395" s="6" t="s">
        <v>12306</v>
      </c>
      <c r="N1395" s="6" t="s">
        <v>21912</v>
      </c>
      <c r="O1395" s="6" t="s">
        <v>21913</v>
      </c>
      <c r="P1395" s="6" t="s">
        <v>21914</v>
      </c>
      <c r="Q1395" s="6" t="s">
        <v>21915</v>
      </c>
      <c r="R1395" s="6" t="str">
        <f t="shared" si="63"/>
        <v>50% &amp; Above</v>
      </c>
      <c r="S1395" s="6" t="str" cm="1">
        <f t="array" ref="S1395">_xlfn.IFS(H1395&lt;=1,"1.0",H1395&lt;=2,"2.0",H1395&lt;=3,"3.0",H1395&lt;=4,"4.0",H1395&lt;=5,"5.0")</f>
        <v>4.0</v>
      </c>
      <c r="T1395" s="6">
        <f t="shared" si="64"/>
        <v>818833</v>
      </c>
      <c r="U1395" s="7" t="str" cm="1">
        <f t="array" ref="U1395">_xlfn.IFS(F1395&lt;200,"&lt;200",F1395&lt;=500,"200 – 500",F1395&gt;500,"&gt;500")</f>
        <v>&gt;500</v>
      </c>
      <c r="V1395" s="7" t="str">
        <f t="shared" si="65"/>
        <v>1000 &amp; Above</v>
      </c>
    </row>
    <row r="1396" spans="1:22" x14ac:dyDescent="0.3">
      <c r="A1396" s="5" t="s">
        <v>12311</v>
      </c>
      <c r="B1396" s="6" t="s">
        <v>21916</v>
      </c>
      <c r="C1396" s="6" t="s">
        <v>19360</v>
      </c>
      <c r="D1396" s="6" t="s">
        <v>22423</v>
      </c>
      <c r="E1396" s="7">
        <v>549</v>
      </c>
      <c r="F1396" s="7">
        <v>999</v>
      </c>
      <c r="G1396" s="7">
        <v>0.45</v>
      </c>
      <c r="H1396" s="7">
        <v>4</v>
      </c>
      <c r="I1396" s="7">
        <v>1313</v>
      </c>
      <c r="J1396" s="6" t="s">
        <v>21917</v>
      </c>
      <c r="K1396" s="6" t="s">
        <v>12314</v>
      </c>
      <c r="L1396" s="6" t="s">
        <v>21918</v>
      </c>
      <c r="M1396" s="6" t="s">
        <v>12316</v>
      </c>
      <c r="N1396" s="6" t="s">
        <v>21919</v>
      </c>
      <c r="O1396" s="6" t="s">
        <v>21920</v>
      </c>
      <c r="P1396" s="6" t="s">
        <v>21921</v>
      </c>
      <c r="Q1396" s="6" t="s">
        <v>21922</v>
      </c>
      <c r="R1396" s="6" t="str">
        <f t="shared" si="63"/>
        <v>Less than 50%</v>
      </c>
      <c r="S1396" s="6" t="str" cm="1">
        <f t="array" ref="S1396">_xlfn.IFS(H1396&lt;=1,"1.0",H1396&lt;=2,"2.0",H1396&lt;=3,"3.0",H1396&lt;=4,"4.0",H1396&lt;=5,"5.0")</f>
        <v>4.0</v>
      </c>
      <c r="T1396" s="6">
        <f t="shared" si="64"/>
        <v>1311687</v>
      </c>
      <c r="U1396" s="7" t="str" cm="1">
        <f t="array" ref="U1396">_xlfn.IFS(F1396&lt;200,"&lt;200",F1396&lt;=500,"200 – 500",F1396&gt;500,"&gt;500")</f>
        <v>&gt;500</v>
      </c>
      <c r="V1396" s="7" t="str">
        <f t="shared" si="65"/>
        <v>1000 &amp; Above</v>
      </c>
    </row>
    <row r="1397" spans="1:22" x14ac:dyDescent="0.3">
      <c r="A1397" s="5" t="s">
        <v>12321</v>
      </c>
      <c r="B1397" s="6" t="s">
        <v>21923</v>
      </c>
      <c r="C1397" s="6" t="s">
        <v>20522</v>
      </c>
      <c r="D1397" s="6" t="s">
        <v>22423</v>
      </c>
      <c r="E1397" s="7">
        <v>85</v>
      </c>
      <c r="F1397" s="7">
        <v>199</v>
      </c>
      <c r="G1397" s="7">
        <v>0.56999999999999995</v>
      </c>
      <c r="H1397" s="7">
        <v>4.0999999999999996</v>
      </c>
      <c r="I1397" s="7">
        <v>212</v>
      </c>
      <c r="J1397" s="6" t="s">
        <v>21924</v>
      </c>
      <c r="K1397" s="6" t="s">
        <v>12324</v>
      </c>
      <c r="L1397" s="6" t="s">
        <v>21925</v>
      </c>
      <c r="M1397" s="6" t="s">
        <v>12326</v>
      </c>
      <c r="N1397" s="6" t="s">
        <v>21926</v>
      </c>
      <c r="O1397" s="6" t="s">
        <v>21927</v>
      </c>
      <c r="P1397" s="6" t="s">
        <v>21928</v>
      </c>
      <c r="Q1397" s="6" t="s">
        <v>21929</v>
      </c>
      <c r="R1397" s="6" t="str">
        <f t="shared" si="63"/>
        <v>50% &amp; Above</v>
      </c>
      <c r="S1397" s="6" t="str" cm="1">
        <f t="array" ref="S1397">_xlfn.IFS(H1397&lt;=1,"1.0",H1397&lt;=2,"2.0",H1397&lt;=3,"3.0",H1397&lt;=4,"4.0",H1397&lt;=5,"5.0")</f>
        <v>5.0</v>
      </c>
      <c r="T1397" s="6">
        <f t="shared" si="64"/>
        <v>42188</v>
      </c>
      <c r="U1397" s="7" t="str" cm="1">
        <f t="array" ref="U1397">_xlfn.IFS(F1397&lt;200,"&lt;200",F1397&lt;=500,"200 – 500",F1397&gt;500,"&gt;500")</f>
        <v>&lt;200</v>
      </c>
      <c r="V1397" s="7" t="str">
        <f t="shared" si="65"/>
        <v>&lt;1000</v>
      </c>
    </row>
    <row r="1398" spans="1:22" x14ac:dyDescent="0.3">
      <c r="A1398" s="5" t="s">
        <v>12331</v>
      </c>
      <c r="B1398" s="6" t="s">
        <v>21930</v>
      </c>
      <c r="C1398" s="6" t="s">
        <v>19539</v>
      </c>
      <c r="D1398" s="6" t="s">
        <v>22423</v>
      </c>
      <c r="E1398" s="7">
        <v>499</v>
      </c>
      <c r="F1398" s="7">
        <v>1299</v>
      </c>
      <c r="G1398" s="7">
        <v>0.62</v>
      </c>
      <c r="H1398" s="7">
        <v>3.9</v>
      </c>
      <c r="I1398" s="7">
        <v>65</v>
      </c>
      <c r="J1398" s="6" t="s">
        <v>21931</v>
      </c>
      <c r="K1398" s="6" t="s">
        <v>12334</v>
      </c>
      <c r="L1398" s="6" t="s">
        <v>21932</v>
      </c>
      <c r="M1398" s="6" t="s">
        <v>12336</v>
      </c>
      <c r="N1398" s="6" t="s">
        <v>21933</v>
      </c>
      <c r="O1398" s="6" t="s">
        <v>21934</v>
      </c>
      <c r="P1398" s="6" t="s">
        <v>21935</v>
      </c>
      <c r="Q1398" s="6" t="s">
        <v>21936</v>
      </c>
      <c r="R1398" s="6" t="str">
        <f t="shared" si="63"/>
        <v>50% &amp; Above</v>
      </c>
      <c r="S1398" s="6" t="str" cm="1">
        <f t="array" ref="S1398">_xlfn.IFS(H1398&lt;=1,"1.0",H1398&lt;=2,"2.0",H1398&lt;=3,"3.0",H1398&lt;=4,"4.0",H1398&lt;=5,"5.0")</f>
        <v>4.0</v>
      </c>
      <c r="T1398" s="6">
        <f t="shared" si="64"/>
        <v>84435</v>
      </c>
      <c r="U1398" s="7" t="str" cm="1">
        <f t="array" ref="U1398">_xlfn.IFS(F1398&lt;200,"&lt;200",F1398&lt;=500,"200 – 500",F1398&gt;500,"&gt;500")</f>
        <v>&gt;500</v>
      </c>
      <c r="V1398" s="7" t="str">
        <f t="shared" si="65"/>
        <v>&lt;1000</v>
      </c>
    </row>
    <row r="1399" spans="1:22" x14ac:dyDescent="0.3">
      <c r="A1399" s="5" t="s">
        <v>12341</v>
      </c>
      <c r="B1399" s="6" t="s">
        <v>21937</v>
      </c>
      <c r="C1399" s="6" t="s">
        <v>19539</v>
      </c>
      <c r="D1399" s="6" t="s">
        <v>22423</v>
      </c>
      <c r="E1399" s="7">
        <v>5865</v>
      </c>
      <c r="F1399" s="7">
        <v>7776</v>
      </c>
      <c r="G1399" s="7">
        <v>0.25</v>
      </c>
      <c r="H1399" s="7">
        <v>4.4000000000000004</v>
      </c>
      <c r="I1399" s="7">
        <v>2737</v>
      </c>
      <c r="J1399" s="6" t="s">
        <v>21938</v>
      </c>
      <c r="K1399" s="6" t="s">
        <v>12344</v>
      </c>
      <c r="L1399" s="6" t="s">
        <v>21939</v>
      </c>
      <c r="M1399" s="6" t="s">
        <v>12346</v>
      </c>
      <c r="N1399" s="6" t="s">
        <v>21940</v>
      </c>
      <c r="O1399" s="6" t="s">
        <v>21941</v>
      </c>
      <c r="P1399" s="6" t="s">
        <v>21942</v>
      </c>
      <c r="Q1399" s="6" t="s">
        <v>21943</v>
      </c>
      <c r="R1399" s="6" t="str">
        <f t="shared" si="63"/>
        <v>Less than 50%</v>
      </c>
      <c r="S1399" s="6" t="str" cm="1">
        <f t="array" ref="S1399">_xlfn.IFS(H1399&lt;=1,"1.0",H1399&lt;=2,"2.0",H1399&lt;=3,"3.0",H1399&lt;=4,"4.0",H1399&lt;=5,"5.0")</f>
        <v>5.0</v>
      </c>
      <c r="T1399" s="6">
        <f t="shared" si="64"/>
        <v>21282912</v>
      </c>
      <c r="U1399" s="7" t="str" cm="1">
        <f t="array" ref="U1399">_xlfn.IFS(F1399&lt;200,"&lt;200",F1399&lt;=500,"200 – 500",F1399&gt;500,"&gt;500")</f>
        <v>&gt;500</v>
      </c>
      <c r="V1399" s="7" t="str">
        <f t="shared" si="65"/>
        <v>1000 &amp; Above</v>
      </c>
    </row>
    <row r="1400" spans="1:22" x14ac:dyDescent="0.3">
      <c r="A1400" s="5" t="s">
        <v>12351</v>
      </c>
      <c r="B1400" s="6" t="s">
        <v>21944</v>
      </c>
      <c r="C1400" s="6" t="s">
        <v>19255</v>
      </c>
      <c r="D1400" s="6" t="s">
        <v>22423</v>
      </c>
      <c r="E1400" s="7">
        <v>1260</v>
      </c>
      <c r="F1400" s="7">
        <v>2299</v>
      </c>
      <c r="G1400" s="7">
        <v>0.45</v>
      </c>
      <c r="H1400" s="7">
        <v>4.3</v>
      </c>
      <c r="I1400" s="7">
        <v>55</v>
      </c>
      <c r="J1400" s="6" t="s">
        <v>21945</v>
      </c>
      <c r="K1400" s="6" t="s">
        <v>12354</v>
      </c>
      <c r="L1400" s="6" t="s">
        <v>21946</v>
      </c>
      <c r="M1400" s="6" t="s">
        <v>12356</v>
      </c>
      <c r="N1400" s="6" t="s">
        <v>21947</v>
      </c>
      <c r="O1400" s="6" t="s">
        <v>21948</v>
      </c>
      <c r="P1400" s="6" t="s">
        <v>21949</v>
      </c>
      <c r="Q1400" s="6" t="s">
        <v>21950</v>
      </c>
      <c r="R1400" s="6" t="str">
        <f t="shared" si="63"/>
        <v>Less than 50%</v>
      </c>
      <c r="S1400" s="6" t="str" cm="1">
        <f t="array" ref="S1400">_xlfn.IFS(H1400&lt;=1,"1.0",H1400&lt;=2,"2.0",H1400&lt;=3,"3.0",H1400&lt;=4,"4.0",H1400&lt;=5,"5.0")</f>
        <v>5.0</v>
      </c>
      <c r="T1400" s="6">
        <f t="shared" si="64"/>
        <v>126445</v>
      </c>
      <c r="U1400" s="7" t="str" cm="1">
        <f t="array" ref="U1400">_xlfn.IFS(F1400&lt;200,"&lt;200",F1400&lt;=500,"200 – 500",F1400&gt;500,"&gt;500")</f>
        <v>&gt;500</v>
      </c>
      <c r="V1400" s="7" t="str">
        <f t="shared" si="65"/>
        <v>&lt;1000</v>
      </c>
    </row>
    <row r="1401" spans="1:22" x14ac:dyDescent="0.3">
      <c r="A1401" s="5" t="s">
        <v>12361</v>
      </c>
      <c r="B1401" s="6" t="s">
        <v>21951</v>
      </c>
      <c r="C1401" s="6" t="s">
        <v>21952</v>
      </c>
      <c r="D1401" s="6" t="s">
        <v>22423</v>
      </c>
      <c r="E1401" s="7">
        <v>1099</v>
      </c>
      <c r="F1401" s="7">
        <v>1500</v>
      </c>
      <c r="G1401" s="7">
        <v>0.27</v>
      </c>
      <c r="H1401" s="7">
        <v>4.5</v>
      </c>
      <c r="I1401" s="7">
        <v>1065</v>
      </c>
      <c r="J1401" s="6" t="s">
        <v>21953</v>
      </c>
      <c r="K1401" s="6" t="s">
        <v>12365</v>
      </c>
      <c r="L1401" s="6" t="s">
        <v>21954</v>
      </c>
      <c r="M1401" s="6" t="s">
        <v>12367</v>
      </c>
      <c r="N1401" s="6" t="s">
        <v>21955</v>
      </c>
      <c r="O1401" s="6" t="s">
        <v>21956</v>
      </c>
      <c r="P1401" s="6" t="s">
        <v>21957</v>
      </c>
      <c r="Q1401" s="6" t="s">
        <v>21958</v>
      </c>
      <c r="R1401" s="6" t="str">
        <f t="shared" si="63"/>
        <v>Less than 50%</v>
      </c>
      <c r="S1401" s="6" t="str" cm="1">
        <f t="array" ref="S1401">_xlfn.IFS(H1401&lt;=1,"1.0",H1401&lt;=2,"2.0",H1401&lt;=3,"3.0",H1401&lt;=4,"4.0",H1401&lt;=5,"5.0")</f>
        <v>5.0</v>
      </c>
      <c r="T1401" s="6">
        <f t="shared" si="64"/>
        <v>1597500</v>
      </c>
      <c r="U1401" s="7" t="str" cm="1">
        <f t="array" ref="U1401">_xlfn.IFS(F1401&lt;200,"&lt;200",F1401&lt;=500,"200 – 500",F1401&gt;500,"&gt;500")</f>
        <v>&gt;500</v>
      </c>
      <c r="V1401" s="7" t="str">
        <f t="shared" si="65"/>
        <v>1000 &amp; Above</v>
      </c>
    </row>
    <row r="1402" spans="1:22" x14ac:dyDescent="0.3">
      <c r="A1402" s="5" t="s">
        <v>12372</v>
      </c>
      <c r="B1402" s="6" t="s">
        <v>21959</v>
      </c>
      <c r="C1402" s="6" t="s">
        <v>19626</v>
      </c>
      <c r="D1402" s="6" t="s">
        <v>22423</v>
      </c>
      <c r="E1402" s="7">
        <v>1928</v>
      </c>
      <c r="F1402" s="7">
        <v>2590</v>
      </c>
      <c r="G1402" s="7">
        <v>0.26</v>
      </c>
      <c r="H1402" s="7">
        <v>4</v>
      </c>
      <c r="I1402" s="7">
        <v>2377</v>
      </c>
      <c r="J1402" s="6" t="s">
        <v>21960</v>
      </c>
      <c r="K1402" s="6" t="s">
        <v>12375</v>
      </c>
      <c r="L1402" s="6" t="s">
        <v>21961</v>
      </c>
      <c r="M1402" s="6" t="s">
        <v>12377</v>
      </c>
      <c r="N1402" s="6" t="s">
        <v>21962</v>
      </c>
      <c r="O1402" s="6" t="s">
        <v>21963</v>
      </c>
      <c r="P1402" s="6" t="s">
        <v>21964</v>
      </c>
      <c r="Q1402" s="6" t="s">
        <v>21965</v>
      </c>
      <c r="R1402" s="6" t="str">
        <f t="shared" si="63"/>
        <v>Less than 50%</v>
      </c>
      <c r="S1402" s="6" t="str" cm="1">
        <f t="array" ref="S1402">_xlfn.IFS(H1402&lt;=1,"1.0",H1402&lt;=2,"2.0",H1402&lt;=3,"3.0",H1402&lt;=4,"4.0",H1402&lt;=5,"5.0")</f>
        <v>4.0</v>
      </c>
      <c r="T1402" s="6">
        <f t="shared" si="64"/>
        <v>6156430</v>
      </c>
      <c r="U1402" s="7" t="str" cm="1">
        <f t="array" ref="U1402">_xlfn.IFS(F1402&lt;200,"&lt;200",F1402&lt;=500,"200 – 500",F1402&gt;500,"&gt;500")</f>
        <v>&gt;500</v>
      </c>
      <c r="V1402" s="7" t="str">
        <f t="shared" si="65"/>
        <v>1000 &amp; Above</v>
      </c>
    </row>
    <row r="1403" spans="1:22" x14ac:dyDescent="0.3">
      <c r="A1403" s="5" t="s">
        <v>12382</v>
      </c>
      <c r="B1403" s="6" t="s">
        <v>21966</v>
      </c>
      <c r="C1403" s="6" t="s">
        <v>19422</v>
      </c>
      <c r="D1403" s="6" t="s">
        <v>22423</v>
      </c>
      <c r="E1403" s="7">
        <v>3249</v>
      </c>
      <c r="F1403" s="7">
        <v>6299</v>
      </c>
      <c r="G1403" s="7">
        <v>0.48</v>
      </c>
      <c r="H1403" s="7">
        <v>3.9</v>
      </c>
      <c r="I1403" s="7">
        <v>2569</v>
      </c>
      <c r="J1403" s="6" t="s">
        <v>21967</v>
      </c>
      <c r="K1403" s="6" t="s">
        <v>12385</v>
      </c>
      <c r="L1403" s="6" t="s">
        <v>21968</v>
      </c>
      <c r="M1403" s="6" t="s">
        <v>12387</v>
      </c>
      <c r="N1403" s="6" t="s">
        <v>21969</v>
      </c>
      <c r="O1403" s="6" t="s">
        <v>21970</v>
      </c>
      <c r="P1403" s="6" t="s">
        <v>21971</v>
      </c>
      <c r="Q1403" s="6" t="s">
        <v>21972</v>
      </c>
      <c r="R1403" s="6" t="str">
        <f t="shared" si="63"/>
        <v>Less than 50%</v>
      </c>
      <c r="S1403" s="6" t="str" cm="1">
        <f t="array" ref="S1403">_xlfn.IFS(H1403&lt;=1,"1.0",H1403&lt;=2,"2.0",H1403&lt;=3,"3.0",H1403&lt;=4,"4.0",H1403&lt;=5,"5.0")</f>
        <v>4.0</v>
      </c>
      <c r="T1403" s="6">
        <f t="shared" si="64"/>
        <v>16182131</v>
      </c>
      <c r="U1403" s="7" t="str" cm="1">
        <f t="array" ref="U1403">_xlfn.IFS(F1403&lt;200,"&lt;200",F1403&lt;=500,"200 – 500",F1403&gt;500,"&gt;500")</f>
        <v>&gt;500</v>
      </c>
      <c r="V1403" s="7" t="str">
        <f t="shared" si="65"/>
        <v>1000 &amp; Above</v>
      </c>
    </row>
    <row r="1404" spans="1:22" x14ac:dyDescent="0.3">
      <c r="A1404" s="5" t="s">
        <v>12392</v>
      </c>
      <c r="B1404" s="6" t="s">
        <v>21973</v>
      </c>
      <c r="C1404" s="6" t="s">
        <v>19626</v>
      </c>
      <c r="D1404" s="6" t="s">
        <v>22423</v>
      </c>
      <c r="E1404" s="7">
        <v>1199</v>
      </c>
      <c r="F1404" s="7">
        <v>1795</v>
      </c>
      <c r="G1404" s="7">
        <v>0.33</v>
      </c>
      <c r="H1404" s="7">
        <v>4.2</v>
      </c>
      <c r="I1404" s="7">
        <v>5967</v>
      </c>
      <c r="J1404" s="6" t="s">
        <v>21974</v>
      </c>
      <c r="K1404" s="6" t="s">
        <v>12395</v>
      </c>
      <c r="L1404" s="6" t="s">
        <v>21975</v>
      </c>
      <c r="M1404" s="6" t="s">
        <v>12397</v>
      </c>
      <c r="N1404" s="6" t="s">
        <v>21976</v>
      </c>
      <c r="O1404" s="6" t="s">
        <v>21977</v>
      </c>
      <c r="P1404" s="6" t="s">
        <v>21978</v>
      </c>
      <c r="Q1404" s="6" t="s">
        <v>21979</v>
      </c>
      <c r="R1404" s="6" t="str">
        <f t="shared" si="63"/>
        <v>Less than 50%</v>
      </c>
      <c r="S1404" s="6" t="str" cm="1">
        <f t="array" ref="S1404">_xlfn.IFS(H1404&lt;=1,"1.0",H1404&lt;=2,"2.0",H1404&lt;=3,"3.0",H1404&lt;=4,"4.0",H1404&lt;=5,"5.0")</f>
        <v>5.0</v>
      </c>
      <c r="T1404" s="6">
        <f t="shared" si="64"/>
        <v>10710765</v>
      </c>
      <c r="U1404" s="7" t="str" cm="1">
        <f t="array" ref="U1404">_xlfn.IFS(F1404&lt;200,"&lt;200",F1404&lt;=500,"200 – 500",F1404&gt;500,"&gt;500")</f>
        <v>&gt;500</v>
      </c>
      <c r="V1404" s="7" t="str">
        <f t="shared" si="65"/>
        <v>1000 &amp; Above</v>
      </c>
    </row>
    <row r="1405" spans="1:22" x14ac:dyDescent="0.3">
      <c r="A1405" s="5" t="s">
        <v>12402</v>
      </c>
      <c r="B1405" s="6" t="s">
        <v>21980</v>
      </c>
      <c r="C1405" s="6" t="s">
        <v>19255</v>
      </c>
      <c r="D1405" s="6" t="s">
        <v>22423</v>
      </c>
      <c r="E1405" s="7">
        <v>1456</v>
      </c>
      <c r="F1405" s="7">
        <v>3190</v>
      </c>
      <c r="G1405" s="7">
        <v>0.54</v>
      </c>
      <c r="H1405" s="7">
        <v>4.0999999999999996</v>
      </c>
      <c r="I1405" s="7">
        <v>1776</v>
      </c>
      <c r="J1405" s="6" t="s">
        <v>21981</v>
      </c>
      <c r="K1405" s="6" t="s">
        <v>12405</v>
      </c>
      <c r="L1405" s="6" t="s">
        <v>21982</v>
      </c>
      <c r="M1405" s="6" t="s">
        <v>12407</v>
      </c>
      <c r="N1405" s="6" t="s">
        <v>21983</v>
      </c>
      <c r="O1405" s="6" t="s">
        <v>21984</v>
      </c>
      <c r="P1405" s="6" t="s">
        <v>21985</v>
      </c>
      <c r="Q1405" s="6" t="s">
        <v>21986</v>
      </c>
      <c r="R1405" s="6" t="str">
        <f t="shared" si="63"/>
        <v>50% &amp; Above</v>
      </c>
      <c r="S1405" s="6" t="str" cm="1">
        <f t="array" ref="S1405">_xlfn.IFS(H1405&lt;=1,"1.0",H1405&lt;=2,"2.0",H1405&lt;=3,"3.0",H1405&lt;=4,"4.0",H1405&lt;=5,"5.0")</f>
        <v>5.0</v>
      </c>
      <c r="T1405" s="6">
        <f t="shared" si="64"/>
        <v>5665440</v>
      </c>
      <c r="U1405" s="7" t="str" cm="1">
        <f t="array" ref="U1405">_xlfn.IFS(F1405&lt;200,"&lt;200",F1405&lt;=500,"200 – 500",F1405&gt;500,"&gt;500")</f>
        <v>&gt;500</v>
      </c>
      <c r="V1405" s="7" t="str">
        <f t="shared" si="65"/>
        <v>1000 &amp; Above</v>
      </c>
    </row>
    <row r="1406" spans="1:22" x14ac:dyDescent="0.3">
      <c r="A1406" s="5" t="s">
        <v>12412</v>
      </c>
      <c r="B1406" s="6" t="s">
        <v>21987</v>
      </c>
      <c r="C1406" s="6" t="s">
        <v>19539</v>
      </c>
      <c r="D1406" s="6" t="s">
        <v>22423</v>
      </c>
      <c r="E1406" s="7">
        <v>3349</v>
      </c>
      <c r="F1406" s="7">
        <v>4799</v>
      </c>
      <c r="G1406" s="7">
        <v>0.3</v>
      </c>
      <c r="H1406" s="7">
        <v>3.7</v>
      </c>
      <c r="I1406" s="7">
        <v>4200</v>
      </c>
      <c r="J1406" s="6" t="s">
        <v>21988</v>
      </c>
      <c r="K1406" s="6" t="s">
        <v>12415</v>
      </c>
      <c r="L1406" s="6" t="s">
        <v>21989</v>
      </c>
      <c r="M1406" s="6" t="s">
        <v>12417</v>
      </c>
      <c r="N1406" s="6" t="s">
        <v>21990</v>
      </c>
      <c r="O1406" s="6" t="s">
        <v>21991</v>
      </c>
      <c r="P1406" s="6" t="s">
        <v>21992</v>
      </c>
      <c r="Q1406" s="6" t="s">
        <v>21993</v>
      </c>
      <c r="R1406" s="6" t="str">
        <f t="shared" si="63"/>
        <v>Less than 50%</v>
      </c>
      <c r="S1406" s="6" t="str" cm="1">
        <f t="array" ref="S1406">_xlfn.IFS(H1406&lt;=1,"1.0",H1406&lt;=2,"2.0",H1406&lt;=3,"3.0",H1406&lt;=4,"4.0",H1406&lt;=5,"5.0")</f>
        <v>4.0</v>
      </c>
      <c r="T1406" s="6">
        <f t="shared" si="64"/>
        <v>20155800</v>
      </c>
      <c r="U1406" s="7" t="str" cm="1">
        <f t="array" ref="U1406">_xlfn.IFS(F1406&lt;200,"&lt;200",F1406&lt;=500,"200 – 500",F1406&gt;500,"&gt;500")</f>
        <v>&gt;500</v>
      </c>
      <c r="V1406" s="7" t="str">
        <f t="shared" si="65"/>
        <v>1000 &amp; Above</v>
      </c>
    </row>
    <row r="1407" spans="1:22" x14ac:dyDescent="0.3">
      <c r="A1407" s="5" t="s">
        <v>12422</v>
      </c>
      <c r="B1407" s="6" t="s">
        <v>21994</v>
      </c>
      <c r="C1407" s="6" t="s">
        <v>19856</v>
      </c>
      <c r="D1407" s="6" t="s">
        <v>22423</v>
      </c>
      <c r="E1407" s="7">
        <v>4899</v>
      </c>
      <c r="F1407" s="7">
        <v>8999</v>
      </c>
      <c r="G1407" s="7">
        <v>0.46</v>
      </c>
      <c r="H1407" s="7">
        <v>4.0999999999999996</v>
      </c>
      <c r="I1407" s="7">
        <v>297</v>
      </c>
      <c r="J1407" s="6" t="s">
        <v>21995</v>
      </c>
      <c r="K1407" s="6" t="s">
        <v>12425</v>
      </c>
      <c r="L1407" s="6" t="s">
        <v>21996</v>
      </c>
      <c r="M1407" s="6" t="s">
        <v>12427</v>
      </c>
      <c r="N1407" s="6" t="s">
        <v>21997</v>
      </c>
      <c r="O1407" s="6" t="s">
        <v>21998</v>
      </c>
      <c r="P1407" s="6" t="s">
        <v>21999</v>
      </c>
      <c r="Q1407" s="6" t="s">
        <v>22000</v>
      </c>
      <c r="R1407" s="6" t="str">
        <f t="shared" si="63"/>
        <v>Less than 50%</v>
      </c>
      <c r="S1407" s="6" t="str" cm="1">
        <f t="array" ref="S1407">_xlfn.IFS(H1407&lt;=1,"1.0",H1407&lt;=2,"2.0",H1407&lt;=3,"3.0",H1407&lt;=4,"4.0",H1407&lt;=5,"5.0")</f>
        <v>5.0</v>
      </c>
      <c r="T1407" s="6">
        <f t="shared" si="64"/>
        <v>2672703</v>
      </c>
      <c r="U1407" s="7" t="str" cm="1">
        <f t="array" ref="U1407">_xlfn.IFS(F1407&lt;200,"&lt;200",F1407&lt;=500,"200 – 500",F1407&gt;500,"&gt;500")</f>
        <v>&gt;500</v>
      </c>
      <c r="V1407" s="7" t="str">
        <f t="shared" si="65"/>
        <v>&lt;1000</v>
      </c>
    </row>
    <row r="1408" spans="1:22" x14ac:dyDescent="0.3">
      <c r="A1408" s="5" t="s">
        <v>12432</v>
      </c>
      <c r="B1408" s="6" t="s">
        <v>22001</v>
      </c>
      <c r="C1408" s="6" t="s">
        <v>19414</v>
      </c>
      <c r="D1408" s="6" t="s">
        <v>22423</v>
      </c>
      <c r="E1408" s="7">
        <v>1199</v>
      </c>
      <c r="F1408" s="7">
        <v>1899</v>
      </c>
      <c r="G1408" s="7">
        <v>0.37</v>
      </c>
      <c r="H1408" s="7">
        <v>4.2</v>
      </c>
      <c r="I1408" s="7">
        <v>3858</v>
      </c>
      <c r="J1408" s="6" t="s">
        <v>22002</v>
      </c>
      <c r="K1408" s="6" t="s">
        <v>12435</v>
      </c>
      <c r="L1408" s="6" t="s">
        <v>22003</v>
      </c>
      <c r="M1408" s="6" t="s">
        <v>12437</v>
      </c>
      <c r="N1408" s="6" t="s">
        <v>22004</v>
      </c>
      <c r="O1408" s="6" t="s">
        <v>22005</v>
      </c>
      <c r="P1408" s="6" t="s">
        <v>22006</v>
      </c>
      <c r="Q1408" s="6" t="s">
        <v>22007</v>
      </c>
      <c r="R1408" s="6" t="str">
        <f t="shared" si="63"/>
        <v>Less than 50%</v>
      </c>
      <c r="S1408" s="6" t="str" cm="1">
        <f t="array" ref="S1408">_xlfn.IFS(H1408&lt;=1,"1.0",H1408&lt;=2,"2.0",H1408&lt;=3,"3.0",H1408&lt;=4,"4.0",H1408&lt;=5,"5.0")</f>
        <v>5.0</v>
      </c>
      <c r="T1408" s="6">
        <f t="shared" si="64"/>
        <v>7326342</v>
      </c>
      <c r="U1408" s="7" t="str" cm="1">
        <f t="array" ref="U1408">_xlfn.IFS(F1408&lt;200,"&lt;200",F1408&lt;=500,"200 – 500",F1408&gt;500,"&gt;500")</f>
        <v>&gt;500</v>
      </c>
      <c r="V1408" s="7" t="str">
        <f t="shared" si="65"/>
        <v>1000 &amp; Above</v>
      </c>
    </row>
    <row r="1409" spans="1:22" x14ac:dyDescent="0.3">
      <c r="A1409" s="5" t="s">
        <v>12442</v>
      </c>
      <c r="B1409" s="6" t="s">
        <v>22008</v>
      </c>
      <c r="C1409" s="6" t="s">
        <v>21069</v>
      </c>
      <c r="D1409" s="6" t="s">
        <v>22423</v>
      </c>
      <c r="E1409" s="7">
        <v>3290</v>
      </c>
      <c r="F1409" s="7">
        <v>5799</v>
      </c>
      <c r="G1409" s="7">
        <v>0.43</v>
      </c>
      <c r="H1409" s="7">
        <v>4.3</v>
      </c>
      <c r="I1409" s="7">
        <v>168</v>
      </c>
      <c r="J1409" s="6" t="s">
        <v>22009</v>
      </c>
      <c r="K1409" s="6" t="s">
        <v>12445</v>
      </c>
      <c r="L1409" s="6" t="s">
        <v>22010</v>
      </c>
      <c r="M1409" s="6" t="s">
        <v>12447</v>
      </c>
      <c r="N1409" s="6" t="s">
        <v>22011</v>
      </c>
      <c r="O1409" s="6" t="s">
        <v>22012</v>
      </c>
      <c r="P1409" s="6" t="s">
        <v>22013</v>
      </c>
      <c r="Q1409" s="6" t="s">
        <v>22014</v>
      </c>
      <c r="R1409" s="6" t="str">
        <f t="shared" si="63"/>
        <v>Less than 50%</v>
      </c>
      <c r="S1409" s="6" t="str" cm="1">
        <f t="array" ref="S1409">_xlfn.IFS(H1409&lt;=1,"1.0",H1409&lt;=2,"2.0",H1409&lt;=3,"3.0",H1409&lt;=4,"4.0",H1409&lt;=5,"5.0")</f>
        <v>5.0</v>
      </c>
      <c r="T1409" s="6">
        <f t="shared" si="64"/>
        <v>974232</v>
      </c>
      <c r="U1409" s="7" t="str" cm="1">
        <f t="array" ref="U1409">_xlfn.IFS(F1409&lt;200,"&lt;200",F1409&lt;=500,"200 – 500",F1409&gt;500,"&gt;500")</f>
        <v>&gt;500</v>
      </c>
      <c r="V1409" s="7" t="str">
        <f t="shared" si="65"/>
        <v>&lt;1000</v>
      </c>
    </row>
    <row r="1410" spans="1:22" x14ac:dyDescent="0.3">
      <c r="A1410" s="5" t="s">
        <v>12452</v>
      </c>
      <c r="B1410" s="6" t="s">
        <v>22015</v>
      </c>
      <c r="C1410" s="6" t="s">
        <v>19279</v>
      </c>
      <c r="D1410" s="6" t="s">
        <v>22423</v>
      </c>
      <c r="E1410" s="7">
        <v>179</v>
      </c>
      <c r="F1410" s="7">
        <v>799</v>
      </c>
      <c r="G1410" s="7">
        <v>0.78</v>
      </c>
      <c r="H1410" s="7">
        <v>3.6</v>
      </c>
      <c r="I1410" s="7">
        <v>101</v>
      </c>
      <c r="J1410" s="6" t="s">
        <v>22016</v>
      </c>
      <c r="K1410" s="6" t="s">
        <v>12455</v>
      </c>
      <c r="L1410" s="6" t="s">
        <v>22017</v>
      </c>
      <c r="M1410" s="6" t="s">
        <v>12457</v>
      </c>
      <c r="N1410" s="6" t="s">
        <v>22018</v>
      </c>
      <c r="O1410" s="6" t="s">
        <v>22019</v>
      </c>
      <c r="P1410" s="6" t="s">
        <v>22020</v>
      </c>
      <c r="Q1410" s="6" t="s">
        <v>22021</v>
      </c>
      <c r="R1410" s="6" t="str">
        <f t="shared" ref="R1410:R1466" si="66">IF(G1410&lt;0.5,"Less than 50%","50% &amp; Above")</f>
        <v>50% &amp; Above</v>
      </c>
      <c r="S1410" s="6" t="str" cm="1">
        <f t="array" ref="S1410">_xlfn.IFS(H1410&lt;=1,"1.0",H1410&lt;=2,"2.0",H1410&lt;=3,"3.0",H1410&lt;=4,"4.0",H1410&lt;=5,"5.0")</f>
        <v>4.0</v>
      </c>
      <c r="T1410" s="6">
        <f t="shared" ref="T1410:T1466" si="67">I1410*F1410</f>
        <v>80699</v>
      </c>
      <c r="U1410" s="7" t="str" cm="1">
        <f t="array" ref="U1410">_xlfn.IFS(F1410&lt;200,"&lt;200",F1410&lt;=500,"200 – 500",F1410&gt;500,"&gt;500")</f>
        <v>&gt;500</v>
      </c>
      <c r="V1410" s="7" t="str">
        <f t="shared" ref="V1410:V1466" si="68">IF(I1410&lt;1000,"&lt;1000","1000 &amp; Above")</f>
        <v>&lt;1000</v>
      </c>
    </row>
    <row r="1411" spans="1:22" x14ac:dyDescent="0.3">
      <c r="A1411" s="5" t="s">
        <v>12462</v>
      </c>
      <c r="B1411" s="6" t="s">
        <v>22022</v>
      </c>
      <c r="C1411" s="6" t="s">
        <v>21783</v>
      </c>
      <c r="D1411" s="6" t="s">
        <v>22423</v>
      </c>
      <c r="E1411" s="7">
        <v>149</v>
      </c>
      <c r="F1411" s="7">
        <v>300</v>
      </c>
      <c r="G1411" s="7">
        <v>0.5</v>
      </c>
      <c r="H1411" s="7">
        <v>4.0999999999999996</v>
      </c>
      <c r="I1411" s="7">
        <v>4074</v>
      </c>
      <c r="J1411" s="6" t="s">
        <v>22023</v>
      </c>
      <c r="K1411" s="6" t="s">
        <v>12465</v>
      </c>
      <c r="L1411" s="6" t="s">
        <v>22024</v>
      </c>
      <c r="M1411" s="6" t="s">
        <v>12467</v>
      </c>
      <c r="N1411" s="6" t="s">
        <v>22025</v>
      </c>
      <c r="O1411" s="6" t="s">
        <v>22026</v>
      </c>
      <c r="P1411" s="6" t="s">
        <v>22027</v>
      </c>
      <c r="Q1411" s="6" t="s">
        <v>22028</v>
      </c>
      <c r="R1411" s="6" t="str">
        <f t="shared" si="66"/>
        <v>50% &amp; Above</v>
      </c>
      <c r="S1411" s="6" t="str" cm="1">
        <f t="array" ref="S1411">_xlfn.IFS(H1411&lt;=1,"1.0",H1411&lt;=2,"2.0",H1411&lt;=3,"3.0",H1411&lt;=4,"4.0",H1411&lt;=5,"5.0")</f>
        <v>5.0</v>
      </c>
      <c r="T1411" s="6">
        <f t="shared" si="67"/>
        <v>1222200</v>
      </c>
      <c r="U1411" s="7" t="str" cm="1">
        <f t="array" ref="U1411">_xlfn.IFS(F1411&lt;200,"&lt;200",F1411&lt;=500,"200 – 500",F1411&gt;500,"&gt;500")</f>
        <v>200 – 500</v>
      </c>
      <c r="V1411" s="7" t="str">
        <f t="shared" si="68"/>
        <v>1000 &amp; Above</v>
      </c>
    </row>
    <row r="1412" spans="1:22" x14ac:dyDescent="0.3">
      <c r="A1412" s="5" t="s">
        <v>12472</v>
      </c>
      <c r="B1412" s="6" t="s">
        <v>22029</v>
      </c>
      <c r="C1412" s="6" t="s">
        <v>19376</v>
      </c>
      <c r="D1412" s="6" t="s">
        <v>22423</v>
      </c>
      <c r="E1412" s="7">
        <v>5490</v>
      </c>
      <c r="F1412" s="7">
        <v>7200</v>
      </c>
      <c r="G1412" s="7">
        <v>0.24</v>
      </c>
      <c r="H1412" s="7">
        <v>4.5</v>
      </c>
      <c r="I1412" s="7">
        <v>1408</v>
      </c>
      <c r="J1412" s="6" t="s">
        <v>22030</v>
      </c>
      <c r="K1412" s="6" t="s">
        <v>12475</v>
      </c>
      <c r="L1412" s="6" t="s">
        <v>22031</v>
      </c>
      <c r="M1412" s="6" t="s">
        <v>12477</v>
      </c>
      <c r="N1412" s="6" t="s">
        <v>22032</v>
      </c>
      <c r="O1412" s="6" t="s">
        <v>22033</v>
      </c>
      <c r="P1412" s="6" t="s">
        <v>22034</v>
      </c>
      <c r="Q1412" s="6" t="s">
        <v>22035</v>
      </c>
      <c r="R1412" s="6" t="str">
        <f t="shared" si="66"/>
        <v>Less than 50%</v>
      </c>
      <c r="S1412" s="6" t="str" cm="1">
        <f t="array" ref="S1412">_xlfn.IFS(H1412&lt;=1,"1.0",H1412&lt;=2,"2.0",H1412&lt;=3,"3.0",H1412&lt;=4,"4.0",H1412&lt;=5,"5.0")</f>
        <v>5.0</v>
      </c>
      <c r="T1412" s="6">
        <f t="shared" si="67"/>
        <v>10137600</v>
      </c>
      <c r="U1412" s="7" t="str" cm="1">
        <f t="array" ref="U1412">_xlfn.IFS(F1412&lt;200,"&lt;200",F1412&lt;=500,"200 – 500",F1412&gt;500,"&gt;500")</f>
        <v>&gt;500</v>
      </c>
      <c r="V1412" s="7" t="str">
        <f t="shared" si="68"/>
        <v>1000 &amp; Above</v>
      </c>
    </row>
    <row r="1413" spans="1:22" x14ac:dyDescent="0.3">
      <c r="A1413" s="5" t="s">
        <v>12482</v>
      </c>
      <c r="B1413" s="6" t="s">
        <v>22036</v>
      </c>
      <c r="C1413" s="6" t="s">
        <v>19287</v>
      </c>
      <c r="D1413" s="6" t="s">
        <v>22423</v>
      </c>
      <c r="E1413" s="7">
        <v>379</v>
      </c>
      <c r="F1413" s="7">
        <v>389</v>
      </c>
      <c r="G1413" s="7">
        <v>0.03</v>
      </c>
      <c r="H1413" s="7">
        <v>4.2</v>
      </c>
      <c r="I1413" s="7">
        <v>3739</v>
      </c>
      <c r="J1413" s="6" t="s">
        <v>22037</v>
      </c>
      <c r="K1413" s="6" t="s">
        <v>12485</v>
      </c>
      <c r="L1413" s="6" t="s">
        <v>22038</v>
      </c>
      <c r="M1413" s="6" t="s">
        <v>12487</v>
      </c>
      <c r="N1413" s="6" t="s">
        <v>22039</v>
      </c>
      <c r="O1413" s="6" t="s">
        <v>22040</v>
      </c>
      <c r="P1413" s="6" t="s">
        <v>22041</v>
      </c>
      <c r="Q1413" s="6" t="s">
        <v>22042</v>
      </c>
      <c r="R1413" s="6" t="str">
        <f t="shared" si="66"/>
        <v>Less than 50%</v>
      </c>
      <c r="S1413" s="6" t="str" cm="1">
        <f t="array" ref="S1413">_xlfn.IFS(H1413&lt;=1,"1.0",H1413&lt;=2,"2.0",H1413&lt;=3,"3.0",H1413&lt;=4,"4.0",H1413&lt;=5,"5.0")</f>
        <v>5.0</v>
      </c>
      <c r="T1413" s="6">
        <f t="shared" si="67"/>
        <v>1454471</v>
      </c>
      <c r="U1413" s="7" t="str" cm="1">
        <f t="array" ref="U1413">_xlfn.IFS(F1413&lt;200,"&lt;200",F1413&lt;=500,"200 – 500",F1413&gt;500,"&gt;500")</f>
        <v>200 – 500</v>
      </c>
      <c r="V1413" s="7" t="str">
        <f t="shared" si="68"/>
        <v>1000 &amp; Above</v>
      </c>
    </row>
    <row r="1414" spans="1:22" x14ac:dyDescent="0.3">
      <c r="A1414" s="5" t="s">
        <v>12492</v>
      </c>
      <c r="B1414" s="6" t="s">
        <v>22043</v>
      </c>
      <c r="C1414" s="6" t="s">
        <v>20358</v>
      </c>
      <c r="D1414" s="6" t="s">
        <v>22423</v>
      </c>
      <c r="E1414" s="7">
        <v>8699</v>
      </c>
      <c r="F1414" s="7">
        <v>13049</v>
      </c>
      <c r="G1414" s="7">
        <v>0.33</v>
      </c>
      <c r="H1414" s="7">
        <v>4.3</v>
      </c>
      <c r="I1414" s="7">
        <v>5891</v>
      </c>
      <c r="J1414" s="6" t="s">
        <v>22044</v>
      </c>
      <c r="K1414" s="6" t="s">
        <v>12495</v>
      </c>
      <c r="L1414" s="6" t="s">
        <v>22045</v>
      </c>
      <c r="M1414" s="6" t="s">
        <v>12497</v>
      </c>
      <c r="N1414" s="6" t="s">
        <v>22046</v>
      </c>
      <c r="O1414" s="6" t="s">
        <v>22047</v>
      </c>
      <c r="P1414" s="6" t="s">
        <v>22048</v>
      </c>
      <c r="Q1414" s="6" t="s">
        <v>22049</v>
      </c>
      <c r="R1414" s="6" t="str">
        <f t="shared" si="66"/>
        <v>Less than 50%</v>
      </c>
      <c r="S1414" s="6" t="str" cm="1">
        <f t="array" ref="S1414">_xlfn.IFS(H1414&lt;=1,"1.0",H1414&lt;=2,"2.0",H1414&lt;=3,"3.0",H1414&lt;=4,"4.0",H1414&lt;=5,"5.0")</f>
        <v>5.0</v>
      </c>
      <c r="T1414" s="6">
        <f t="shared" si="67"/>
        <v>76871659</v>
      </c>
      <c r="U1414" s="7" t="str" cm="1">
        <f t="array" ref="U1414">_xlfn.IFS(F1414&lt;200,"&lt;200",F1414&lt;=500,"200 – 500",F1414&gt;500,"&gt;500")</f>
        <v>&gt;500</v>
      </c>
      <c r="V1414" s="7" t="str">
        <f t="shared" si="68"/>
        <v>1000 &amp; Above</v>
      </c>
    </row>
    <row r="1415" spans="1:22" x14ac:dyDescent="0.3">
      <c r="A1415" s="5" t="s">
        <v>12502</v>
      </c>
      <c r="B1415" s="6" t="s">
        <v>22050</v>
      </c>
      <c r="C1415" s="6" t="s">
        <v>19376</v>
      </c>
      <c r="D1415" s="6" t="s">
        <v>22423</v>
      </c>
      <c r="E1415" s="7">
        <v>3041.67</v>
      </c>
      <c r="F1415" s="7">
        <v>5999</v>
      </c>
      <c r="G1415" s="7">
        <v>0.49</v>
      </c>
      <c r="H1415" s="7">
        <v>4</v>
      </c>
      <c r="I1415" s="7">
        <v>777</v>
      </c>
      <c r="J1415" s="6" t="s">
        <v>22051</v>
      </c>
      <c r="K1415" s="6" t="s">
        <v>12505</v>
      </c>
      <c r="L1415" s="6" t="s">
        <v>22052</v>
      </c>
      <c r="M1415" s="6" t="s">
        <v>12507</v>
      </c>
      <c r="N1415" s="6" t="s">
        <v>22053</v>
      </c>
      <c r="O1415" s="6" t="s">
        <v>22054</v>
      </c>
      <c r="P1415" s="6" t="s">
        <v>22055</v>
      </c>
      <c r="Q1415" s="6" t="s">
        <v>22056</v>
      </c>
      <c r="R1415" s="6" t="str">
        <f t="shared" si="66"/>
        <v>Less than 50%</v>
      </c>
      <c r="S1415" s="6" t="str" cm="1">
        <f t="array" ref="S1415">_xlfn.IFS(H1415&lt;=1,"1.0",H1415&lt;=2,"2.0",H1415&lt;=3,"3.0",H1415&lt;=4,"4.0",H1415&lt;=5,"5.0")</f>
        <v>4.0</v>
      </c>
      <c r="T1415" s="6">
        <f t="shared" si="67"/>
        <v>4661223</v>
      </c>
      <c r="U1415" s="7" t="str" cm="1">
        <f t="array" ref="U1415">_xlfn.IFS(F1415&lt;200,"&lt;200",F1415&lt;=500,"200 – 500",F1415&gt;500,"&gt;500")</f>
        <v>&gt;500</v>
      </c>
      <c r="V1415" s="7" t="str">
        <f t="shared" si="68"/>
        <v>&lt;1000</v>
      </c>
    </row>
    <row r="1416" spans="1:22" x14ac:dyDescent="0.3">
      <c r="A1416" s="5" t="s">
        <v>12512</v>
      </c>
      <c r="B1416" s="6" t="s">
        <v>22057</v>
      </c>
      <c r="C1416" s="6" t="s">
        <v>19360</v>
      </c>
      <c r="D1416" s="6" t="s">
        <v>22423</v>
      </c>
      <c r="E1416" s="7">
        <v>1745</v>
      </c>
      <c r="F1416" s="7">
        <v>2400</v>
      </c>
      <c r="G1416" s="7">
        <v>0.27</v>
      </c>
      <c r="H1416" s="7">
        <v>4.2</v>
      </c>
      <c r="I1416" s="7">
        <v>14160</v>
      </c>
      <c r="J1416" s="6" t="s">
        <v>22058</v>
      </c>
      <c r="K1416" s="6" t="s">
        <v>12515</v>
      </c>
      <c r="L1416" s="6" t="s">
        <v>22059</v>
      </c>
      <c r="M1416" s="6" t="s">
        <v>12517</v>
      </c>
      <c r="N1416" s="6" t="s">
        <v>22060</v>
      </c>
      <c r="O1416" s="6" t="s">
        <v>22061</v>
      </c>
      <c r="P1416" s="6" t="s">
        <v>22062</v>
      </c>
      <c r="Q1416" s="6" t="s">
        <v>22063</v>
      </c>
      <c r="R1416" s="6" t="str">
        <f t="shared" si="66"/>
        <v>Less than 50%</v>
      </c>
      <c r="S1416" s="6" t="str" cm="1">
        <f t="array" ref="S1416">_xlfn.IFS(H1416&lt;=1,"1.0",H1416&lt;=2,"2.0",H1416&lt;=3,"3.0",H1416&lt;=4,"4.0",H1416&lt;=5,"5.0")</f>
        <v>5.0</v>
      </c>
      <c r="T1416" s="6">
        <f t="shared" si="67"/>
        <v>33984000</v>
      </c>
      <c r="U1416" s="7" t="str" cm="1">
        <f t="array" ref="U1416">_xlfn.IFS(F1416&lt;200,"&lt;200",F1416&lt;=500,"200 – 500",F1416&gt;500,"&gt;500")</f>
        <v>&gt;500</v>
      </c>
      <c r="V1416" s="7" t="str">
        <f t="shared" si="68"/>
        <v>1000 &amp; Above</v>
      </c>
    </row>
    <row r="1417" spans="1:22" x14ac:dyDescent="0.3">
      <c r="A1417" s="5" t="s">
        <v>12522</v>
      </c>
      <c r="B1417" s="6" t="s">
        <v>22064</v>
      </c>
      <c r="C1417" s="6" t="s">
        <v>19331</v>
      </c>
      <c r="D1417" s="6" t="s">
        <v>22423</v>
      </c>
      <c r="E1417" s="7">
        <v>3180</v>
      </c>
      <c r="F1417" s="7">
        <v>5295</v>
      </c>
      <c r="G1417" s="7">
        <v>0.4</v>
      </c>
      <c r="H1417" s="7">
        <v>4.2</v>
      </c>
      <c r="I1417" s="7">
        <v>6919</v>
      </c>
      <c r="J1417" s="6" t="s">
        <v>22065</v>
      </c>
      <c r="K1417" s="6" t="s">
        <v>12525</v>
      </c>
      <c r="L1417" s="6" t="s">
        <v>22066</v>
      </c>
      <c r="M1417" s="6" t="s">
        <v>12527</v>
      </c>
      <c r="N1417" s="6" t="s">
        <v>22067</v>
      </c>
      <c r="O1417" s="6" t="s">
        <v>22068</v>
      </c>
      <c r="P1417" s="6" t="s">
        <v>22069</v>
      </c>
      <c r="Q1417" s="6" t="s">
        <v>22070</v>
      </c>
      <c r="R1417" s="6" t="str">
        <f t="shared" si="66"/>
        <v>Less than 50%</v>
      </c>
      <c r="S1417" s="6" t="str" cm="1">
        <f t="array" ref="S1417">_xlfn.IFS(H1417&lt;=1,"1.0",H1417&lt;=2,"2.0",H1417&lt;=3,"3.0",H1417&lt;=4,"4.0",H1417&lt;=5,"5.0")</f>
        <v>5.0</v>
      </c>
      <c r="T1417" s="6">
        <f t="shared" si="67"/>
        <v>36636105</v>
      </c>
      <c r="U1417" s="7" t="str" cm="1">
        <f t="array" ref="U1417">_xlfn.IFS(F1417&lt;200,"&lt;200",F1417&lt;=500,"200 – 500",F1417&gt;500,"&gt;500")</f>
        <v>&gt;500</v>
      </c>
      <c r="V1417" s="7" t="str">
        <f t="shared" si="68"/>
        <v>1000 &amp; Above</v>
      </c>
    </row>
    <row r="1418" spans="1:22" x14ac:dyDescent="0.3">
      <c r="A1418" s="5" t="s">
        <v>12532</v>
      </c>
      <c r="B1418" s="6" t="s">
        <v>22071</v>
      </c>
      <c r="C1418" s="6" t="s">
        <v>20358</v>
      </c>
      <c r="D1418" s="6" t="s">
        <v>22423</v>
      </c>
      <c r="E1418" s="7">
        <v>4999</v>
      </c>
      <c r="F1418" s="7">
        <v>24999</v>
      </c>
      <c r="G1418" s="7">
        <v>0.8</v>
      </c>
      <c r="H1418" s="7">
        <v>4.5</v>
      </c>
      <c r="I1418" s="7">
        <v>287</v>
      </c>
      <c r="J1418" s="6" t="s">
        <v>22072</v>
      </c>
      <c r="K1418" s="6" t="s">
        <v>12535</v>
      </c>
      <c r="L1418" s="6" t="s">
        <v>22073</v>
      </c>
      <c r="M1418" s="6" t="s">
        <v>12537</v>
      </c>
      <c r="N1418" s="6" t="s">
        <v>22074</v>
      </c>
      <c r="O1418" s="6" t="s">
        <v>22075</v>
      </c>
      <c r="P1418" s="6" t="s">
        <v>22076</v>
      </c>
      <c r="Q1418" s="6" t="s">
        <v>22077</v>
      </c>
      <c r="R1418" s="6" t="str">
        <f t="shared" si="66"/>
        <v>50% &amp; Above</v>
      </c>
      <c r="S1418" s="6" t="str" cm="1">
        <f t="array" ref="S1418">_xlfn.IFS(H1418&lt;=1,"1.0",H1418&lt;=2,"2.0",H1418&lt;=3,"3.0",H1418&lt;=4,"4.0",H1418&lt;=5,"5.0")</f>
        <v>5.0</v>
      </c>
      <c r="T1418" s="6">
        <f t="shared" si="67"/>
        <v>7174713</v>
      </c>
      <c r="U1418" s="7" t="str" cm="1">
        <f t="array" ref="U1418">_xlfn.IFS(F1418&lt;200,"&lt;200",F1418&lt;=500,"200 – 500",F1418&gt;500,"&gt;500")</f>
        <v>&gt;500</v>
      </c>
      <c r="V1418" s="7" t="str">
        <f t="shared" si="68"/>
        <v>&lt;1000</v>
      </c>
    </row>
    <row r="1419" spans="1:22" x14ac:dyDescent="0.3">
      <c r="A1419" s="5" t="s">
        <v>12542</v>
      </c>
      <c r="B1419" s="6" t="s">
        <v>22078</v>
      </c>
      <c r="C1419" s="6" t="s">
        <v>19502</v>
      </c>
      <c r="D1419" s="6" t="s">
        <v>22423</v>
      </c>
      <c r="E1419" s="7">
        <v>390</v>
      </c>
      <c r="F1419" s="7">
        <v>799</v>
      </c>
      <c r="G1419" s="7">
        <v>0.51</v>
      </c>
      <c r="H1419" s="7">
        <v>3.8</v>
      </c>
      <c r="I1419" s="7">
        <v>287</v>
      </c>
      <c r="J1419" s="6" t="s">
        <v>22079</v>
      </c>
      <c r="K1419" s="6" t="s">
        <v>12545</v>
      </c>
      <c r="L1419" s="6" t="s">
        <v>22080</v>
      </c>
      <c r="M1419" s="6" t="s">
        <v>12547</v>
      </c>
      <c r="N1419" s="6" t="s">
        <v>22081</v>
      </c>
      <c r="O1419" s="6" t="s">
        <v>22082</v>
      </c>
      <c r="P1419" s="6" t="s">
        <v>22083</v>
      </c>
      <c r="Q1419" s="6" t="s">
        <v>22084</v>
      </c>
      <c r="R1419" s="6" t="str">
        <f t="shared" si="66"/>
        <v>50% &amp; Above</v>
      </c>
      <c r="S1419" s="6" t="str" cm="1">
        <f t="array" ref="S1419">_xlfn.IFS(H1419&lt;=1,"1.0",H1419&lt;=2,"2.0",H1419&lt;=3,"3.0",H1419&lt;=4,"4.0",H1419&lt;=5,"5.0")</f>
        <v>4.0</v>
      </c>
      <c r="T1419" s="6">
        <f t="shared" si="67"/>
        <v>229313</v>
      </c>
      <c r="U1419" s="7" t="str" cm="1">
        <f t="array" ref="U1419">_xlfn.IFS(F1419&lt;200,"&lt;200",F1419&lt;=500,"200 – 500",F1419&gt;500,"&gt;500")</f>
        <v>&gt;500</v>
      </c>
      <c r="V1419" s="7" t="str">
        <f t="shared" si="68"/>
        <v>&lt;1000</v>
      </c>
    </row>
    <row r="1420" spans="1:22" x14ac:dyDescent="0.3">
      <c r="A1420" s="5" t="s">
        <v>12552</v>
      </c>
      <c r="B1420" s="6" t="s">
        <v>22085</v>
      </c>
      <c r="C1420" s="6" t="s">
        <v>22086</v>
      </c>
      <c r="D1420" s="6" t="s">
        <v>22423</v>
      </c>
      <c r="E1420" s="7">
        <v>1999</v>
      </c>
      <c r="F1420" s="7">
        <v>2999</v>
      </c>
      <c r="G1420" s="7">
        <v>0.33</v>
      </c>
      <c r="H1420" s="7">
        <v>4.4000000000000004</v>
      </c>
      <c r="I1420" s="7">
        <v>388</v>
      </c>
      <c r="J1420" s="6" t="s">
        <v>22087</v>
      </c>
      <c r="K1420" s="6" t="s">
        <v>12556</v>
      </c>
      <c r="L1420" s="6" t="s">
        <v>22088</v>
      </c>
      <c r="M1420" s="6" t="s">
        <v>12558</v>
      </c>
      <c r="N1420" s="6" t="s">
        <v>22089</v>
      </c>
      <c r="O1420" s="6" t="s">
        <v>22090</v>
      </c>
      <c r="P1420" s="6" t="s">
        <v>22091</v>
      </c>
      <c r="Q1420" s="6" t="s">
        <v>22092</v>
      </c>
      <c r="R1420" s="6" t="str">
        <f t="shared" si="66"/>
        <v>Less than 50%</v>
      </c>
      <c r="S1420" s="6" t="str" cm="1">
        <f t="array" ref="S1420">_xlfn.IFS(H1420&lt;=1,"1.0",H1420&lt;=2,"2.0",H1420&lt;=3,"3.0",H1420&lt;=4,"4.0",H1420&lt;=5,"5.0")</f>
        <v>5.0</v>
      </c>
      <c r="T1420" s="6">
        <f t="shared" si="67"/>
        <v>1163612</v>
      </c>
      <c r="U1420" s="7" t="str" cm="1">
        <f t="array" ref="U1420">_xlfn.IFS(F1420&lt;200,"&lt;200",F1420&lt;=500,"200 – 500",F1420&gt;500,"&gt;500")</f>
        <v>&gt;500</v>
      </c>
      <c r="V1420" s="7" t="str">
        <f t="shared" si="68"/>
        <v>&lt;1000</v>
      </c>
    </row>
    <row r="1421" spans="1:22" x14ac:dyDescent="0.3">
      <c r="A1421" s="5" t="s">
        <v>12563</v>
      </c>
      <c r="B1421" s="6" t="s">
        <v>22093</v>
      </c>
      <c r="C1421" s="6" t="s">
        <v>19604</v>
      </c>
      <c r="D1421" s="6" t="s">
        <v>22423</v>
      </c>
      <c r="E1421" s="7">
        <v>1624</v>
      </c>
      <c r="F1421" s="7">
        <v>2495</v>
      </c>
      <c r="G1421" s="7">
        <v>0.35</v>
      </c>
      <c r="H1421" s="7">
        <v>4.0999999999999996</v>
      </c>
      <c r="I1421" s="7">
        <v>827</v>
      </c>
      <c r="J1421" s="6" t="s">
        <v>22094</v>
      </c>
      <c r="K1421" s="6" t="s">
        <v>12566</v>
      </c>
      <c r="L1421" s="6" t="s">
        <v>22095</v>
      </c>
      <c r="M1421" s="6" t="s">
        <v>12568</v>
      </c>
      <c r="N1421" s="6" t="s">
        <v>22096</v>
      </c>
      <c r="O1421" s="6" t="s">
        <v>22097</v>
      </c>
      <c r="P1421" s="6" t="s">
        <v>22098</v>
      </c>
      <c r="Q1421" s="6" t="s">
        <v>22099</v>
      </c>
      <c r="R1421" s="6" t="str">
        <f t="shared" si="66"/>
        <v>Less than 50%</v>
      </c>
      <c r="S1421" s="6" t="str" cm="1">
        <f t="array" ref="S1421">_xlfn.IFS(H1421&lt;=1,"1.0",H1421&lt;=2,"2.0",H1421&lt;=3,"3.0",H1421&lt;=4,"4.0",H1421&lt;=5,"5.0")</f>
        <v>5.0</v>
      </c>
      <c r="T1421" s="6">
        <f t="shared" si="67"/>
        <v>2063365</v>
      </c>
      <c r="U1421" s="7" t="str" cm="1">
        <f t="array" ref="U1421">_xlfn.IFS(F1421&lt;200,"&lt;200",F1421&lt;=500,"200 – 500",F1421&gt;500,"&gt;500")</f>
        <v>&gt;500</v>
      </c>
      <c r="V1421" s="7" t="str">
        <f t="shared" si="68"/>
        <v>&lt;1000</v>
      </c>
    </row>
    <row r="1422" spans="1:22" x14ac:dyDescent="0.3">
      <c r="A1422" s="5" t="s">
        <v>12573</v>
      </c>
      <c r="B1422" s="6" t="s">
        <v>22100</v>
      </c>
      <c r="C1422" s="6" t="s">
        <v>21783</v>
      </c>
      <c r="D1422" s="6" t="s">
        <v>22423</v>
      </c>
      <c r="E1422" s="7">
        <v>184</v>
      </c>
      <c r="F1422" s="7">
        <v>450</v>
      </c>
      <c r="G1422" s="7">
        <v>0.59</v>
      </c>
      <c r="H1422" s="7">
        <v>4.2</v>
      </c>
      <c r="I1422" s="7">
        <v>4971</v>
      </c>
      <c r="J1422" s="6" t="s">
        <v>22101</v>
      </c>
      <c r="K1422" s="6" t="s">
        <v>12576</v>
      </c>
      <c r="L1422" s="6" t="s">
        <v>22102</v>
      </c>
      <c r="M1422" s="6" t="s">
        <v>12578</v>
      </c>
      <c r="N1422" s="6" t="s">
        <v>22103</v>
      </c>
      <c r="O1422" s="6" t="s">
        <v>22104</v>
      </c>
      <c r="P1422" s="6" t="s">
        <v>22105</v>
      </c>
      <c r="Q1422" s="6" t="s">
        <v>22106</v>
      </c>
      <c r="R1422" s="6" t="str">
        <f t="shared" si="66"/>
        <v>50% &amp; Above</v>
      </c>
      <c r="S1422" s="6" t="str" cm="1">
        <f t="array" ref="S1422">_xlfn.IFS(H1422&lt;=1,"1.0",H1422&lt;=2,"2.0",H1422&lt;=3,"3.0",H1422&lt;=4,"4.0",H1422&lt;=5,"5.0")</f>
        <v>5.0</v>
      </c>
      <c r="T1422" s="6">
        <f t="shared" si="67"/>
        <v>2236950</v>
      </c>
      <c r="U1422" s="7" t="str" cm="1">
        <f t="array" ref="U1422">_xlfn.IFS(F1422&lt;200,"&lt;200",F1422&lt;=500,"200 – 500",F1422&gt;500,"&gt;500")</f>
        <v>200 – 500</v>
      </c>
      <c r="V1422" s="7" t="str">
        <f t="shared" si="68"/>
        <v>1000 &amp; Above</v>
      </c>
    </row>
    <row r="1423" spans="1:22" x14ac:dyDescent="0.3">
      <c r="A1423" s="5" t="s">
        <v>12583</v>
      </c>
      <c r="B1423" s="6" t="s">
        <v>22107</v>
      </c>
      <c r="C1423" s="6" t="s">
        <v>19279</v>
      </c>
      <c r="D1423" s="6" t="s">
        <v>22423</v>
      </c>
      <c r="E1423" s="7">
        <v>445</v>
      </c>
      <c r="F1423" s="7">
        <v>999</v>
      </c>
      <c r="G1423" s="7">
        <v>0.55000000000000004</v>
      </c>
      <c r="H1423" s="7">
        <v>4.3</v>
      </c>
      <c r="I1423" s="7">
        <v>229</v>
      </c>
      <c r="J1423" s="6" t="s">
        <v>22108</v>
      </c>
      <c r="K1423" s="6" t="s">
        <v>12586</v>
      </c>
      <c r="L1423" s="6" t="s">
        <v>22109</v>
      </c>
      <c r="M1423" s="6" t="s">
        <v>12588</v>
      </c>
      <c r="N1423" s="6" t="s">
        <v>22110</v>
      </c>
      <c r="O1423" s="6" t="s">
        <v>22111</v>
      </c>
      <c r="P1423" s="6" t="s">
        <v>22112</v>
      </c>
      <c r="Q1423" s="6" t="s">
        <v>22113</v>
      </c>
      <c r="R1423" s="6" t="str">
        <f t="shared" si="66"/>
        <v>50% &amp; Above</v>
      </c>
      <c r="S1423" s="6" t="str" cm="1">
        <f t="array" ref="S1423">_xlfn.IFS(H1423&lt;=1,"1.0",H1423&lt;=2,"2.0",H1423&lt;=3,"3.0",H1423&lt;=4,"4.0",H1423&lt;=5,"5.0")</f>
        <v>5.0</v>
      </c>
      <c r="T1423" s="6">
        <f t="shared" si="67"/>
        <v>228771</v>
      </c>
      <c r="U1423" s="7" t="str" cm="1">
        <f t="array" ref="U1423">_xlfn.IFS(F1423&lt;200,"&lt;200",F1423&lt;=500,"200 – 500",F1423&gt;500,"&gt;500")</f>
        <v>&gt;500</v>
      </c>
      <c r="V1423" s="7" t="str">
        <f t="shared" si="68"/>
        <v>&lt;1000</v>
      </c>
    </row>
    <row r="1424" spans="1:22" x14ac:dyDescent="0.3">
      <c r="A1424" s="5" t="s">
        <v>12593</v>
      </c>
      <c r="B1424" s="6" t="s">
        <v>22114</v>
      </c>
      <c r="C1424" s="6" t="s">
        <v>22115</v>
      </c>
      <c r="D1424" s="6" t="s">
        <v>22423</v>
      </c>
      <c r="E1424" s="7">
        <v>699</v>
      </c>
      <c r="F1424" s="7">
        <v>1690</v>
      </c>
      <c r="G1424" s="7">
        <v>0.59</v>
      </c>
      <c r="H1424" s="7">
        <v>4.0999999999999996</v>
      </c>
      <c r="I1424" s="7">
        <v>3524</v>
      </c>
      <c r="J1424" s="6" t="s">
        <v>22116</v>
      </c>
      <c r="K1424" s="6" t="s">
        <v>12597</v>
      </c>
      <c r="L1424" s="6" t="s">
        <v>22117</v>
      </c>
      <c r="M1424" s="6" t="s">
        <v>12599</v>
      </c>
      <c r="N1424" s="6" t="s">
        <v>22118</v>
      </c>
      <c r="O1424" s="6" t="s">
        <v>22119</v>
      </c>
      <c r="P1424" s="6" t="s">
        <v>22120</v>
      </c>
      <c r="Q1424" s="6" t="s">
        <v>22121</v>
      </c>
      <c r="R1424" s="6" t="str">
        <f t="shared" si="66"/>
        <v>50% &amp; Above</v>
      </c>
      <c r="S1424" s="6" t="str" cm="1">
        <f t="array" ref="S1424">_xlfn.IFS(H1424&lt;=1,"1.0",H1424&lt;=2,"2.0",H1424&lt;=3,"3.0",H1424&lt;=4,"4.0",H1424&lt;=5,"5.0")</f>
        <v>5.0</v>
      </c>
      <c r="T1424" s="6">
        <f t="shared" si="67"/>
        <v>5955560</v>
      </c>
      <c r="U1424" s="7" t="str" cm="1">
        <f t="array" ref="U1424">_xlfn.IFS(F1424&lt;200,"&lt;200",F1424&lt;=500,"200 – 500",F1424&gt;500,"&gt;500")</f>
        <v>&gt;500</v>
      </c>
      <c r="V1424" s="7" t="str">
        <f t="shared" si="68"/>
        <v>1000 &amp; Above</v>
      </c>
    </row>
    <row r="1425" spans="1:22" x14ac:dyDescent="0.3">
      <c r="A1425" s="5" t="s">
        <v>12604</v>
      </c>
      <c r="B1425" s="6" t="s">
        <v>22122</v>
      </c>
      <c r="C1425" s="6" t="s">
        <v>19331</v>
      </c>
      <c r="D1425" s="6" t="s">
        <v>22423</v>
      </c>
      <c r="E1425" s="7">
        <v>1601</v>
      </c>
      <c r="F1425" s="7">
        <v>3890</v>
      </c>
      <c r="G1425" s="7">
        <v>0.59</v>
      </c>
      <c r="H1425" s="7">
        <v>4.2</v>
      </c>
      <c r="I1425" s="7">
        <v>156</v>
      </c>
      <c r="J1425" s="6" t="s">
        <v>22123</v>
      </c>
      <c r="K1425" s="6" t="s">
        <v>12607</v>
      </c>
      <c r="L1425" s="6" t="s">
        <v>22124</v>
      </c>
      <c r="M1425" s="6" t="s">
        <v>12609</v>
      </c>
      <c r="N1425" s="6" t="s">
        <v>22125</v>
      </c>
      <c r="O1425" s="6" t="s">
        <v>22126</v>
      </c>
      <c r="P1425" s="6" t="s">
        <v>22127</v>
      </c>
      <c r="Q1425" s="6" t="s">
        <v>22128</v>
      </c>
      <c r="R1425" s="6" t="str">
        <f t="shared" si="66"/>
        <v>50% &amp; Above</v>
      </c>
      <c r="S1425" s="6" t="str" cm="1">
        <f t="array" ref="S1425">_xlfn.IFS(H1425&lt;=1,"1.0",H1425&lt;=2,"2.0",H1425&lt;=3,"3.0",H1425&lt;=4,"4.0",H1425&lt;=5,"5.0")</f>
        <v>5.0</v>
      </c>
      <c r="T1425" s="6">
        <f t="shared" si="67"/>
        <v>606840</v>
      </c>
      <c r="U1425" s="7" t="str" cm="1">
        <f t="array" ref="U1425">_xlfn.IFS(F1425&lt;200,"&lt;200",F1425&lt;=500,"200 – 500",F1425&gt;500,"&gt;500")</f>
        <v>&gt;500</v>
      </c>
      <c r="V1425" s="7" t="str">
        <f t="shared" si="68"/>
        <v>&lt;1000</v>
      </c>
    </row>
    <row r="1426" spans="1:22" x14ac:dyDescent="0.3">
      <c r="A1426" s="5" t="s">
        <v>12614</v>
      </c>
      <c r="B1426" s="6" t="s">
        <v>22129</v>
      </c>
      <c r="C1426" s="6" t="s">
        <v>20031</v>
      </c>
      <c r="D1426" s="6" t="s">
        <v>22423</v>
      </c>
      <c r="E1426" s="7">
        <v>231</v>
      </c>
      <c r="F1426" s="7">
        <v>260</v>
      </c>
      <c r="G1426" s="7">
        <v>0.11</v>
      </c>
      <c r="H1426" s="7">
        <v>4.0999999999999996</v>
      </c>
      <c r="I1426" s="7">
        <v>490</v>
      </c>
      <c r="J1426" s="6" t="s">
        <v>22130</v>
      </c>
      <c r="K1426" s="6" t="s">
        <v>12617</v>
      </c>
      <c r="L1426" s="6" t="s">
        <v>22131</v>
      </c>
      <c r="M1426" s="6" t="s">
        <v>12619</v>
      </c>
      <c r="N1426" s="6" t="s">
        <v>22132</v>
      </c>
      <c r="O1426" s="6" t="s">
        <v>22133</v>
      </c>
      <c r="P1426" s="6" t="s">
        <v>22134</v>
      </c>
      <c r="Q1426" s="6" t="s">
        <v>22135</v>
      </c>
      <c r="R1426" s="6" t="str">
        <f t="shared" si="66"/>
        <v>Less than 50%</v>
      </c>
      <c r="S1426" s="6" t="str" cm="1">
        <f t="array" ref="S1426">_xlfn.IFS(H1426&lt;=1,"1.0",H1426&lt;=2,"2.0",H1426&lt;=3,"3.0",H1426&lt;=4,"4.0",H1426&lt;=5,"5.0")</f>
        <v>5.0</v>
      </c>
      <c r="T1426" s="6">
        <f t="shared" si="67"/>
        <v>127400</v>
      </c>
      <c r="U1426" s="7" t="str" cm="1">
        <f t="array" ref="U1426">_xlfn.IFS(F1426&lt;200,"&lt;200",F1426&lt;=500,"200 – 500",F1426&gt;500,"&gt;500")</f>
        <v>200 – 500</v>
      </c>
      <c r="V1426" s="7" t="str">
        <f t="shared" si="68"/>
        <v>&lt;1000</v>
      </c>
    </row>
    <row r="1427" spans="1:22" x14ac:dyDescent="0.3">
      <c r="A1427" s="5" t="s">
        <v>12623</v>
      </c>
      <c r="B1427" s="6" t="s">
        <v>22136</v>
      </c>
      <c r="C1427" s="6" t="s">
        <v>19279</v>
      </c>
      <c r="D1427" s="6" t="s">
        <v>22423</v>
      </c>
      <c r="E1427" s="7">
        <v>369</v>
      </c>
      <c r="F1427" s="7">
        <v>599</v>
      </c>
      <c r="G1427" s="7">
        <v>0.38</v>
      </c>
      <c r="H1427" s="7">
        <v>3.9</v>
      </c>
      <c r="I1427" s="7">
        <v>82</v>
      </c>
      <c r="J1427" s="6" t="s">
        <v>22137</v>
      </c>
      <c r="K1427" s="6" t="s">
        <v>12626</v>
      </c>
      <c r="L1427" s="6" t="s">
        <v>22138</v>
      </c>
      <c r="M1427" s="6" t="s">
        <v>12628</v>
      </c>
      <c r="N1427" s="6" t="s">
        <v>22139</v>
      </c>
      <c r="O1427" s="6" t="s">
        <v>22140</v>
      </c>
      <c r="P1427" s="6" t="s">
        <v>22141</v>
      </c>
      <c r="Q1427" s="6" t="s">
        <v>22142</v>
      </c>
      <c r="R1427" s="6" t="str">
        <f t="shared" si="66"/>
        <v>Less than 50%</v>
      </c>
      <c r="S1427" s="6" t="str" cm="1">
        <f t="array" ref="S1427">_xlfn.IFS(H1427&lt;=1,"1.0",H1427&lt;=2,"2.0",H1427&lt;=3,"3.0",H1427&lt;=4,"4.0",H1427&lt;=5,"5.0")</f>
        <v>4.0</v>
      </c>
      <c r="T1427" s="6">
        <f t="shared" si="67"/>
        <v>49118</v>
      </c>
      <c r="U1427" s="7" t="str" cm="1">
        <f t="array" ref="U1427">_xlfn.IFS(F1427&lt;200,"&lt;200",F1427&lt;=500,"200 – 500",F1427&gt;500,"&gt;500")</f>
        <v>&gt;500</v>
      </c>
      <c r="V1427" s="7" t="str">
        <f t="shared" si="68"/>
        <v>&lt;1000</v>
      </c>
    </row>
    <row r="1428" spans="1:22" x14ac:dyDescent="0.3">
      <c r="A1428" s="5" t="s">
        <v>12633</v>
      </c>
      <c r="B1428" s="6" t="s">
        <v>22143</v>
      </c>
      <c r="C1428" s="6" t="s">
        <v>19255</v>
      </c>
      <c r="D1428" s="6" t="s">
        <v>22423</v>
      </c>
      <c r="E1428" s="7">
        <v>809</v>
      </c>
      <c r="F1428" s="7">
        <v>1950</v>
      </c>
      <c r="G1428" s="7">
        <v>0.59</v>
      </c>
      <c r="H1428" s="7">
        <v>3.9</v>
      </c>
      <c r="I1428" s="7">
        <v>710</v>
      </c>
      <c r="J1428" s="6" t="s">
        <v>22144</v>
      </c>
      <c r="K1428" s="6" t="s">
        <v>12636</v>
      </c>
      <c r="L1428" s="6" t="s">
        <v>22145</v>
      </c>
      <c r="M1428" s="6" t="s">
        <v>12638</v>
      </c>
      <c r="N1428" s="6" t="s">
        <v>22146</v>
      </c>
      <c r="O1428" s="6" t="s">
        <v>22147</v>
      </c>
      <c r="P1428" s="6" t="s">
        <v>22148</v>
      </c>
      <c r="Q1428" s="6" t="s">
        <v>22149</v>
      </c>
      <c r="R1428" s="6" t="str">
        <f t="shared" si="66"/>
        <v>50% &amp; Above</v>
      </c>
      <c r="S1428" s="6" t="str" cm="1">
        <f t="array" ref="S1428">_xlfn.IFS(H1428&lt;=1,"1.0",H1428&lt;=2,"2.0",H1428&lt;=3,"3.0",H1428&lt;=4,"4.0",H1428&lt;=5,"5.0")</f>
        <v>4.0</v>
      </c>
      <c r="T1428" s="6">
        <f t="shared" si="67"/>
        <v>1384500</v>
      </c>
      <c r="U1428" s="7" t="str" cm="1">
        <f t="array" ref="U1428">_xlfn.IFS(F1428&lt;200,"&lt;200",F1428&lt;=500,"200 – 500",F1428&gt;500,"&gt;500")</f>
        <v>&gt;500</v>
      </c>
      <c r="V1428" s="7" t="str">
        <f t="shared" si="68"/>
        <v>&lt;1000</v>
      </c>
    </row>
    <row r="1429" spans="1:22" x14ac:dyDescent="0.3">
      <c r="A1429" s="5" t="s">
        <v>12643</v>
      </c>
      <c r="B1429" s="6" t="s">
        <v>22150</v>
      </c>
      <c r="C1429" s="6" t="s">
        <v>19376</v>
      </c>
      <c r="D1429" s="6" t="s">
        <v>22423</v>
      </c>
      <c r="E1429" s="7">
        <v>1199</v>
      </c>
      <c r="F1429" s="7">
        <v>2990</v>
      </c>
      <c r="G1429" s="7">
        <v>0.6</v>
      </c>
      <c r="H1429" s="7">
        <v>3.8</v>
      </c>
      <c r="I1429" s="7">
        <v>133</v>
      </c>
      <c r="J1429" s="6" t="s">
        <v>22151</v>
      </c>
      <c r="K1429" s="6" t="s">
        <v>12646</v>
      </c>
      <c r="L1429" s="6" t="s">
        <v>22152</v>
      </c>
      <c r="M1429" s="6" t="s">
        <v>12648</v>
      </c>
      <c r="N1429" s="6" t="s">
        <v>22153</v>
      </c>
      <c r="O1429" s="6" t="s">
        <v>22154</v>
      </c>
      <c r="P1429" s="6" t="s">
        <v>22155</v>
      </c>
      <c r="Q1429" s="6" t="s">
        <v>22156</v>
      </c>
      <c r="R1429" s="6" t="str">
        <f t="shared" si="66"/>
        <v>50% &amp; Above</v>
      </c>
      <c r="S1429" s="6" t="str" cm="1">
        <f t="array" ref="S1429">_xlfn.IFS(H1429&lt;=1,"1.0",H1429&lt;=2,"2.0",H1429&lt;=3,"3.0",H1429&lt;=4,"4.0",H1429&lt;=5,"5.0")</f>
        <v>4.0</v>
      </c>
      <c r="T1429" s="6">
        <f t="shared" si="67"/>
        <v>397670</v>
      </c>
      <c r="U1429" s="7" t="str" cm="1">
        <f t="array" ref="U1429">_xlfn.IFS(F1429&lt;200,"&lt;200",F1429&lt;=500,"200 – 500",F1429&gt;500,"&gt;500")</f>
        <v>&gt;500</v>
      </c>
      <c r="V1429" s="7" t="str">
        <f t="shared" si="68"/>
        <v>&lt;1000</v>
      </c>
    </row>
    <row r="1430" spans="1:22" x14ac:dyDescent="0.3">
      <c r="A1430" s="5" t="s">
        <v>12653</v>
      </c>
      <c r="B1430" s="6" t="s">
        <v>22157</v>
      </c>
      <c r="C1430" s="6" t="s">
        <v>19376</v>
      </c>
      <c r="D1430" s="6" t="s">
        <v>22423</v>
      </c>
      <c r="E1430" s="7">
        <v>6120</v>
      </c>
      <c r="F1430" s="7">
        <v>8073</v>
      </c>
      <c r="G1430" s="7">
        <v>0.24</v>
      </c>
      <c r="H1430" s="7">
        <v>4.5999999999999996</v>
      </c>
      <c r="I1430" s="7">
        <v>2751</v>
      </c>
      <c r="J1430" s="6" t="s">
        <v>22158</v>
      </c>
      <c r="K1430" s="6" t="s">
        <v>12656</v>
      </c>
      <c r="L1430" s="6" t="s">
        <v>22159</v>
      </c>
      <c r="M1430" s="6" t="s">
        <v>12658</v>
      </c>
      <c r="N1430" s="6" t="s">
        <v>22160</v>
      </c>
      <c r="O1430" s="6" t="s">
        <v>22161</v>
      </c>
      <c r="P1430" s="6" t="s">
        <v>22162</v>
      </c>
      <c r="Q1430" s="6" t="s">
        <v>22163</v>
      </c>
      <c r="R1430" s="6" t="str">
        <f t="shared" si="66"/>
        <v>Less than 50%</v>
      </c>
      <c r="S1430" s="6" t="str" cm="1">
        <f t="array" ref="S1430">_xlfn.IFS(H1430&lt;=1,"1.0",H1430&lt;=2,"2.0",H1430&lt;=3,"3.0",H1430&lt;=4,"4.0",H1430&lt;=5,"5.0")</f>
        <v>5.0</v>
      </c>
      <c r="T1430" s="6">
        <f t="shared" si="67"/>
        <v>22208823</v>
      </c>
      <c r="U1430" s="7" t="str" cm="1">
        <f t="array" ref="U1430">_xlfn.IFS(F1430&lt;200,"&lt;200",F1430&lt;=500,"200 – 500",F1430&gt;500,"&gt;500")</f>
        <v>&gt;500</v>
      </c>
      <c r="V1430" s="7" t="str">
        <f t="shared" si="68"/>
        <v>1000 &amp; Above</v>
      </c>
    </row>
    <row r="1431" spans="1:22" x14ac:dyDescent="0.3">
      <c r="A1431" s="5" t="s">
        <v>12663</v>
      </c>
      <c r="B1431" s="6" t="s">
        <v>22164</v>
      </c>
      <c r="C1431" s="6" t="s">
        <v>19510</v>
      </c>
      <c r="D1431" s="6" t="s">
        <v>22423</v>
      </c>
      <c r="E1431" s="7">
        <v>1799</v>
      </c>
      <c r="F1431" s="7">
        <v>2599</v>
      </c>
      <c r="G1431" s="7">
        <v>0.31</v>
      </c>
      <c r="H1431" s="7">
        <v>3.6</v>
      </c>
      <c r="I1431" s="7">
        <v>771</v>
      </c>
      <c r="J1431" s="6" t="s">
        <v>22165</v>
      </c>
      <c r="K1431" s="6" t="s">
        <v>12666</v>
      </c>
      <c r="L1431" s="6" t="s">
        <v>22166</v>
      </c>
      <c r="M1431" s="6" t="s">
        <v>12668</v>
      </c>
      <c r="N1431" s="6" t="s">
        <v>22167</v>
      </c>
      <c r="O1431" s="6" t="s">
        <v>22168</v>
      </c>
      <c r="P1431" s="6" t="s">
        <v>22169</v>
      </c>
      <c r="Q1431" s="6" t="s">
        <v>22170</v>
      </c>
      <c r="R1431" s="6" t="str">
        <f t="shared" si="66"/>
        <v>Less than 50%</v>
      </c>
      <c r="S1431" s="6" t="str" cm="1">
        <f t="array" ref="S1431">_xlfn.IFS(H1431&lt;=1,"1.0",H1431&lt;=2,"2.0",H1431&lt;=3,"3.0",H1431&lt;=4,"4.0",H1431&lt;=5,"5.0")</f>
        <v>4.0</v>
      </c>
      <c r="T1431" s="6">
        <f t="shared" si="67"/>
        <v>2003829</v>
      </c>
      <c r="U1431" s="7" t="str" cm="1">
        <f t="array" ref="U1431">_xlfn.IFS(F1431&lt;200,"&lt;200",F1431&lt;=500,"200 – 500",F1431&gt;500,"&gt;500")</f>
        <v>&gt;500</v>
      </c>
      <c r="V1431" s="7" t="str">
        <f t="shared" si="68"/>
        <v>&lt;1000</v>
      </c>
    </row>
    <row r="1432" spans="1:22" x14ac:dyDescent="0.3">
      <c r="A1432" s="5" t="s">
        <v>12673</v>
      </c>
      <c r="B1432" s="6" t="s">
        <v>22171</v>
      </c>
      <c r="C1432" s="6" t="s">
        <v>21294</v>
      </c>
      <c r="D1432" s="6" t="s">
        <v>22423</v>
      </c>
      <c r="E1432" s="7">
        <v>18999</v>
      </c>
      <c r="F1432" s="7">
        <v>29999</v>
      </c>
      <c r="G1432" s="7">
        <v>0.37</v>
      </c>
      <c r="H1432" s="7">
        <v>4.0999999999999996</v>
      </c>
      <c r="I1432" s="7">
        <v>2536</v>
      </c>
      <c r="J1432" s="6" t="s">
        <v>22172</v>
      </c>
      <c r="K1432" s="6" t="s">
        <v>12676</v>
      </c>
      <c r="L1432" s="6" t="s">
        <v>22173</v>
      </c>
      <c r="M1432" s="6" t="s">
        <v>12678</v>
      </c>
      <c r="N1432" s="6" t="s">
        <v>22174</v>
      </c>
      <c r="O1432" s="6" t="s">
        <v>22175</v>
      </c>
      <c r="P1432" s="6" t="s">
        <v>22176</v>
      </c>
      <c r="Q1432" s="6" t="s">
        <v>22177</v>
      </c>
      <c r="R1432" s="6" t="str">
        <f t="shared" si="66"/>
        <v>Less than 50%</v>
      </c>
      <c r="S1432" s="6" t="str" cm="1">
        <f t="array" ref="S1432">_xlfn.IFS(H1432&lt;=1,"1.0",H1432&lt;=2,"2.0",H1432&lt;=3,"3.0",H1432&lt;=4,"4.0",H1432&lt;=5,"5.0")</f>
        <v>5.0</v>
      </c>
      <c r="T1432" s="6">
        <f t="shared" si="67"/>
        <v>76077464</v>
      </c>
      <c r="U1432" s="7" t="str" cm="1">
        <f t="array" ref="U1432">_xlfn.IFS(F1432&lt;200,"&lt;200",F1432&lt;=500,"200 – 500",F1432&gt;500,"&gt;500")</f>
        <v>&gt;500</v>
      </c>
      <c r="V1432" s="7" t="str">
        <f t="shared" si="68"/>
        <v>1000 &amp; Above</v>
      </c>
    </row>
    <row r="1433" spans="1:22" x14ac:dyDescent="0.3">
      <c r="A1433" s="5" t="s">
        <v>12683</v>
      </c>
      <c r="B1433" s="6" t="s">
        <v>22178</v>
      </c>
      <c r="C1433" s="6" t="s">
        <v>20001</v>
      </c>
      <c r="D1433" s="6" t="s">
        <v>22423</v>
      </c>
      <c r="E1433" s="7">
        <v>1999</v>
      </c>
      <c r="F1433" s="7">
        <v>2360</v>
      </c>
      <c r="G1433" s="7">
        <v>0.15</v>
      </c>
      <c r="H1433" s="7">
        <v>4.2</v>
      </c>
      <c r="I1433" s="7">
        <v>7801</v>
      </c>
      <c r="J1433" s="6" t="s">
        <v>22179</v>
      </c>
      <c r="K1433" s="6" t="s">
        <v>12686</v>
      </c>
      <c r="L1433" s="6" t="s">
        <v>22180</v>
      </c>
      <c r="M1433" s="6" t="s">
        <v>12688</v>
      </c>
      <c r="N1433" s="6" t="s">
        <v>22181</v>
      </c>
      <c r="O1433" s="6" t="s">
        <v>22182</v>
      </c>
      <c r="P1433" s="6" t="s">
        <v>22183</v>
      </c>
      <c r="Q1433" s="6" t="s">
        <v>22184</v>
      </c>
      <c r="R1433" s="6" t="str">
        <f t="shared" si="66"/>
        <v>Less than 50%</v>
      </c>
      <c r="S1433" s="6" t="str" cm="1">
        <f t="array" ref="S1433">_xlfn.IFS(H1433&lt;=1,"1.0",H1433&lt;=2,"2.0",H1433&lt;=3,"3.0",H1433&lt;=4,"4.0",H1433&lt;=5,"5.0")</f>
        <v>5.0</v>
      </c>
      <c r="T1433" s="6">
        <f t="shared" si="67"/>
        <v>18410360</v>
      </c>
      <c r="U1433" s="7" t="str" cm="1">
        <f t="array" ref="U1433">_xlfn.IFS(F1433&lt;200,"&lt;200",F1433&lt;=500,"200 – 500",F1433&gt;500,"&gt;500")</f>
        <v>&gt;500</v>
      </c>
      <c r="V1433" s="7" t="str">
        <f t="shared" si="68"/>
        <v>1000 &amp; Above</v>
      </c>
    </row>
    <row r="1434" spans="1:22" x14ac:dyDescent="0.3">
      <c r="A1434" s="5" t="s">
        <v>12693</v>
      </c>
      <c r="B1434" s="6" t="s">
        <v>22185</v>
      </c>
      <c r="C1434" s="6" t="s">
        <v>22186</v>
      </c>
      <c r="D1434" s="6" t="s">
        <v>22423</v>
      </c>
      <c r="E1434" s="7">
        <v>5999</v>
      </c>
      <c r="F1434" s="7">
        <v>11495</v>
      </c>
      <c r="G1434" s="7">
        <v>0.48</v>
      </c>
      <c r="H1434" s="7">
        <v>4.3</v>
      </c>
      <c r="I1434" s="7">
        <v>534</v>
      </c>
      <c r="J1434" s="6" t="s">
        <v>22187</v>
      </c>
      <c r="K1434" s="6" t="s">
        <v>12697</v>
      </c>
      <c r="L1434" s="6" t="s">
        <v>22188</v>
      </c>
      <c r="M1434" s="6" t="s">
        <v>12699</v>
      </c>
      <c r="N1434" s="6" t="s">
        <v>22189</v>
      </c>
      <c r="O1434" s="6" t="s">
        <v>22190</v>
      </c>
      <c r="P1434" s="6" t="s">
        <v>22191</v>
      </c>
      <c r="Q1434" s="6" t="s">
        <v>22192</v>
      </c>
      <c r="R1434" s="6" t="str">
        <f t="shared" si="66"/>
        <v>Less than 50%</v>
      </c>
      <c r="S1434" s="6" t="str" cm="1">
        <f t="array" ref="S1434">_xlfn.IFS(H1434&lt;=1,"1.0",H1434&lt;=2,"2.0",H1434&lt;=3,"3.0",H1434&lt;=4,"4.0",H1434&lt;=5,"5.0")</f>
        <v>5.0</v>
      </c>
      <c r="T1434" s="6">
        <f t="shared" si="67"/>
        <v>6138330</v>
      </c>
      <c r="U1434" s="7" t="str" cm="1">
        <f t="array" ref="U1434">_xlfn.IFS(F1434&lt;200,"&lt;200",F1434&lt;=500,"200 – 500",F1434&gt;500,"&gt;500")</f>
        <v>&gt;500</v>
      </c>
      <c r="V1434" s="7" t="str">
        <f t="shared" si="68"/>
        <v>&lt;1000</v>
      </c>
    </row>
    <row r="1435" spans="1:22" x14ac:dyDescent="0.3">
      <c r="A1435" s="5" t="s">
        <v>12704</v>
      </c>
      <c r="B1435" s="6" t="s">
        <v>22193</v>
      </c>
      <c r="C1435" s="6" t="s">
        <v>19791</v>
      </c>
      <c r="D1435" s="6" t="s">
        <v>22423</v>
      </c>
      <c r="E1435" s="7">
        <v>2599</v>
      </c>
      <c r="F1435" s="7">
        <v>4780</v>
      </c>
      <c r="G1435" s="7">
        <v>0.46</v>
      </c>
      <c r="H1435" s="7">
        <v>3.9</v>
      </c>
      <c r="I1435" s="7">
        <v>898</v>
      </c>
      <c r="J1435" s="6" t="s">
        <v>22194</v>
      </c>
      <c r="K1435" s="6" t="s">
        <v>12707</v>
      </c>
      <c r="L1435" s="6" t="s">
        <v>22195</v>
      </c>
      <c r="M1435" s="6" t="s">
        <v>12709</v>
      </c>
      <c r="N1435" s="6" t="s">
        <v>22196</v>
      </c>
      <c r="O1435" s="6" t="s">
        <v>22197</v>
      </c>
      <c r="P1435" s="6" t="s">
        <v>22198</v>
      </c>
      <c r="Q1435" s="6" t="s">
        <v>22199</v>
      </c>
      <c r="R1435" s="6" t="str">
        <f t="shared" si="66"/>
        <v>Less than 50%</v>
      </c>
      <c r="S1435" s="6" t="str" cm="1">
        <f t="array" ref="S1435">_xlfn.IFS(H1435&lt;=1,"1.0",H1435&lt;=2,"2.0",H1435&lt;=3,"3.0",H1435&lt;=4,"4.0",H1435&lt;=5,"5.0")</f>
        <v>4.0</v>
      </c>
      <c r="T1435" s="6">
        <f t="shared" si="67"/>
        <v>4292440</v>
      </c>
      <c r="U1435" s="7" t="str" cm="1">
        <f t="array" ref="U1435">_xlfn.IFS(F1435&lt;200,"&lt;200",F1435&lt;=500,"200 – 500",F1435&gt;500,"&gt;500")</f>
        <v>&gt;500</v>
      </c>
      <c r="V1435" s="7" t="str">
        <f t="shared" si="68"/>
        <v>&lt;1000</v>
      </c>
    </row>
    <row r="1436" spans="1:22" x14ac:dyDescent="0.3">
      <c r="A1436" s="5" t="s">
        <v>12714</v>
      </c>
      <c r="B1436" s="6" t="s">
        <v>22200</v>
      </c>
      <c r="C1436" s="6" t="s">
        <v>21690</v>
      </c>
      <c r="D1436" s="6" t="s">
        <v>22423</v>
      </c>
      <c r="E1436" s="7">
        <v>1199</v>
      </c>
      <c r="F1436" s="7">
        <v>2400</v>
      </c>
      <c r="G1436" s="7">
        <v>0.5</v>
      </c>
      <c r="H1436" s="7">
        <v>3.9</v>
      </c>
      <c r="I1436" s="7">
        <v>1202</v>
      </c>
      <c r="J1436" s="6" t="s">
        <v>22201</v>
      </c>
      <c r="K1436" s="6" t="s">
        <v>12717</v>
      </c>
      <c r="L1436" s="6" t="s">
        <v>22202</v>
      </c>
      <c r="M1436" s="6" t="s">
        <v>12719</v>
      </c>
      <c r="N1436" s="6" t="s">
        <v>22203</v>
      </c>
      <c r="O1436" s="6" t="s">
        <v>22204</v>
      </c>
      <c r="P1436" s="6" t="s">
        <v>22205</v>
      </c>
      <c r="Q1436" s="6" t="s">
        <v>22206</v>
      </c>
      <c r="R1436" s="6" t="str">
        <f t="shared" si="66"/>
        <v>50% &amp; Above</v>
      </c>
      <c r="S1436" s="6" t="str" cm="1">
        <f t="array" ref="S1436">_xlfn.IFS(H1436&lt;=1,"1.0",H1436&lt;=2,"2.0",H1436&lt;=3,"3.0",H1436&lt;=4,"4.0",H1436&lt;=5,"5.0")</f>
        <v>4.0</v>
      </c>
      <c r="T1436" s="6">
        <f t="shared" si="67"/>
        <v>2884800</v>
      </c>
      <c r="U1436" s="7" t="str" cm="1">
        <f t="array" ref="U1436">_xlfn.IFS(F1436&lt;200,"&lt;200",F1436&lt;=500,"200 – 500",F1436&gt;500,"&gt;500")</f>
        <v>&gt;500</v>
      </c>
      <c r="V1436" s="7" t="str">
        <f t="shared" si="68"/>
        <v>1000 &amp; Above</v>
      </c>
    </row>
    <row r="1437" spans="1:22" x14ac:dyDescent="0.3">
      <c r="A1437" s="5" t="s">
        <v>12724</v>
      </c>
      <c r="B1437" s="6" t="s">
        <v>22207</v>
      </c>
      <c r="C1437" s="6" t="s">
        <v>19502</v>
      </c>
      <c r="D1437" s="6" t="s">
        <v>22423</v>
      </c>
      <c r="E1437" s="7">
        <v>219</v>
      </c>
      <c r="F1437" s="7">
        <v>249</v>
      </c>
      <c r="G1437" s="7">
        <v>0.12</v>
      </c>
      <c r="H1437" s="7">
        <v>4</v>
      </c>
      <c r="I1437" s="7">
        <v>1108</v>
      </c>
      <c r="J1437" s="6" t="s">
        <v>22208</v>
      </c>
      <c r="K1437" s="6" t="s">
        <v>12727</v>
      </c>
      <c r="L1437" s="6" t="s">
        <v>22209</v>
      </c>
      <c r="M1437" s="6" t="s">
        <v>12729</v>
      </c>
      <c r="N1437" s="6" t="s">
        <v>22210</v>
      </c>
      <c r="O1437" s="6" t="s">
        <v>22211</v>
      </c>
      <c r="P1437" s="6" t="s">
        <v>22212</v>
      </c>
      <c r="Q1437" s="6" t="s">
        <v>22213</v>
      </c>
      <c r="R1437" s="6" t="str">
        <f t="shared" si="66"/>
        <v>Less than 50%</v>
      </c>
      <c r="S1437" s="6" t="str" cm="1">
        <f t="array" ref="S1437">_xlfn.IFS(H1437&lt;=1,"1.0",H1437&lt;=2,"2.0",H1437&lt;=3,"3.0",H1437&lt;=4,"4.0",H1437&lt;=5,"5.0")</f>
        <v>4.0</v>
      </c>
      <c r="T1437" s="6">
        <f t="shared" si="67"/>
        <v>275892</v>
      </c>
      <c r="U1437" s="7" t="str" cm="1">
        <f t="array" ref="U1437">_xlfn.IFS(F1437&lt;200,"&lt;200",F1437&lt;=500,"200 – 500",F1437&gt;500,"&gt;500")</f>
        <v>200 – 500</v>
      </c>
      <c r="V1437" s="7" t="str">
        <f t="shared" si="68"/>
        <v>1000 &amp; Above</v>
      </c>
    </row>
    <row r="1438" spans="1:22" x14ac:dyDescent="0.3">
      <c r="A1438" s="5" t="s">
        <v>12734</v>
      </c>
      <c r="B1438" s="6" t="s">
        <v>22214</v>
      </c>
      <c r="C1438" s="6" t="s">
        <v>19271</v>
      </c>
      <c r="D1438" s="6" t="s">
        <v>22423</v>
      </c>
      <c r="E1438" s="7">
        <v>799</v>
      </c>
      <c r="F1438" s="7">
        <v>1199</v>
      </c>
      <c r="G1438" s="7">
        <v>0.33</v>
      </c>
      <c r="H1438" s="7">
        <v>4.4000000000000004</v>
      </c>
      <c r="I1438" s="7">
        <v>17</v>
      </c>
      <c r="J1438" s="6" t="s">
        <v>19683</v>
      </c>
      <c r="K1438" s="6" t="s">
        <v>12736</v>
      </c>
      <c r="L1438" s="6" t="s">
        <v>22215</v>
      </c>
      <c r="M1438" s="6" t="s">
        <v>12738</v>
      </c>
      <c r="N1438" s="6" t="s">
        <v>22216</v>
      </c>
      <c r="O1438" s="6" t="s">
        <v>22217</v>
      </c>
      <c r="P1438" s="6" t="s">
        <v>19687</v>
      </c>
      <c r="Q1438" s="6" t="s">
        <v>22218</v>
      </c>
      <c r="R1438" s="6" t="str">
        <f t="shared" si="66"/>
        <v>Less than 50%</v>
      </c>
      <c r="S1438" s="6" t="str" cm="1">
        <f t="array" ref="S1438">_xlfn.IFS(H1438&lt;=1,"1.0",H1438&lt;=2,"2.0",H1438&lt;=3,"3.0",H1438&lt;=4,"4.0",H1438&lt;=5,"5.0")</f>
        <v>5.0</v>
      </c>
      <c r="T1438" s="6">
        <f t="shared" si="67"/>
        <v>20383</v>
      </c>
      <c r="U1438" s="7" t="str" cm="1">
        <f t="array" ref="U1438">_xlfn.IFS(F1438&lt;200,"&lt;200",F1438&lt;=500,"200 – 500",F1438&gt;500,"&gt;500")</f>
        <v>&gt;500</v>
      </c>
      <c r="V1438" s="7" t="str">
        <f t="shared" si="68"/>
        <v>&lt;1000</v>
      </c>
    </row>
    <row r="1439" spans="1:22" x14ac:dyDescent="0.3">
      <c r="A1439" s="5" t="s">
        <v>12742</v>
      </c>
      <c r="B1439" s="6" t="s">
        <v>22219</v>
      </c>
      <c r="C1439" s="6" t="s">
        <v>20252</v>
      </c>
      <c r="D1439" s="6" t="s">
        <v>22423</v>
      </c>
      <c r="E1439" s="7">
        <v>6199</v>
      </c>
      <c r="F1439" s="7">
        <v>10999</v>
      </c>
      <c r="G1439" s="7">
        <v>0.44</v>
      </c>
      <c r="H1439" s="7">
        <v>4.2</v>
      </c>
      <c r="I1439" s="7">
        <v>10429</v>
      </c>
      <c r="J1439" s="6" t="s">
        <v>22220</v>
      </c>
      <c r="K1439" s="6" t="s">
        <v>12745</v>
      </c>
      <c r="L1439" s="6" t="s">
        <v>22221</v>
      </c>
      <c r="M1439" s="6" t="s">
        <v>12747</v>
      </c>
      <c r="N1439" s="6" t="s">
        <v>22222</v>
      </c>
      <c r="O1439" s="6" t="s">
        <v>22223</v>
      </c>
      <c r="P1439" s="6" t="s">
        <v>22224</v>
      </c>
      <c r="Q1439" s="6" t="s">
        <v>22225</v>
      </c>
      <c r="R1439" s="6" t="str">
        <f t="shared" si="66"/>
        <v>Less than 50%</v>
      </c>
      <c r="S1439" s="6" t="str" cm="1">
        <f t="array" ref="S1439">_xlfn.IFS(H1439&lt;=1,"1.0",H1439&lt;=2,"2.0",H1439&lt;=3,"3.0",H1439&lt;=4,"4.0",H1439&lt;=5,"5.0")</f>
        <v>5.0</v>
      </c>
      <c r="T1439" s="6">
        <f t="shared" si="67"/>
        <v>114708571</v>
      </c>
      <c r="U1439" s="7" t="str" cm="1">
        <f t="array" ref="U1439">_xlfn.IFS(F1439&lt;200,"&lt;200",F1439&lt;=500,"200 – 500",F1439&gt;500,"&gt;500")</f>
        <v>&gt;500</v>
      </c>
      <c r="V1439" s="7" t="str">
        <f t="shared" si="68"/>
        <v>1000 &amp; Above</v>
      </c>
    </row>
    <row r="1440" spans="1:22" x14ac:dyDescent="0.3">
      <c r="A1440" s="5" t="s">
        <v>12752</v>
      </c>
      <c r="B1440" s="6" t="s">
        <v>22226</v>
      </c>
      <c r="C1440" s="6" t="s">
        <v>19494</v>
      </c>
      <c r="D1440" s="6" t="s">
        <v>22423</v>
      </c>
      <c r="E1440" s="7">
        <v>6790</v>
      </c>
      <c r="F1440" s="7">
        <v>10995</v>
      </c>
      <c r="G1440" s="7">
        <v>0.38</v>
      </c>
      <c r="H1440" s="7">
        <v>4.5</v>
      </c>
      <c r="I1440" s="7">
        <v>3192</v>
      </c>
      <c r="J1440" s="6" t="s">
        <v>22227</v>
      </c>
      <c r="K1440" s="6" t="s">
        <v>12755</v>
      </c>
      <c r="L1440" s="6" t="s">
        <v>22228</v>
      </c>
      <c r="M1440" s="6" t="s">
        <v>12757</v>
      </c>
      <c r="N1440" s="6" t="s">
        <v>22229</v>
      </c>
      <c r="O1440" s="6" t="s">
        <v>22230</v>
      </c>
      <c r="P1440" s="6" t="s">
        <v>22231</v>
      </c>
      <c r="Q1440" s="6" t="s">
        <v>22232</v>
      </c>
      <c r="R1440" s="6" t="str">
        <f t="shared" si="66"/>
        <v>Less than 50%</v>
      </c>
      <c r="S1440" s="6" t="str" cm="1">
        <f t="array" ref="S1440">_xlfn.IFS(H1440&lt;=1,"1.0",H1440&lt;=2,"2.0",H1440&lt;=3,"3.0",H1440&lt;=4,"4.0",H1440&lt;=5,"5.0")</f>
        <v>5.0</v>
      </c>
      <c r="T1440" s="6">
        <f t="shared" si="67"/>
        <v>35096040</v>
      </c>
      <c r="U1440" s="7" t="str" cm="1">
        <f t="array" ref="U1440">_xlfn.IFS(F1440&lt;200,"&lt;200",F1440&lt;=500,"200 – 500",F1440&gt;500,"&gt;500")</f>
        <v>&gt;500</v>
      </c>
      <c r="V1440" s="7" t="str">
        <f t="shared" si="68"/>
        <v>1000 &amp; Above</v>
      </c>
    </row>
    <row r="1441" spans="1:22" x14ac:dyDescent="0.3">
      <c r="A1441" s="5" t="s">
        <v>12762</v>
      </c>
      <c r="B1441" s="6" t="s">
        <v>22233</v>
      </c>
      <c r="C1441" s="6" t="s">
        <v>22234</v>
      </c>
      <c r="D1441" s="6" t="s">
        <v>22423</v>
      </c>
      <c r="E1441" s="7">
        <v>1982.84</v>
      </c>
      <c r="F1441" s="7">
        <v>3300</v>
      </c>
      <c r="G1441" s="7">
        <v>0.4</v>
      </c>
      <c r="H1441" s="7">
        <v>4.0999999999999996</v>
      </c>
      <c r="I1441" s="7">
        <v>5873</v>
      </c>
      <c r="J1441" s="6" t="s">
        <v>22235</v>
      </c>
      <c r="K1441" s="6" t="s">
        <v>12766</v>
      </c>
      <c r="L1441" s="6" t="s">
        <v>22236</v>
      </c>
      <c r="M1441" s="6" t="s">
        <v>12768</v>
      </c>
      <c r="N1441" s="6" t="s">
        <v>22237</v>
      </c>
      <c r="O1441" s="6" t="s">
        <v>22238</v>
      </c>
      <c r="P1441" s="6" t="s">
        <v>22239</v>
      </c>
      <c r="Q1441" s="6" t="s">
        <v>22240</v>
      </c>
      <c r="R1441" s="6" t="str">
        <f t="shared" si="66"/>
        <v>Less than 50%</v>
      </c>
      <c r="S1441" s="6" t="str" cm="1">
        <f t="array" ref="S1441">_xlfn.IFS(H1441&lt;=1,"1.0",H1441&lt;=2,"2.0",H1441&lt;=3,"3.0",H1441&lt;=4,"4.0",H1441&lt;=5,"5.0")</f>
        <v>5.0</v>
      </c>
      <c r="T1441" s="6">
        <f t="shared" si="67"/>
        <v>19380900</v>
      </c>
      <c r="U1441" s="7" t="str" cm="1">
        <f t="array" ref="U1441">_xlfn.IFS(F1441&lt;200,"&lt;200",F1441&lt;=500,"200 – 500",F1441&gt;500,"&gt;500")</f>
        <v>&gt;500</v>
      </c>
      <c r="V1441" s="7" t="str">
        <f t="shared" si="68"/>
        <v>1000 &amp; Above</v>
      </c>
    </row>
    <row r="1442" spans="1:22" x14ac:dyDescent="0.3">
      <c r="A1442" s="5" t="s">
        <v>12773</v>
      </c>
      <c r="B1442" s="6" t="s">
        <v>22241</v>
      </c>
      <c r="C1442" s="6" t="s">
        <v>20031</v>
      </c>
      <c r="D1442" s="6" t="s">
        <v>22423</v>
      </c>
      <c r="E1442" s="7">
        <v>199</v>
      </c>
      <c r="F1442" s="7">
        <v>400</v>
      </c>
      <c r="G1442" s="7">
        <v>0.5</v>
      </c>
      <c r="H1442" s="7">
        <v>4.0999999999999996</v>
      </c>
      <c r="I1442" s="7">
        <v>1379</v>
      </c>
      <c r="J1442" s="6" t="s">
        <v>22242</v>
      </c>
      <c r="K1442" s="6" t="s">
        <v>12776</v>
      </c>
      <c r="L1442" s="6" t="s">
        <v>22243</v>
      </c>
      <c r="M1442" s="6" t="s">
        <v>12778</v>
      </c>
      <c r="N1442" s="6" t="s">
        <v>22244</v>
      </c>
      <c r="O1442" s="6" t="s">
        <v>22245</v>
      </c>
      <c r="P1442" s="6" t="s">
        <v>22246</v>
      </c>
      <c r="Q1442" s="6" t="s">
        <v>22247</v>
      </c>
      <c r="R1442" s="6" t="str">
        <f t="shared" si="66"/>
        <v>50% &amp; Above</v>
      </c>
      <c r="S1442" s="6" t="str" cm="1">
        <f t="array" ref="S1442">_xlfn.IFS(H1442&lt;=1,"1.0",H1442&lt;=2,"2.0",H1442&lt;=3,"3.0",H1442&lt;=4,"4.0",H1442&lt;=5,"5.0")</f>
        <v>5.0</v>
      </c>
      <c r="T1442" s="6">
        <f t="shared" si="67"/>
        <v>551600</v>
      </c>
      <c r="U1442" s="7" t="str" cm="1">
        <f t="array" ref="U1442">_xlfn.IFS(F1442&lt;200,"&lt;200",F1442&lt;=500,"200 – 500",F1442&gt;500,"&gt;500")</f>
        <v>200 – 500</v>
      </c>
      <c r="V1442" s="7" t="str">
        <f t="shared" si="68"/>
        <v>1000 &amp; Above</v>
      </c>
    </row>
    <row r="1443" spans="1:22" x14ac:dyDescent="0.3">
      <c r="A1443" s="5" t="s">
        <v>12783</v>
      </c>
      <c r="B1443" s="6" t="s">
        <v>22248</v>
      </c>
      <c r="C1443" s="6" t="s">
        <v>19255</v>
      </c>
      <c r="D1443" s="6" t="s">
        <v>22423</v>
      </c>
      <c r="E1443" s="7">
        <v>1180</v>
      </c>
      <c r="F1443" s="7">
        <v>1440</v>
      </c>
      <c r="G1443" s="7">
        <v>0.18</v>
      </c>
      <c r="H1443" s="7">
        <v>4.2</v>
      </c>
      <c r="I1443" s="7">
        <v>1527</v>
      </c>
      <c r="J1443" s="6" t="s">
        <v>22249</v>
      </c>
      <c r="K1443" s="6" t="s">
        <v>12786</v>
      </c>
      <c r="L1443" s="6" t="s">
        <v>22250</v>
      </c>
      <c r="M1443" s="6" t="s">
        <v>12788</v>
      </c>
      <c r="N1443" s="6" t="s">
        <v>22251</v>
      </c>
      <c r="O1443" s="6" t="s">
        <v>22252</v>
      </c>
      <c r="P1443" s="6" t="s">
        <v>22253</v>
      </c>
      <c r="Q1443" s="6" t="s">
        <v>22254</v>
      </c>
      <c r="R1443" s="6" t="str">
        <f t="shared" si="66"/>
        <v>Less than 50%</v>
      </c>
      <c r="S1443" s="6" t="str" cm="1">
        <f t="array" ref="S1443">_xlfn.IFS(H1443&lt;=1,"1.0",H1443&lt;=2,"2.0",H1443&lt;=3,"3.0",H1443&lt;=4,"4.0",H1443&lt;=5,"5.0")</f>
        <v>5.0</v>
      </c>
      <c r="T1443" s="6">
        <f t="shared" si="67"/>
        <v>2198880</v>
      </c>
      <c r="U1443" s="7" t="str" cm="1">
        <f t="array" ref="U1443">_xlfn.IFS(F1443&lt;200,"&lt;200",F1443&lt;=500,"200 – 500",F1443&gt;500,"&gt;500")</f>
        <v>&gt;500</v>
      </c>
      <c r="V1443" s="7" t="str">
        <f t="shared" si="68"/>
        <v>1000 &amp; Above</v>
      </c>
    </row>
    <row r="1444" spans="1:22" x14ac:dyDescent="0.3">
      <c r="A1444" s="5" t="s">
        <v>12793</v>
      </c>
      <c r="B1444" s="6" t="s">
        <v>22255</v>
      </c>
      <c r="C1444" s="6" t="s">
        <v>19791</v>
      </c>
      <c r="D1444" s="6" t="s">
        <v>22423</v>
      </c>
      <c r="E1444" s="7">
        <v>2199</v>
      </c>
      <c r="F1444" s="7">
        <v>3045</v>
      </c>
      <c r="G1444" s="7">
        <v>0.28000000000000003</v>
      </c>
      <c r="H1444" s="7">
        <v>4.2</v>
      </c>
      <c r="I1444" s="7">
        <v>2686</v>
      </c>
      <c r="J1444" s="6" t="s">
        <v>22256</v>
      </c>
      <c r="K1444" s="6" t="s">
        <v>12796</v>
      </c>
      <c r="L1444" s="6" t="s">
        <v>22257</v>
      </c>
      <c r="M1444" s="6" t="s">
        <v>12798</v>
      </c>
      <c r="N1444" s="6" t="s">
        <v>22258</v>
      </c>
      <c r="O1444" s="6" t="s">
        <v>22259</v>
      </c>
      <c r="P1444" s="6" t="s">
        <v>22260</v>
      </c>
      <c r="Q1444" s="6" t="s">
        <v>22261</v>
      </c>
      <c r="R1444" s="6" t="str">
        <f t="shared" si="66"/>
        <v>Less than 50%</v>
      </c>
      <c r="S1444" s="6" t="str" cm="1">
        <f t="array" ref="S1444">_xlfn.IFS(H1444&lt;=1,"1.0",H1444&lt;=2,"2.0",H1444&lt;=3,"3.0",H1444&lt;=4,"4.0",H1444&lt;=5,"5.0")</f>
        <v>5.0</v>
      </c>
      <c r="T1444" s="6">
        <f t="shared" si="67"/>
        <v>8178870</v>
      </c>
      <c r="U1444" s="7" t="str" cm="1">
        <f t="array" ref="U1444">_xlfn.IFS(F1444&lt;200,"&lt;200",F1444&lt;=500,"200 – 500",F1444&gt;500,"&gt;500")</f>
        <v>&gt;500</v>
      </c>
      <c r="V1444" s="7" t="str">
        <f t="shared" si="68"/>
        <v>1000 &amp; Above</v>
      </c>
    </row>
    <row r="1445" spans="1:22" x14ac:dyDescent="0.3">
      <c r="A1445" s="5" t="s">
        <v>12803</v>
      </c>
      <c r="B1445" s="6" t="s">
        <v>22262</v>
      </c>
      <c r="C1445" s="6" t="s">
        <v>20016</v>
      </c>
      <c r="D1445" s="6" t="s">
        <v>22423</v>
      </c>
      <c r="E1445" s="7">
        <v>2999</v>
      </c>
      <c r="F1445" s="7">
        <v>3595</v>
      </c>
      <c r="G1445" s="7">
        <v>0.17</v>
      </c>
      <c r="H1445" s="7">
        <v>4</v>
      </c>
      <c r="I1445" s="7">
        <v>178</v>
      </c>
      <c r="J1445" s="6" t="s">
        <v>22263</v>
      </c>
      <c r="K1445" s="6" t="s">
        <v>12806</v>
      </c>
      <c r="L1445" s="6" t="s">
        <v>22264</v>
      </c>
      <c r="M1445" s="6" t="s">
        <v>12808</v>
      </c>
      <c r="N1445" s="6" t="s">
        <v>22265</v>
      </c>
      <c r="O1445" s="6" t="s">
        <v>22266</v>
      </c>
      <c r="P1445" s="6" t="s">
        <v>22267</v>
      </c>
      <c r="Q1445" s="6" t="s">
        <v>22268</v>
      </c>
      <c r="R1445" s="6" t="str">
        <f t="shared" si="66"/>
        <v>Less than 50%</v>
      </c>
      <c r="S1445" s="6" t="str" cm="1">
        <f t="array" ref="S1445">_xlfn.IFS(H1445&lt;=1,"1.0",H1445&lt;=2,"2.0",H1445&lt;=3,"3.0",H1445&lt;=4,"4.0",H1445&lt;=5,"5.0")</f>
        <v>4.0</v>
      </c>
      <c r="T1445" s="6">
        <f t="shared" si="67"/>
        <v>639910</v>
      </c>
      <c r="U1445" s="7" t="str" cm="1">
        <f t="array" ref="U1445">_xlfn.IFS(F1445&lt;200,"&lt;200",F1445&lt;=500,"200 – 500",F1445&gt;500,"&gt;500")</f>
        <v>&gt;500</v>
      </c>
      <c r="V1445" s="7" t="str">
        <f t="shared" si="68"/>
        <v>&lt;1000</v>
      </c>
    </row>
    <row r="1446" spans="1:22" x14ac:dyDescent="0.3">
      <c r="A1446" s="5" t="s">
        <v>12813</v>
      </c>
      <c r="B1446" s="6" t="s">
        <v>22269</v>
      </c>
      <c r="C1446" s="6" t="s">
        <v>22270</v>
      </c>
      <c r="D1446" s="6" t="s">
        <v>22423</v>
      </c>
      <c r="E1446" s="7">
        <v>253</v>
      </c>
      <c r="F1446" s="7">
        <v>500</v>
      </c>
      <c r="G1446" s="7">
        <v>0.49</v>
      </c>
      <c r="H1446" s="7">
        <v>4.3</v>
      </c>
      <c r="I1446" s="7">
        <v>2664</v>
      </c>
      <c r="J1446" s="6" t="s">
        <v>22271</v>
      </c>
      <c r="K1446" s="6" t="s">
        <v>12817</v>
      </c>
      <c r="L1446" s="6" t="s">
        <v>22272</v>
      </c>
      <c r="M1446" s="6" t="s">
        <v>12819</v>
      </c>
      <c r="N1446" s="6" t="s">
        <v>22273</v>
      </c>
      <c r="O1446" s="6" t="s">
        <v>22274</v>
      </c>
      <c r="P1446" s="6" t="s">
        <v>22275</v>
      </c>
      <c r="Q1446" s="6" t="s">
        <v>22276</v>
      </c>
      <c r="R1446" s="6" t="str">
        <f t="shared" si="66"/>
        <v>Less than 50%</v>
      </c>
      <c r="S1446" s="6" t="str" cm="1">
        <f t="array" ref="S1446">_xlfn.IFS(H1446&lt;=1,"1.0",H1446&lt;=2,"2.0",H1446&lt;=3,"3.0",H1446&lt;=4,"4.0",H1446&lt;=5,"5.0")</f>
        <v>5.0</v>
      </c>
      <c r="T1446" s="6">
        <f t="shared" si="67"/>
        <v>1332000</v>
      </c>
      <c r="U1446" s="7" t="str" cm="1">
        <f t="array" ref="U1446">_xlfn.IFS(F1446&lt;200,"&lt;200",F1446&lt;=500,"200 – 500",F1446&gt;500,"&gt;500")</f>
        <v>200 – 500</v>
      </c>
      <c r="V1446" s="7" t="str">
        <f t="shared" si="68"/>
        <v>1000 &amp; Above</v>
      </c>
    </row>
    <row r="1447" spans="1:22" x14ac:dyDescent="0.3">
      <c r="A1447" s="5" t="s">
        <v>12824</v>
      </c>
      <c r="B1447" s="6" t="s">
        <v>22277</v>
      </c>
      <c r="C1447" s="6" t="s">
        <v>21069</v>
      </c>
      <c r="D1447" s="6" t="s">
        <v>22423</v>
      </c>
      <c r="E1447" s="7">
        <v>499</v>
      </c>
      <c r="F1447" s="7">
        <v>799</v>
      </c>
      <c r="G1447" s="7">
        <v>0.38</v>
      </c>
      <c r="H1447" s="7">
        <v>3.6</v>
      </c>
      <c r="I1447" s="7">
        <v>212</v>
      </c>
      <c r="J1447" s="6" t="s">
        <v>22278</v>
      </c>
      <c r="K1447" s="6" t="s">
        <v>12827</v>
      </c>
      <c r="L1447" s="6" t="s">
        <v>22279</v>
      </c>
      <c r="M1447" s="6" t="s">
        <v>12829</v>
      </c>
      <c r="N1447" s="6" t="s">
        <v>22280</v>
      </c>
      <c r="O1447" s="6" t="s">
        <v>22281</v>
      </c>
      <c r="P1447" s="6" t="s">
        <v>22282</v>
      </c>
      <c r="Q1447" s="6" t="s">
        <v>22283</v>
      </c>
      <c r="R1447" s="6" t="str">
        <f t="shared" si="66"/>
        <v>Less than 50%</v>
      </c>
      <c r="S1447" s="6" t="str" cm="1">
        <f t="array" ref="S1447">_xlfn.IFS(H1447&lt;=1,"1.0",H1447&lt;=2,"2.0",H1447&lt;=3,"3.0",H1447&lt;=4,"4.0",H1447&lt;=5,"5.0")</f>
        <v>4.0</v>
      </c>
      <c r="T1447" s="6">
        <f t="shared" si="67"/>
        <v>169388</v>
      </c>
      <c r="U1447" s="7" t="str" cm="1">
        <f t="array" ref="U1447">_xlfn.IFS(F1447&lt;200,"&lt;200",F1447&lt;=500,"200 – 500",F1447&gt;500,"&gt;500")</f>
        <v>&gt;500</v>
      </c>
      <c r="V1447" s="7" t="str">
        <f t="shared" si="68"/>
        <v>&lt;1000</v>
      </c>
    </row>
    <row r="1448" spans="1:22" x14ac:dyDescent="0.3">
      <c r="A1448" s="5" t="s">
        <v>12834</v>
      </c>
      <c r="B1448" s="6" t="s">
        <v>22284</v>
      </c>
      <c r="C1448" s="6" t="s">
        <v>19263</v>
      </c>
      <c r="D1448" s="6" t="s">
        <v>22423</v>
      </c>
      <c r="E1448" s="7">
        <v>1149</v>
      </c>
      <c r="F1448" s="7">
        <v>1899</v>
      </c>
      <c r="G1448" s="7">
        <v>0.39</v>
      </c>
      <c r="H1448" s="7">
        <v>3.5</v>
      </c>
      <c r="I1448" s="7">
        <v>24</v>
      </c>
      <c r="J1448" s="6" t="s">
        <v>22285</v>
      </c>
      <c r="K1448" s="6" t="s">
        <v>12837</v>
      </c>
      <c r="L1448" s="6" t="s">
        <v>22286</v>
      </c>
      <c r="M1448" s="6" t="s">
        <v>12839</v>
      </c>
      <c r="N1448" s="6" t="s">
        <v>22287</v>
      </c>
      <c r="O1448" s="6" t="s">
        <v>22288</v>
      </c>
      <c r="P1448" s="6" t="s">
        <v>22289</v>
      </c>
      <c r="Q1448" s="6" t="s">
        <v>22290</v>
      </c>
      <c r="R1448" s="6" t="str">
        <f t="shared" si="66"/>
        <v>Less than 50%</v>
      </c>
      <c r="S1448" s="6" t="str" cm="1">
        <f t="array" ref="S1448">_xlfn.IFS(H1448&lt;=1,"1.0",H1448&lt;=2,"2.0",H1448&lt;=3,"3.0",H1448&lt;=4,"4.0",H1448&lt;=5,"5.0")</f>
        <v>4.0</v>
      </c>
      <c r="T1448" s="6">
        <f t="shared" si="67"/>
        <v>45576</v>
      </c>
      <c r="U1448" s="7" t="str" cm="1">
        <f t="array" ref="U1448">_xlfn.IFS(F1448&lt;200,"&lt;200",F1448&lt;=500,"200 – 500",F1448&gt;500,"&gt;500")</f>
        <v>&gt;500</v>
      </c>
      <c r="V1448" s="7" t="str">
        <f t="shared" si="68"/>
        <v>&lt;1000</v>
      </c>
    </row>
    <row r="1449" spans="1:22" x14ac:dyDescent="0.3">
      <c r="A1449" s="5" t="s">
        <v>12844</v>
      </c>
      <c r="B1449" s="6" t="s">
        <v>22291</v>
      </c>
      <c r="C1449" s="6" t="s">
        <v>19368</v>
      </c>
      <c r="D1449" s="6" t="s">
        <v>22423</v>
      </c>
      <c r="E1449" s="7">
        <v>457</v>
      </c>
      <c r="F1449" s="7">
        <v>799</v>
      </c>
      <c r="G1449" s="7">
        <v>0.43</v>
      </c>
      <c r="H1449" s="7">
        <v>4.3</v>
      </c>
      <c r="I1449" s="7">
        <v>1868</v>
      </c>
      <c r="J1449" s="6" t="s">
        <v>22292</v>
      </c>
      <c r="K1449" s="6" t="s">
        <v>12847</v>
      </c>
      <c r="L1449" s="6" t="s">
        <v>22293</v>
      </c>
      <c r="M1449" s="6" t="s">
        <v>12849</v>
      </c>
      <c r="N1449" s="6" t="s">
        <v>22294</v>
      </c>
      <c r="O1449" s="6" t="s">
        <v>22295</v>
      </c>
      <c r="P1449" s="6" t="s">
        <v>22296</v>
      </c>
      <c r="Q1449" s="6" t="s">
        <v>22297</v>
      </c>
      <c r="R1449" s="6" t="str">
        <f t="shared" si="66"/>
        <v>Less than 50%</v>
      </c>
      <c r="S1449" s="6" t="str" cm="1">
        <f t="array" ref="S1449">_xlfn.IFS(H1449&lt;=1,"1.0",H1449&lt;=2,"2.0",H1449&lt;=3,"3.0",H1449&lt;=4,"4.0",H1449&lt;=5,"5.0")</f>
        <v>5.0</v>
      </c>
      <c r="T1449" s="6">
        <f t="shared" si="67"/>
        <v>1492532</v>
      </c>
      <c r="U1449" s="7" t="str" cm="1">
        <f t="array" ref="U1449">_xlfn.IFS(F1449&lt;200,"&lt;200",F1449&lt;=500,"200 – 500",F1449&gt;500,"&gt;500")</f>
        <v>&gt;500</v>
      </c>
      <c r="V1449" s="7" t="str">
        <f t="shared" si="68"/>
        <v>1000 &amp; Above</v>
      </c>
    </row>
    <row r="1450" spans="1:22" x14ac:dyDescent="0.3">
      <c r="A1450" s="5" t="s">
        <v>12854</v>
      </c>
      <c r="B1450" s="6" t="s">
        <v>22298</v>
      </c>
      <c r="C1450" s="6" t="s">
        <v>21040</v>
      </c>
      <c r="D1450" s="6" t="s">
        <v>22423</v>
      </c>
      <c r="E1450" s="7">
        <v>229</v>
      </c>
      <c r="F1450" s="7">
        <v>399</v>
      </c>
      <c r="G1450" s="7">
        <v>0.43</v>
      </c>
      <c r="H1450" s="7">
        <v>3.6</v>
      </c>
      <c r="I1450" s="7">
        <v>451</v>
      </c>
      <c r="J1450" s="6" t="s">
        <v>22299</v>
      </c>
      <c r="K1450" s="6" t="s">
        <v>12857</v>
      </c>
      <c r="L1450" s="6" t="s">
        <v>22300</v>
      </c>
      <c r="M1450" s="6" t="s">
        <v>12859</v>
      </c>
      <c r="N1450" s="6" t="s">
        <v>22301</v>
      </c>
      <c r="O1450" s="6" t="s">
        <v>22302</v>
      </c>
      <c r="P1450" s="6" t="s">
        <v>22303</v>
      </c>
      <c r="Q1450" s="6" t="s">
        <v>22304</v>
      </c>
      <c r="R1450" s="6" t="str">
        <f t="shared" si="66"/>
        <v>Less than 50%</v>
      </c>
      <c r="S1450" s="6" t="str" cm="1">
        <f t="array" ref="S1450">_xlfn.IFS(H1450&lt;=1,"1.0",H1450&lt;=2,"2.0",H1450&lt;=3,"3.0",H1450&lt;=4,"4.0",H1450&lt;=5,"5.0")</f>
        <v>4.0</v>
      </c>
      <c r="T1450" s="6">
        <f t="shared" si="67"/>
        <v>179949</v>
      </c>
      <c r="U1450" s="7" t="str" cm="1">
        <f t="array" ref="U1450">_xlfn.IFS(F1450&lt;200,"&lt;200",F1450&lt;=500,"200 – 500",F1450&gt;500,"&gt;500")</f>
        <v>200 – 500</v>
      </c>
      <c r="V1450" s="7" t="str">
        <f t="shared" si="68"/>
        <v>&lt;1000</v>
      </c>
    </row>
    <row r="1451" spans="1:22" x14ac:dyDescent="0.3">
      <c r="A1451" s="5" t="s">
        <v>12864</v>
      </c>
      <c r="B1451" s="6" t="s">
        <v>22305</v>
      </c>
      <c r="C1451" s="6" t="s">
        <v>20031</v>
      </c>
      <c r="D1451" s="6" t="s">
        <v>22423</v>
      </c>
      <c r="E1451" s="7">
        <v>199</v>
      </c>
      <c r="F1451" s="7">
        <v>699</v>
      </c>
      <c r="G1451" s="7">
        <v>0.72</v>
      </c>
      <c r="H1451" s="7">
        <v>2.9</v>
      </c>
      <c r="I1451" s="7">
        <v>159</v>
      </c>
      <c r="J1451" s="6" t="s">
        <v>22306</v>
      </c>
      <c r="K1451" s="6" t="s">
        <v>12867</v>
      </c>
      <c r="L1451" s="6" t="s">
        <v>22307</v>
      </c>
      <c r="M1451" s="6" t="s">
        <v>12869</v>
      </c>
      <c r="N1451" s="6" t="s">
        <v>22308</v>
      </c>
      <c r="O1451" s="6" t="s">
        <v>22309</v>
      </c>
      <c r="P1451" s="6" t="s">
        <v>22310</v>
      </c>
      <c r="Q1451" s="6" t="s">
        <v>22311</v>
      </c>
      <c r="R1451" s="6" t="str">
        <f t="shared" si="66"/>
        <v>50% &amp; Above</v>
      </c>
      <c r="S1451" s="6" t="str" cm="1">
        <f t="array" ref="S1451">_xlfn.IFS(H1451&lt;=1,"1.0",H1451&lt;=2,"2.0",H1451&lt;=3,"3.0",H1451&lt;=4,"4.0",H1451&lt;=5,"5.0")</f>
        <v>3.0</v>
      </c>
      <c r="T1451" s="6">
        <f t="shared" si="67"/>
        <v>111141</v>
      </c>
      <c r="U1451" s="7" t="str" cm="1">
        <f t="array" ref="U1451">_xlfn.IFS(F1451&lt;200,"&lt;200",F1451&lt;=500,"200 – 500",F1451&gt;500,"&gt;500")</f>
        <v>&gt;500</v>
      </c>
      <c r="V1451" s="7" t="str">
        <f t="shared" si="68"/>
        <v>&lt;1000</v>
      </c>
    </row>
    <row r="1452" spans="1:22" x14ac:dyDescent="0.3">
      <c r="A1452" s="5" t="s">
        <v>12874</v>
      </c>
      <c r="B1452" s="6" t="s">
        <v>22312</v>
      </c>
      <c r="C1452" s="6" t="s">
        <v>21690</v>
      </c>
      <c r="D1452" s="6" t="s">
        <v>22423</v>
      </c>
      <c r="E1452" s="7">
        <v>899</v>
      </c>
      <c r="F1452" s="7">
        <v>1999</v>
      </c>
      <c r="G1452" s="7">
        <v>0.55000000000000004</v>
      </c>
      <c r="H1452" s="7">
        <v>4.2</v>
      </c>
      <c r="I1452" s="7">
        <v>39</v>
      </c>
      <c r="J1452" s="6" t="s">
        <v>22313</v>
      </c>
      <c r="K1452" s="6" t="s">
        <v>12877</v>
      </c>
      <c r="L1452" s="6" t="s">
        <v>22314</v>
      </c>
      <c r="M1452" s="6" t="s">
        <v>12879</v>
      </c>
      <c r="N1452" s="6" t="s">
        <v>22315</v>
      </c>
      <c r="O1452" s="6" t="s">
        <v>22316</v>
      </c>
      <c r="P1452" s="6" t="s">
        <v>22317</v>
      </c>
      <c r="Q1452" s="6" t="s">
        <v>22318</v>
      </c>
      <c r="R1452" s="6" t="str">
        <f t="shared" si="66"/>
        <v>50% &amp; Above</v>
      </c>
      <c r="S1452" s="6" t="str" cm="1">
        <f t="array" ref="S1452">_xlfn.IFS(H1452&lt;=1,"1.0",H1452&lt;=2,"2.0",H1452&lt;=3,"3.0",H1452&lt;=4,"4.0",H1452&lt;=5,"5.0")</f>
        <v>5.0</v>
      </c>
      <c r="T1452" s="6">
        <f t="shared" si="67"/>
        <v>77961</v>
      </c>
      <c r="U1452" s="7" t="str" cm="1">
        <f t="array" ref="U1452">_xlfn.IFS(F1452&lt;200,"&lt;200",F1452&lt;=500,"200 – 500",F1452&gt;500,"&gt;500")</f>
        <v>&gt;500</v>
      </c>
      <c r="V1452" s="7" t="str">
        <f t="shared" si="68"/>
        <v>&lt;1000</v>
      </c>
    </row>
    <row r="1453" spans="1:22" x14ac:dyDescent="0.3">
      <c r="A1453" s="5" t="s">
        <v>12884</v>
      </c>
      <c r="B1453" s="6" t="s">
        <v>22319</v>
      </c>
      <c r="C1453" s="6" t="s">
        <v>20544</v>
      </c>
      <c r="D1453" s="6" t="s">
        <v>22423</v>
      </c>
      <c r="E1453" s="7">
        <v>1499</v>
      </c>
      <c r="F1453" s="7">
        <v>2199</v>
      </c>
      <c r="G1453" s="7">
        <v>0.32</v>
      </c>
      <c r="H1453" s="7">
        <v>4.4000000000000004</v>
      </c>
      <c r="I1453" s="7">
        <v>6531</v>
      </c>
      <c r="J1453" s="6" t="s">
        <v>22320</v>
      </c>
      <c r="K1453" s="6" t="s">
        <v>12887</v>
      </c>
      <c r="L1453" s="6" t="s">
        <v>22321</v>
      </c>
      <c r="M1453" s="6" t="s">
        <v>12889</v>
      </c>
      <c r="N1453" s="6" t="s">
        <v>22322</v>
      </c>
      <c r="O1453" s="6" t="s">
        <v>22323</v>
      </c>
      <c r="P1453" s="6" t="s">
        <v>22324</v>
      </c>
      <c r="Q1453" s="6" t="s">
        <v>22325</v>
      </c>
      <c r="R1453" s="6" t="str">
        <f t="shared" si="66"/>
        <v>Less than 50%</v>
      </c>
      <c r="S1453" s="6" t="str" cm="1">
        <f t="array" ref="S1453">_xlfn.IFS(H1453&lt;=1,"1.0",H1453&lt;=2,"2.0",H1453&lt;=3,"3.0",H1453&lt;=4,"4.0",H1453&lt;=5,"5.0")</f>
        <v>5.0</v>
      </c>
      <c r="T1453" s="6">
        <f t="shared" si="67"/>
        <v>14361669</v>
      </c>
      <c r="U1453" s="7" t="str" cm="1">
        <f t="array" ref="U1453">_xlfn.IFS(F1453&lt;200,"&lt;200",F1453&lt;=500,"200 – 500",F1453&gt;500,"&gt;500")</f>
        <v>&gt;500</v>
      </c>
      <c r="V1453" s="7" t="str">
        <f t="shared" si="68"/>
        <v>1000 &amp; Above</v>
      </c>
    </row>
    <row r="1454" spans="1:22" x14ac:dyDescent="0.3">
      <c r="A1454" s="5" t="s">
        <v>12894</v>
      </c>
      <c r="B1454" s="6" t="s">
        <v>22326</v>
      </c>
      <c r="C1454" s="6" t="s">
        <v>19360</v>
      </c>
      <c r="D1454" s="6" t="s">
        <v>22423</v>
      </c>
      <c r="E1454" s="7">
        <v>426</v>
      </c>
      <c r="F1454" s="7">
        <v>999</v>
      </c>
      <c r="G1454" s="7">
        <v>0.56999999999999995</v>
      </c>
      <c r="H1454" s="7">
        <v>4.0999999999999996</v>
      </c>
      <c r="I1454" s="7">
        <v>222</v>
      </c>
      <c r="J1454" s="6" t="s">
        <v>22327</v>
      </c>
      <c r="K1454" s="6" t="s">
        <v>12897</v>
      </c>
      <c r="L1454" s="6" t="s">
        <v>22328</v>
      </c>
      <c r="M1454" s="6" t="s">
        <v>12899</v>
      </c>
      <c r="N1454" s="6" t="s">
        <v>22329</v>
      </c>
      <c r="O1454" s="6" t="s">
        <v>22330</v>
      </c>
      <c r="P1454" s="6" t="s">
        <v>22331</v>
      </c>
      <c r="Q1454" s="6" t="s">
        <v>22332</v>
      </c>
      <c r="R1454" s="6" t="str">
        <f t="shared" si="66"/>
        <v>50% &amp; Above</v>
      </c>
      <c r="S1454" s="6" t="str" cm="1">
        <f t="array" ref="S1454">_xlfn.IFS(H1454&lt;=1,"1.0",H1454&lt;=2,"2.0",H1454&lt;=3,"3.0",H1454&lt;=4,"4.0",H1454&lt;=5,"5.0")</f>
        <v>5.0</v>
      </c>
      <c r="T1454" s="6">
        <f t="shared" si="67"/>
        <v>221778</v>
      </c>
      <c r="U1454" s="7" t="str" cm="1">
        <f t="array" ref="U1454">_xlfn.IFS(F1454&lt;200,"&lt;200",F1454&lt;=500,"200 – 500",F1454&gt;500,"&gt;500")</f>
        <v>&gt;500</v>
      </c>
      <c r="V1454" s="7" t="str">
        <f t="shared" si="68"/>
        <v>&lt;1000</v>
      </c>
    </row>
    <row r="1455" spans="1:22" x14ac:dyDescent="0.3">
      <c r="A1455" s="5" t="s">
        <v>12904</v>
      </c>
      <c r="B1455" s="6" t="s">
        <v>22333</v>
      </c>
      <c r="C1455" s="6" t="s">
        <v>19271</v>
      </c>
      <c r="D1455" s="6" t="s">
        <v>22423</v>
      </c>
      <c r="E1455" s="7">
        <v>2320</v>
      </c>
      <c r="F1455" s="7">
        <v>3290</v>
      </c>
      <c r="G1455" s="7">
        <v>0.28999999999999998</v>
      </c>
      <c r="H1455" s="7">
        <v>3.8</v>
      </c>
      <c r="I1455" s="7">
        <v>195</v>
      </c>
      <c r="J1455" s="6" t="s">
        <v>22334</v>
      </c>
      <c r="K1455" s="6" t="s">
        <v>12907</v>
      </c>
      <c r="L1455" s="6" t="s">
        <v>22335</v>
      </c>
      <c r="M1455" s="6" t="s">
        <v>12909</v>
      </c>
      <c r="N1455" s="6" t="s">
        <v>22336</v>
      </c>
      <c r="O1455" s="6" t="s">
        <v>22337</v>
      </c>
      <c r="P1455" s="6" t="s">
        <v>22338</v>
      </c>
      <c r="Q1455" s="6" t="s">
        <v>22339</v>
      </c>
      <c r="R1455" s="6" t="str">
        <f t="shared" si="66"/>
        <v>Less than 50%</v>
      </c>
      <c r="S1455" s="6" t="str" cm="1">
        <f t="array" ref="S1455">_xlfn.IFS(H1455&lt;=1,"1.0",H1455&lt;=2,"2.0",H1455&lt;=3,"3.0",H1455&lt;=4,"4.0",H1455&lt;=5,"5.0")</f>
        <v>4.0</v>
      </c>
      <c r="T1455" s="6">
        <f t="shared" si="67"/>
        <v>641550</v>
      </c>
      <c r="U1455" s="7" t="str" cm="1">
        <f t="array" ref="U1455">_xlfn.IFS(F1455&lt;200,"&lt;200",F1455&lt;=500,"200 – 500",F1455&gt;500,"&gt;500")</f>
        <v>&gt;500</v>
      </c>
      <c r="V1455" s="7" t="str">
        <f t="shared" si="68"/>
        <v>&lt;1000</v>
      </c>
    </row>
    <row r="1456" spans="1:22" x14ac:dyDescent="0.3">
      <c r="A1456" s="5" t="s">
        <v>12914</v>
      </c>
      <c r="B1456" s="6" t="s">
        <v>22340</v>
      </c>
      <c r="C1456" s="6" t="s">
        <v>20479</v>
      </c>
      <c r="D1456" s="6" t="s">
        <v>22423</v>
      </c>
      <c r="E1456" s="7">
        <v>1563</v>
      </c>
      <c r="F1456" s="7">
        <v>3098</v>
      </c>
      <c r="G1456" s="7">
        <v>0.5</v>
      </c>
      <c r="H1456" s="7">
        <v>3.5</v>
      </c>
      <c r="I1456" s="7">
        <v>2283</v>
      </c>
      <c r="J1456" s="6" t="s">
        <v>22341</v>
      </c>
      <c r="K1456" s="6" t="s">
        <v>12917</v>
      </c>
      <c r="L1456" s="6" t="s">
        <v>22342</v>
      </c>
      <c r="M1456" s="6" t="s">
        <v>12919</v>
      </c>
      <c r="N1456" s="6" t="s">
        <v>22343</v>
      </c>
      <c r="O1456" s="6" t="s">
        <v>22344</v>
      </c>
      <c r="P1456" s="6" t="s">
        <v>22345</v>
      </c>
      <c r="Q1456" s="6" t="s">
        <v>22346</v>
      </c>
      <c r="R1456" s="6" t="str">
        <f t="shared" si="66"/>
        <v>50% &amp; Above</v>
      </c>
      <c r="S1456" s="6" t="str" cm="1">
        <f t="array" ref="S1456">_xlfn.IFS(H1456&lt;=1,"1.0",H1456&lt;=2,"2.0",H1456&lt;=3,"3.0",H1456&lt;=4,"4.0",H1456&lt;=5,"5.0")</f>
        <v>4.0</v>
      </c>
      <c r="T1456" s="6">
        <f t="shared" si="67"/>
        <v>7072734</v>
      </c>
      <c r="U1456" s="7" t="str" cm="1">
        <f t="array" ref="U1456">_xlfn.IFS(F1456&lt;200,"&lt;200",F1456&lt;=500,"200 – 500",F1456&gt;500,"&gt;500")</f>
        <v>&gt;500</v>
      </c>
      <c r="V1456" s="7" t="str">
        <f t="shared" si="68"/>
        <v>1000 &amp; Above</v>
      </c>
    </row>
    <row r="1457" spans="1:22" x14ac:dyDescent="0.3">
      <c r="A1457" s="5" t="s">
        <v>12924</v>
      </c>
      <c r="B1457" s="6" t="s">
        <v>22347</v>
      </c>
      <c r="C1457" s="6" t="s">
        <v>19263</v>
      </c>
      <c r="D1457" s="6" t="s">
        <v>22423</v>
      </c>
      <c r="E1457" s="7">
        <v>3487.77</v>
      </c>
      <c r="F1457" s="7">
        <v>4990</v>
      </c>
      <c r="G1457" s="7">
        <v>0.3</v>
      </c>
      <c r="H1457" s="7">
        <v>4.0999999999999996</v>
      </c>
      <c r="I1457" s="7">
        <v>1127</v>
      </c>
      <c r="J1457" s="6" t="s">
        <v>22348</v>
      </c>
      <c r="K1457" s="6" t="s">
        <v>12927</v>
      </c>
      <c r="L1457" s="6" t="s">
        <v>22349</v>
      </c>
      <c r="M1457" s="6" t="s">
        <v>12929</v>
      </c>
      <c r="N1457" s="6" t="s">
        <v>22350</v>
      </c>
      <c r="O1457" s="6" t="s">
        <v>22351</v>
      </c>
      <c r="P1457" s="6" t="s">
        <v>22352</v>
      </c>
      <c r="Q1457" s="6" t="s">
        <v>22353</v>
      </c>
      <c r="R1457" s="6" t="str">
        <f t="shared" si="66"/>
        <v>Less than 50%</v>
      </c>
      <c r="S1457" s="6" t="str" cm="1">
        <f t="array" ref="S1457">_xlfn.IFS(H1457&lt;=1,"1.0",H1457&lt;=2,"2.0",H1457&lt;=3,"3.0",H1457&lt;=4,"4.0",H1457&lt;=5,"5.0")</f>
        <v>5.0</v>
      </c>
      <c r="T1457" s="6">
        <f t="shared" si="67"/>
        <v>5623730</v>
      </c>
      <c r="U1457" s="7" t="str" cm="1">
        <f t="array" ref="U1457">_xlfn.IFS(F1457&lt;200,"&lt;200",F1457&lt;=500,"200 – 500",F1457&gt;500,"&gt;500")</f>
        <v>&gt;500</v>
      </c>
      <c r="V1457" s="7" t="str">
        <f t="shared" si="68"/>
        <v>1000 &amp; Above</v>
      </c>
    </row>
    <row r="1458" spans="1:22" x14ac:dyDescent="0.3">
      <c r="A1458" s="5" t="s">
        <v>12934</v>
      </c>
      <c r="B1458" s="6" t="s">
        <v>22354</v>
      </c>
      <c r="C1458" s="6" t="s">
        <v>19718</v>
      </c>
      <c r="D1458" s="6" t="s">
        <v>22423</v>
      </c>
      <c r="E1458" s="7">
        <v>498</v>
      </c>
      <c r="F1458" s="7">
        <v>1200</v>
      </c>
      <c r="G1458" s="7">
        <v>0.59</v>
      </c>
      <c r="H1458" s="7">
        <v>3.2</v>
      </c>
      <c r="I1458" s="7">
        <v>113</v>
      </c>
      <c r="J1458" s="6" t="s">
        <v>22355</v>
      </c>
      <c r="K1458" s="6" t="s">
        <v>12937</v>
      </c>
      <c r="L1458" s="6" t="s">
        <v>22356</v>
      </c>
      <c r="M1458" s="6" t="s">
        <v>12939</v>
      </c>
      <c r="N1458" s="6" t="s">
        <v>22357</v>
      </c>
      <c r="O1458" s="6" t="s">
        <v>22358</v>
      </c>
      <c r="P1458" s="6" t="s">
        <v>22359</v>
      </c>
      <c r="Q1458" s="6" t="s">
        <v>22360</v>
      </c>
      <c r="R1458" s="6" t="str">
        <f t="shared" si="66"/>
        <v>50% &amp; Above</v>
      </c>
      <c r="S1458" s="6" t="str" cm="1">
        <f t="array" ref="S1458">_xlfn.IFS(H1458&lt;=1,"1.0",H1458&lt;=2,"2.0",H1458&lt;=3,"3.0",H1458&lt;=4,"4.0",H1458&lt;=5,"5.0")</f>
        <v>4.0</v>
      </c>
      <c r="T1458" s="6">
        <f t="shared" si="67"/>
        <v>135600</v>
      </c>
      <c r="U1458" s="7" t="str" cm="1">
        <f t="array" ref="U1458">_xlfn.IFS(F1458&lt;200,"&lt;200",F1458&lt;=500,"200 – 500",F1458&gt;500,"&gt;500")</f>
        <v>&gt;500</v>
      </c>
      <c r="V1458" s="7" t="str">
        <f t="shared" si="68"/>
        <v>&lt;1000</v>
      </c>
    </row>
    <row r="1459" spans="1:22" x14ac:dyDescent="0.3">
      <c r="A1459" s="5" t="s">
        <v>12944</v>
      </c>
      <c r="B1459" s="6" t="s">
        <v>22361</v>
      </c>
      <c r="C1459" s="6" t="s">
        <v>19255</v>
      </c>
      <c r="D1459" s="6" t="s">
        <v>22423</v>
      </c>
      <c r="E1459" s="7">
        <v>2695</v>
      </c>
      <c r="F1459" s="7">
        <v>2695</v>
      </c>
      <c r="G1459" s="7">
        <v>0</v>
      </c>
      <c r="H1459" s="7">
        <v>4.4000000000000004</v>
      </c>
      <c r="I1459" s="7">
        <v>2518</v>
      </c>
      <c r="J1459" s="6" t="s">
        <v>22362</v>
      </c>
      <c r="K1459" s="6" t="s">
        <v>12947</v>
      </c>
      <c r="L1459" s="6" t="s">
        <v>22363</v>
      </c>
      <c r="M1459" s="6" t="s">
        <v>12949</v>
      </c>
      <c r="N1459" s="6" t="s">
        <v>22364</v>
      </c>
      <c r="O1459" s="6" t="s">
        <v>22365</v>
      </c>
      <c r="P1459" s="6" t="s">
        <v>22366</v>
      </c>
      <c r="Q1459" s="6" t="s">
        <v>22367</v>
      </c>
      <c r="R1459" s="6" t="str">
        <f t="shared" si="66"/>
        <v>Less than 50%</v>
      </c>
      <c r="S1459" s="6" t="str" cm="1">
        <f t="array" ref="S1459">_xlfn.IFS(H1459&lt;=1,"1.0",H1459&lt;=2,"2.0",H1459&lt;=3,"3.0",H1459&lt;=4,"4.0",H1459&lt;=5,"5.0")</f>
        <v>5.0</v>
      </c>
      <c r="T1459" s="6">
        <f t="shared" si="67"/>
        <v>6786010</v>
      </c>
      <c r="U1459" s="7" t="str" cm="1">
        <f t="array" ref="U1459">_xlfn.IFS(F1459&lt;200,"&lt;200",F1459&lt;=500,"200 – 500",F1459&gt;500,"&gt;500")</f>
        <v>&gt;500</v>
      </c>
      <c r="V1459" s="7" t="str">
        <f t="shared" si="68"/>
        <v>1000 &amp; Above</v>
      </c>
    </row>
    <row r="1460" spans="1:22" x14ac:dyDescent="0.3">
      <c r="A1460" s="5" t="s">
        <v>12954</v>
      </c>
      <c r="B1460" s="6" t="s">
        <v>22368</v>
      </c>
      <c r="C1460" s="6" t="s">
        <v>19263</v>
      </c>
      <c r="D1460" s="6" t="s">
        <v>22423</v>
      </c>
      <c r="E1460" s="7">
        <v>949</v>
      </c>
      <c r="F1460" s="7">
        <v>2299</v>
      </c>
      <c r="G1460" s="7">
        <v>0.59</v>
      </c>
      <c r="H1460" s="7">
        <v>3.6</v>
      </c>
      <c r="I1460" s="7">
        <v>550</v>
      </c>
      <c r="J1460" s="6" t="s">
        <v>22369</v>
      </c>
      <c r="K1460" s="6" t="s">
        <v>12957</v>
      </c>
      <c r="L1460" s="6" t="s">
        <v>22370</v>
      </c>
      <c r="M1460" s="6" t="s">
        <v>12959</v>
      </c>
      <c r="N1460" s="6" t="s">
        <v>22371</v>
      </c>
      <c r="O1460" s="6" t="s">
        <v>22372</v>
      </c>
      <c r="P1460" s="6" t="s">
        <v>22373</v>
      </c>
      <c r="Q1460" s="6" t="s">
        <v>22374</v>
      </c>
      <c r="R1460" s="6" t="str">
        <f t="shared" si="66"/>
        <v>50% &amp; Above</v>
      </c>
      <c r="S1460" s="6" t="str" cm="1">
        <f t="array" ref="S1460">_xlfn.IFS(H1460&lt;=1,"1.0",H1460&lt;=2,"2.0",H1460&lt;=3,"3.0",H1460&lt;=4,"4.0",H1460&lt;=5,"5.0")</f>
        <v>4.0</v>
      </c>
      <c r="T1460" s="6">
        <f t="shared" si="67"/>
        <v>1264450</v>
      </c>
      <c r="U1460" s="7" t="str" cm="1">
        <f t="array" ref="U1460">_xlfn.IFS(F1460&lt;200,"&lt;200",F1460&lt;=500,"200 – 500",F1460&gt;500,"&gt;500")</f>
        <v>&gt;500</v>
      </c>
      <c r="V1460" s="7" t="str">
        <f t="shared" si="68"/>
        <v>&lt;1000</v>
      </c>
    </row>
    <row r="1461" spans="1:22" x14ac:dyDescent="0.3">
      <c r="A1461" s="5" t="s">
        <v>12964</v>
      </c>
      <c r="B1461" s="6" t="s">
        <v>22375</v>
      </c>
      <c r="C1461" s="6" t="s">
        <v>19279</v>
      </c>
      <c r="D1461" s="6" t="s">
        <v>22423</v>
      </c>
      <c r="E1461" s="7">
        <v>199</v>
      </c>
      <c r="F1461" s="7">
        <v>999</v>
      </c>
      <c r="G1461" s="7">
        <v>0.8</v>
      </c>
      <c r="H1461" s="7">
        <v>3.1</v>
      </c>
      <c r="I1461" s="7">
        <v>2</v>
      </c>
      <c r="J1461" s="6" t="s">
        <v>22376</v>
      </c>
      <c r="K1461" s="6" t="s">
        <v>12967</v>
      </c>
      <c r="L1461" s="6" t="s">
        <v>22377</v>
      </c>
      <c r="M1461" s="6" t="s">
        <v>12969</v>
      </c>
      <c r="N1461" s="6" t="s">
        <v>22378</v>
      </c>
      <c r="O1461" s="6" t="s">
        <v>22379</v>
      </c>
      <c r="P1461" s="6" t="s">
        <v>22380</v>
      </c>
      <c r="Q1461" s="6" t="s">
        <v>22381</v>
      </c>
      <c r="R1461" s="6" t="str">
        <f t="shared" si="66"/>
        <v>50% &amp; Above</v>
      </c>
      <c r="S1461" s="6" t="str" cm="1">
        <f t="array" ref="S1461">_xlfn.IFS(H1461&lt;=1,"1.0",H1461&lt;=2,"2.0",H1461&lt;=3,"3.0",H1461&lt;=4,"4.0",H1461&lt;=5,"5.0")</f>
        <v>4.0</v>
      </c>
      <c r="T1461" s="6">
        <f t="shared" si="67"/>
        <v>1998</v>
      </c>
      <c r="U1461" s="7" t="str" cm="1">
        <f t="array" ref="U1461">_xlfn.IFS(F1461&lt;200,"&lt;200",F1461&lt;=500,"200 – 500",F1461&gt;500,"&gt;500")</f>
        <v>&gt;500</v>
      </c>
      <c r="V1461" s="7" t="str">
        <f t="shared" si="68"/>
        <v>&lt;1000</v>
      </c>
    </row>
    <row r="1462" spans="1:22" x14ac:dyDescent="0.3">
      <c r="A1462" s="5" t="s">
        <v>12974</v>
      </c>
      <c r="B1462" s="6" t="s">
        <v>22382</v>
      </c>
      <c r="C1462" s="6" t="s">
        <v>20031</v>
      </c>
      <c r="D1462" s="6" t="s">
        <v>22423</v>
      </c>
      <c r="E1462" s="7">
        <v>379</v>
      </c>
      <c r="F1462" s="7">
        <v>919</v>
      </c>
      <c r="G1462" s="7">
        <v>0.59</v>
      </c>
      <c r="H1462" s="7">
        <v>4</v>
      </c>
      <c r="I1462" s="7">
        <v>1090</v>
      </c>
      <c r="J1462" s="6" t="s">
        <v>22383</v>
      </c>
      <c r="K1462" s="6" t="s">
        <v>12977</v>
      </c>
      <c r="L1462" s="6" t="s">
        <v>22384</v>
      </c>
      <c r="M1462" s="6" t="s">
        <v>12979</v>
      </c>
      <c r="N1462" s="6" t="s">
        <v>22385</v>
      </c>
      <c r="O1462" s="6" t="s">
        <v>22386</v>
      </c>
      <c r="P1462" s="6" t="s">
        <v>22387</v>
      </c>
      <c r="Q1462" s="6" t="s">
        <v>22388</v>
      </c>
      <c r="R1462" s="6" t="str">
        <f t="shared" si="66"/>
        <v>50% &amp; Above</v>
      </c>
      <c r="S1462" s="6" t="str" cm="1">
        <f t="array" ref="S1462">_xlfn.IFS(H1462&lt;=1,"1.0",H1462&lt;=2,"2.0",H1462&lt;=3,"3.0",H1462&lt;=4,"4.0",H1462&lt;=5,"5.0")</f>
        <v>4.0</v>
      </c>
      <c r="T1462" s="6">
        <f t="shared" si="67"/>
        <v>1001710</v>
      </c>
      <c r="U1462" s="7" t="str" cm="1">
        <f t="array" ref="U1462">_xlfn.IFS(F1462&lt;200,"&lt;200",F1462&lt;=500,"200 – 500",F1462&gt;500,"&gt;500")</f>
        <v>&gt;500</v>
      </c>
      <c r="V1462" s="7" t="str">
        <f t="shared" si="68"/>
        <v>1000 &amp; Above</v>
      </c>
    </row>
    <row r="1463" spans="1:22" x14ac:dyDescent="0.3">
      <c r="A1463" s="5" t="s">
        <v>12984</v>
      </c>
      <c r="B1463" s="6" t="s">
        <v>22389</v>
      </c>
      <c r="C1463" s="6" t="s">
        <v>20075</v>
      </c>
      <c r="D1463" s="6" t="s">
        <v>22423</v>
      </c>
      <c r="E1463" s="7">
        <v>2280</v>
      </c>
      <c r="F1463" s="7">
        <v>3045</v>
      </c>
      <c r="G1463" s="7">
        <v>0.25</v>
      </c>
      <c r="H1463" s="7">
        <v>4.0999999999999996</v>
      </c>
      <c r="I1463" s="7">
        <v>4118</v>
      </c>
      <c r="J1463" s="6" t="s">
        <v>22390</v>
      </c>
      <c r="K1463" s="6" t="s">
        <v>12987</v>
      </c>
      <c r="L1463" s="6" t="s">
        <v>22391</v>
      </c>
      <c r="M1463" s="6" t="s">
        <v>12989</v>
      </c>
      <c r="N1463" s="6" t="s">
        <v>22392</v>
      </c>
      <c r="O1463" s="6" t="s">
        <v>22393</v>
      </c>
      <c r="P1463" s="6" t="s">
        <v>22394</v>
      </c>
      <c r="Q1463" s="6" t="s">
        <v>22395</v>
      </c>
      <c r="R1463" s="6" t="str">
        <f t="shared" si="66"/>
        <v>Less than 50%</v>
      </c>
      <c r="S1463" s="6" t="str" cm="1">
        <f t="array" ref="S1463">_xlfn.IFS(H1463&lt;=1,"1.0",H1463&lt;=2,"2.0",H1463&lt;=3,"3.0",H1463&lt;=4,"4.0",H1463&lt;=5,"5.0")</f>
        <v>5.0</v>
      </c>
      <c r="T1463" s="6">
        <f t="shared" si="67"/>
        <v>12539310</v>
      </c>
      <c r="U1463" s="7" t="str" cm="1">
        <f t="array" ref="U1463">_xlfn.IFS(F1463&lt;200,"&lt;200",F1463&lt;=500,"200 – 500",F1463&gt;500,"&gt;500")</f>
        <v>&gt;500</v>
      </c>
      <c r="V1463" s="7" t="str">
        <f t="shared" si="68"/>
        <v>1000 &amp; Above</v>
      </c>
    </row>
    <row r="1464" spans="1:22" x14ac:dyDescent="0.3">
      <c r="A1464" s="5" t="s">
        <v>12994</v>
      </c>
      <c r="B1464" s="6" t="s">
        <v>22396</v>
      </c>
      <c r="C1464" s="6" t="s">
        <v>19922</v>
      </c>
      <c r="D1464" s="6" t="s">
        <v>22423</v>
      </c>
      <c r="E1464" s="7">
        <v>2219</v>
      </c>
      <c r="F1464" s="7">
        <v>3080</v>
      </c>
      <c r="G1464" s="7">
        <v>0.28000000000000003</v>
      </c>
      <c r="H1464" s="7">
        <v>3.6</v>
      </c>
      <c r="I1464" s="7">
        <v>468</v>
      </c>
      <c r="J1464" s="6" t="s">
        <v>22397</v>
      </c>
      <c r="K1464" s="6" t="s">
        <v>12997</v>
      </c>
      <c r="L1464" s="6" t="s">
        <v>22398</v>
      </c>
      <c r="M1464" s="6" t="s">
        <v>12999</v>
      </c>
      <c r="N1464" s="6" t="s">
        <v>22399</v>
      </c>
      <c r="O1464" s="6" t="s">
        <v>22400</v>
      </c>
      <c r="P1464" s="6" t="s">
        <v>22401</v>
      </c>
      <c r="Q1464" s="6" t="s">
        <v>22402</v>
      </c>
      <c r="R1464" s="6" t="str">
        <f t="shared" si="66"/>
        <v>Less than 50%</v>
      </c>
      <c r="S1464" s="6" t="str" cm="1">
        <f t="array" ref="S1464">_xlfn.IFS(H1464&lt;=1,"1.0",H1464&lt;=2,"2.0",H1464&lt;=3,"3.0",H1464&lt;=4,"4.0",H1464&lt;=5,"5.0")</f>
        <v>4.0</v>
      </c>
      <c r="T1464" s="6">
        <f t="shared" si="67"/>
        <v>1441440</v>
      </c>
      <c r="U1464" s="7" t="str" cm="1">
        <f t="array" ref="U1464">_xlfn.IFS(F1464&lt;200,"&lt;200",F1464&lt;=500,"200 – 500",F1464&gt;500,"&gt;500")</f>
        <v>&gt;500</v>
      </c>
      <c r="V1464" s="7" t="str">
        <f t="shared" si="68"/>
        <v>&lt;1000</v>
      </c>
    </row>
    <row r="1465" spans="1:22" x14ac:dyDescent="0.3">
      <c r="A1465" s="5" t="s">
        <v>13004</v>
      </c>
      <c r="B1465" s="6" t="s">
        <v>22403</v>
      </c>
      <c r="C1465" s="6" t="s">
        <v>20001</v>
      </c>
      <c r="D1465" s="6" t="s">
        <v>22423</v>
      </c>
      <c r="E1465" s="7">
        <v>1399</v>
      </c>
      <c r="F1465" s="7">
        <v>1890</v>
      </c>
      <c r="G1465" s="7">
        <v>0.26</v>
      </c>
      <c r="H1465" s="7">
        <v>4</v>
      </c>
      <c r="I1465" s="7">
        <v>8031</v>
      </c>
      <c r="J1465" s="6" t="s">
        <v>22404</v>
      </c>
      <c r="K1465" s="6" t="s">
        <v>13007</v>
      </c>
      <c r="L1465" s="6" t="s">
        <v>22405</v>
      </c>
      <c r="M1465" s="6" t="s">
        <v>13009</v>
      </c>
      <c r="N1465" s="6" t="s">
        <v>22406</v>
      </c>
      <c r="O1465" s="6" t="s">
        <v>22407</v>
      </c>
      <c r="P1465" s="6" t="s">
        <v>22408</v>
      </c>
      <c r="Q1465" s="6" t="s">
        <v>22409</v>
      </c>
      <c r="R1465" s="6" t="str">
        <f t="shared" si="66"/>
        <v>Less than 50%</v>
      </c>
      <c r="S1465" s="6" t="str" cm="1">
        <f t="array" ref="S1465">_xlfn.IFS(H1465&lt;=1,"1.0",H1465&lt;=2,"2.0",H1465&lt;=3,"3.0",H1465&lt;=4,"4.0",H1465&lt;=5,"5.0")</f>
        <v>4.0</v>
      </c>
      <c r="T1465" s="6">
        <f t="shared" si="67"/>
        <v>15178590</v>
      </c>
      <c r="U1465" s="7" t="str" cm="1">
        <f t="array" ref="U1465">_xlfn.IFS(F1465&lt;200,"&lt;200",F1465&lt;=500,"200 – 500",F1465&gt;500,"&gt;500")</f>
        <v>&gt;500</v>
      </c>
      <c r="V1465" s="7" t="str">
        <f t="shared" si="68"/>
        <v>1000 &amp; Above</v>
      </c>
    </row>
    <row r="1466" spans="1:22" x14ac:dyDescent="0.3">
      <c r="A1466" s="5" t="s">
        <v>13014</v>
      </c>
      <c r="B1466" s="6" t="s">
        <v>22410</v>
      </c>
      <c r="C1466" s="6" t="s">
        <v>19626</v>
      </c>
      <c r="D1466" s="6" t="s">
        <v>22423</v>
      </c>
      <c r="E1466" s="7">
        <v>2863</v>
      </c>
      <c r="F1466" s="7">
        <v>3690</v>
      </c>
      <c r="G1466" s="7">
        <v>0.22</v>
      </c>
      <c r="H1466" s="7">
        <v>4.3</v>
      </c>
      <c r="I1466" s="7">
        <v>6987</v>
      </c>
      <c r="J1466" s="6" t="s">
        <v>22411</v>
      </c>
      <c r="K1466" s="6" t="s">
        <v>13017</v>
      </c>
      <c r="L1466" s="6" t="s">
        <v>22412</v>
      </c>
      <c r="M1466" s="6" t="s">
        <v>13019</v>
      </c>
      <c r="N1466" s="6" t="s">
        <v>22413</v>
      </c>
      <c r="O1466" s="6" t="s">
        <v>22414</v>
      </c>
      <c r="P1466" s="6" t="s">
        <v>22415</v>
      </c>
      <c r="Q1466" s="6" t="s">
        <v>22416</v>
      </c>
      <c r="R1466" s="6" t="str">
        <f t="shared" si="66"/>
        <v>Less than 50%</v>
      </c>
      <c r="S1466" s="6" t="str" cm="1">
        <f t="array" ref="S1466">_xlfn.IFS(H1466&lt;=1,"1.0",H1466&lt;=2,"2.0",H1466&lt;=3,"3.0",H1466&lt;=4,"4.0",H1466&lt;=5,"5.0")</f>
        <v>5.0</v>
      </c>
      <c r="T1466" s="6">
        <f t="shared" si="67"/>
        <v>25782030</v>
      </c>
      <c r="U1466" s="7" t="str" cm="1">
        <f t="array" ref="U1466">_xlfn.IFS(F1466&lt;200,"&lt;200",F1466&lt;=500,"200 – 500",F1466&gt;500,"&gt;500")</f>
        <v>&gt;500</v>
      </c>
      <c r="V1466" s="7" t="str">
        <f t="shared" si="68"/>
        <v>1000 &amp; Above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Pivot_Table</vt:lpstr>
      <vt:lpstr>DASHBOARD</vt:lpstr>
      <vt:lpstr>Cleaned_Amazon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Christian Nwosu</cp:lastModifiedBy>
  <dcterms:created xsi:type="dcterms:W3CDTF">2025-05-26T18:46:29Z</dcterms:created>
  <dcterms:modified xsi:type="dcterms:W3CDTF">2025-07-04T21:36:42Z</dcterms:modified>
</cp:coreProperties>
</file>