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Statistiques travail\OpenClassRooms\REFONTE DATA ANALYST\P2\"/>
    </mc:Choice>
  </mc:AlternateContent>
  <xr:revisionPtr revIDLastSave="0" documentId="8_{CA9A8846-FA74-4853-A421-7DE2A90D291E}" xr6:coauthVersionLast="47" xr6:coauthVersionMax="47" xr10:uidLastSave="{00000000-0000-0000-0000-000000000000}"/>
  <bookViews>
    <workbookView xWindow="-108" yWindow="-108" windowWidth="23256" windowHeight="12576" activeTab="1" xr2:uid="{46DD1771-0564-4AE0-AF9E-DFEC2D228DF7}"/>
  </bookViews>
  <sheets>
    <sheet name="Dashboard" sheetId="1" r:id="rId1"/>
    <sheet name="DATA" sheetId="2" r:id="rId2"/>
    <sheet name="Montant x Tps " sheetId="3" r:id="rId3"/>
    <sheet name="Evo CA par Categ" sheetId="4" r:id="rId4"/>
    <sheet name="CA par categ" sheetId="5" r:id="rId5"/>
    <sheet name="Tableau" sheetId="7" r:id="rId6"/>
  </sheets>
  <calcPr calcId="191028"/>
  <pivotCaches>
    <pivotCache cacheId="10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1" i="2" l="1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D16" i="1"/>
  <c r="D15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C15" i="1"/>
  <c r="C16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E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J10" i="1"/>
  <c r="H10" i="1"/>
  <c r="J8" i="1"/>
  <c r="J7" i="1"/>
  <c r="J6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</calcChain>
</file>

<file path=xl/sharedStrings.xml><?xml version="1.0" encoding="utf-8"?>
<sst xmlns="http://schemas.openxmlformats.org/spreadsheetml/2006/main" count="704" uniqueCount="36">
  <si>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</si>
  <si>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</si>
  <si>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</si>
  <si>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</si>
  <si>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</si>
  <si>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</si>
  <si>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</si>
  <si>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</si>
  <si>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</si>
  <si>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</si>
  <si>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</si>
  <si>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</si>
  <si>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</si>
  <si>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</si>
  <si>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</si>
  <si>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</si>
  <si>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</si>
  <si>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</si>
  <si>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</si>
  <si>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</si>
  <si>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</si>
  <si>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</si>
  <si>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total bien conso</t>
  </si>
  <si>
    <t>total nourriture</t>
  </si>
  <si>
    <t>Nbre bien conso</t>
  </si>
  <si>
    <t>Nbre nourriture</t>
  </si>
  <si>
    <t>CA total &lt;4</t>
  </si>
  <si>
    <t>CA total &gt; 9,30</t>
  </si>
  <si>
    <t>bien de conso.</t>
  </si>
  <si>
    <t>Valeurs</t>
  </si>
  <si>
    <t>(vide)</t>
  </si>
  <si>
    <t>Total Somme de Montant</t>
  </si>
  <si>
    <t>Total Nombre de ventes</t>
  </si>
  <si>
    <t>Somme de Montant</t>
  </si>
  <si>
    <t>Nombre de ventes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</si>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</sst>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</numFmts>
  <fonts count="9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0" fillId="11" borderId="0" xfId="0" applyFill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44" fontId="2" fillId="7" borderId="21" xfId="0" applyNumberFormat="1" applyFont="1" applyFill="1" applyBorder="1"/>
    <xf numFmtId="44" fontId="2" fillId="7" borderId="12" xfId="0" applyNumberFormat="1" applyFont="1" applyFill="1" applyBorder="1"/>
    <xf numFmtId="44" fontId="0" fillId="11" borderId="0" xfId="0" applyNumberFormat="1" applyFill="1"/>
    <xf numFmtId="0" fontId="0" fillId="0" borderId="0" xfId="0" pivotButton="1"/>
    <xf numFmtId="0" fontId="3" fillId="3" borderId="1" xfId="0" applyFont="1" applyFill="1" applyBorder="1" applyAlignment="1">
      <alignment horizontal="left" vertical="top"/>
    </xf>
    <xf numFmtId="44" fontId="0" fillId="0" borderId="0" xfId="0" applyNumberFormat="1"/>
    <xf numFmtId="0" fontId="6" fillId="0" borderId="5" xfId="0" applyFont="1" applyBorder="1" applyAlignment="1"/>
  </cellXfs>
  <cellStyles count="1">
    <cellStyle name="Normal" xfId="0" builtinId="0"/>
  </cellStyles>
  <dxfs count="9"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 montant des achats en fonction du temps passé sur le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Temps d'achat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5-4885-8671-ECA72893FBA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5-4885-8671-ECA72893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8167"/>
        <c:axId val="1492810103"/>
      </c:scatterChart>
      <c:valAx>
        <c:axId val="78528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0103"/>
        <c:crosses val="autoZero"/>
        <c:crossBetween val="midCat"/>
      </c:valAx>
      <c:valAx>
        <c:axId val="149281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8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chiffre d'affaire (CA)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Dashboard!$C$4:$J$4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Dashboard!$C$5:$J$5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3-4F41-9136-48EBA94EF16B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Dashboard!$C$4:$J$4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Dashboard!$C$6:$J$6</c:f>
              <c:numCache>
                <c:formatCode>_-* #,##0.00\ "€"_-;\-* #,##0.00\ "€"_-;_-* "-"??\ "€"_-;_-@</c:formatCode>
                <c:ptCount val="8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  <c:pt idx="7">
                  <c:v>79290.899999999994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3-4F41-9136-48EBA94EF16B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Dashboard!$C$4:$J$4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Dashboard!$C$7:$J$7</c:f>
              <c:numCache>
                <c:formatCode>_-* #,##0.00\ "€"_-;\-* #,##0.00\ "€"_-;_-* "-"??\ "€"_-;_-@</c:formatCode>
                <c:ptCount val="8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  <c:pt idx="7">
                  <c:v>107400.82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3-4F41-9136-48EBA94EF16B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Dashboard!$C$4:$J$4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Dashboard!$C$8:$J$8</c:f>
              <c:numCache>
                <c:formatCode>_-* #,##0.00\ "€"_-;\-* #,##0.00\ "€"_-;_-* "-"??\ "€"_-;_-@</c:formatCode>
                <c:ptCount val="8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  <c:pt idx="7">
                  <c:v>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3-4F41-9136-48EBA94EF16B}"/>
            </c:ext>
          </c:extLst>
        </c:ser>
        <c:ser>
          <c:idx val="4"/>
          <c:order val="4"/>
          <c:tx>
            <c:strRef>
              <c:f>Dashboard!$B$9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Dashboard!$C$4:$J$4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Dashboard!$C$9:$J$9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3-4F41-9136-48EBA94EF16B}"/>
            </c:ext>
          </c:extLst>
        </c:ser>
        <c:ser>
          <c:idx val="5"/>
          <c:order val="5"/>
          <c:tx>
            <c:strRef>
              <c:f>Dashboard!$B$10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Dashboard!$C$4:$J$4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Dashboard!$C$10:$J$10</c:f>
              <c:numCache>
                <c:formatCode>_-* #,##0.00\ "€"_-;\-* #,##0.00\ "€"_-;_-* "-"??\ "€"_-;_-@</c:formatCode>
                <c:ptCount val="8"/>
                <c:pt idx="0">
                  <c:v>27400</c:v>
                </c:pt>
                <c:pt idx="1">
                  <c:v>31279</c:v>
                </c:pt>
                <c:pt idx="2">
                  <c:v>34547</c:v>
                </c:pt>
                <c:pt idx="3">
                  <c:v>35946</c:v>
                </c:pt>
                <c:pt idx="4">
                  <c:v>35912</c:v>
                </c:pt>
                <c:pt idx="5">
                  <c:v>39662.720000000001</c:v>
                </c:pt>
                <c:pt idx="7">
                  <c:v>204746.72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3-4F41-9136-48EBA94E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93447"/>
        <c:axId val="2099420088"/>
      </c:lineChart>
      <c:catAx>
        <c:axId val="908293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20088"/>
        <c:crosses val="autoZero"/>
        <c:auto val="1"/>
        <c:lblAlgn val="ctr"/>
        <c:lblOffset val="100"/>
        <c:noMultiLvlLbl val="0"/>
      </c:catAx>
      <c:valAx>
        <c:axId val="2099420088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93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 (CA)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8A2-44FC-9E2B-08513571C450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2-44FC-9E2B-08513571C450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2-44FC-9E2B-08513571C450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2-44FC-9E2B-08513571C450}"/>
            </c:ext>
          </c:extLst>
        </c:ser>
        <c:ser>
          <c:idx val="4"/>
          <c:order val="4"/>
          <c:tx>
            <c:strRef>
              <c:f>Dashboard!$B$9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58A2-44FC-9E2B-08513571C450}"/>
            </c:ext>
          </c:extLst>
        </c:ser>
        <c:ser>
          <c:idx val="5"/>
          <c:order val="5"/>
          <c:tx>
            <c:strRef>
              <c:f>Dashboard!$B$10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Dashboard!$C$10:$H$10</c:f>
              <c:numCache>
                <c:formatCode>_-* #,##0.00\ "€"_-;\-* #,##0.00\ "€"_-;_-* "-"??\ "€"_-;_-@</c:formatCode>
                <c:ptCount val="6"/>
                <c:pt idx="0">
                  <c:v>27400</c:v>
                </c:pt>
                <c:pt idx="1">
                  <c:v>31279</c:v>
                </c:pt>
                <c:pt idx="2">
                  <c:v>34547</c:v>
                </c:pt>
                <c:pt idx="3">
                  <c:v>35946</c:v>
                </c:pt>
                <c:pt idx="4">
                  <c:v>35912</c:v>
                </c:pt>
                <c:pt idx="5">
                  <c:v>39662.720000000001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A2-44FC-9E2B-08513571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036311"/>
        <c:axId val="1509472119"/>
      </c:barChart>
      <c:catAx>
        <c:axId val="363036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72119"/>
        <c:crosses val="autoZero"/>
        <c:auto val="1"/>
        <c:lblAlgn val="ctr"/>
        <c:lblOffset val="100"/>
        <c:noMultiLvlLbl val="0"/>
      </c:catAx>
      <c:valAx>
        <c:axId val="1509472119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6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133350</xdr:rowOff>
    </xdr:from>
    <xdr:to>
      <xdr:col>7</xdr:col>
      <xdr:colOff>342900</xdr:colOff>
      <xdr:row>15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B82C88-7CD2-46D1-9ACC-E12D302F8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123825</xdr:rowOff>
    </xdr:from>
    <xdr:to>
      <xdr:col>7</xdr:col>
      <xdr:colOff>542925</xdr:colOff>
      <xdr:row>15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4FF73-504F-43D7-B244-14DD76814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B98298-3D1C-46E7-BB9D-048E826CE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76.814714699074" createdVersion="7" refreshedVersion="7" minRefreshableVersion="3" recordCount="661" xr:uid="{31FDC0D3-BCF7-4A2D-9EC2-720822072311}">
  <cacheSource type="worksheet">
    <worksheetSource ref="A1:F1048576" sheet="DATA"/>
  </cacheSource>
  <cacheFields count="6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 count="411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  <m/>
      </sharedItems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s v="nourriture"/>
        <m/>
      </sharedItems>
    </cacheField>
    <cacheField name="total bien conso" numFmtId="0">
      <sharedItems containsString="0" containsBlank="1" containsNumber="1" minValue="0" maxValue="14763.899999999994"/>
    </cacheField>
    <cacheField name="total nourriture" numFmtId="0">
      <sharedItems containsString="0" containsBlank="1" containsNumber="1" minValue="90.66" maxValue="24898.81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x v="0"/>
    <n v="48.26"/>
    <x v="0"/>
    <n v="14763.899999999994"/>
    <n v="24898.819999999992"/>
  </r>
  <r>
    <x v="1"/>
    <x v="1"/>
    <n v="55.46"/>
    <x v="0"/>
    <n v="14715.639999999994"/>
    <n v="24898.819999999992"/>
  </r>
  <r>
    <x v="2"/>
    <x v="2"/>
    <n v="53.2"/>
    <x v="0"/>
    <n v="14660.179999999995"/>
    <n v="24898.819999999992"/>
  </r>
  <r>
    <x v="3"/>
    <x v="3"/>
    <n v="47.61"/>
    <x v="0"/>
    <n v="14606.979999999994"/>
    <n v="24898.819999999992"/>
  </r>
  <r>
    <x v="4"/>
    <x v="4"/>
    <n v="81.569999999999993"/>
    <x v="0"/>
    <n v="14559.369999999994"/>
    <n v="24898.819999999992"/>
  </r>
  <r>
    <x v="5"/>
    <x v="5"/>
    <n v="63.5"/>
    <x v="0"/>
    <n v="14477.799999999994"/>
    <n v="24898.819999999992"/>
  </r>
  <r>
    <x v="6"/>
    <x v="6"/>
    <n v="46.17"/>
    <x v="0"/>
    <n v="14414.299999999996"/>
    <n v="24898.819999999992"/>
  </r>
  <r>
    <x v="7"/>
    <x v="7"/>
    <n v="46.9"/>
    <x v="0"/>
    <n v="14368.129999999996"/>
    <n v="24898.819999999992"/>
  </r>
  <r>
    <x v="8"/>
    <x v="8"/>
    <n v="39.99"/>
    <x v="0"/>
    <n v="14321.229999999996"/>
    <n v="24898.819999999992"/>
  </r>
  <r>
    <x v="9"/>
    <x v="9"/>
    <n v="58.85"/>
    <x v="0"/>
    <n v="14281.239999999996"/>
    <n v="24898.819999999992"/>
  </r>
  <r>
    <x v="10"/>
    <x v="10"/>
    <n v="55.41"/>
    <x v="0"/>
    <n v="14222.389999999996"/>
    <n v="24898.819999999992"/>
  </r>
  <r>
    <x v="11"/>
    <x v="11"/>
    <n v="64.61"/>
    <x v="0"/>
    <n v="14166.979999999994"/>
    <n v="24898.819999999992"/>
  </r>
  <r>
    <x v="8"/>
    <x v="12"/>
    <n v="45.75"/>
    <x v="0"/>
    <n v="14102.369999999995"/>
    <n v="24898.819999999992"/>
  </r>
  <r>
    <x v="12"/>
    <x v="13"/>
    <n v="73.91"/>
    <x v="0"/>
    <n v="14056.619999999995"/>
    <n v="24898.819999999992"/>
  </r>
  <r>
    <x v="13"/>
    <x v="14"/>
    <n v="51.33"/>
    <x v="0"/>
    <n v="13982.709999999995"/>
    <n v="24898.819999999992"/>
  </r>
  <r>
    <x v="14"/>
    <x v="15"/>
    <n v="49.61"/>
    <x v="0"/>
    <n v="13931.379999999996"/>
    <n v="24898.819999999992"/>
  </r>
  <r>
    <x v="15"/>
    <x v="16"/>
    <n v="83.73"/>
    <x v="0"/>
    <n v="13881.769999999995"/>
    <n v="24898.819999999992"/>
  </r>
  <r>
    <x v="16"/>
    <x v="17"/>
    <n v="44.63"/>
    <x v="0"/>
    <n v="13798.039999999995"/>
    <n v="24898.819999999992"/>
  </r>
  <r>
    <x v="17"/>
    <x v="18"/>
    <n v="80.989999999999995"/>
    <x v="0"/>
    <n v="13753.409999999994"/>
    <n v="24898.819999999992"/>
  </r>
  <r>
    <x v="18"/>
    <x v="19"/>
    <n v="74.239999999999995"/>
    <x v="0"/>
    <n v="13672.419999999993"/>
    <n v="24898.819999999992"/>
  </r>
  <r>
    <x v="19"/>
    <x v="20"/>
    <n v="72.72"/>
    <x v="0"/>
    <n v="13598.179999999991"/>
    <n v="24898.819999999992"/>
  </r>
  <r>
    <x v="20"/>
    <x v="21"/>
    <n v="44.6"/>
    <x v="0"/>
    <n v="13525.459999999992"/>
    <n v="24898.819999999992"/>
  </r>
  <r>
    <x v="17"/>
    <x v="22"/>
    <n v="57.16"/>
    <x v="0"/>
    <n v="13480.859999999991"/>
    <n v="24898.819999999992"/>
  </r>
  <r>
    <x v="21"/>
    <x v="23"/>
    <n v="41.59"/>
    <x v="0"/>
    <n v="13423.699999999993"/>
    <n v="24898.819999999992"/>
  </r>
  <r>
    <x v="9"/>
    <x v="24"/>
    <n v="52.61"/>
    <x v="0"/>
    <n v="13382.109999999993"/>
    <n v="24898.819999999992"/>
  </r>
  <r>
    <x v="17"/>
    <x v="25"/>
    <n v="54.95"/>
    <x v="0"/>
    <n v="13329.499999999993"/>
    <n v="24898.819999999992"/>
  </r>
  <r>
    <x v="14"/>
    <x v="26"/>
    <n v="72.44"/>
    <x v="0"/>
    <n v="13274.549999999994"/>
    <n v="24898.819999999992"/>
  </r>
  <r>
    <x v="22"/>
    <x v="27"/>
    <n v="68.91"/>
    <x v="0"/>
    <n v="13202.109999999993"/>
    <n v="24898.819999999992"/>
  </r>
  <r>
    <x v="23"/>
    <x v="28"/>
    <n v="77.150000000000006"/>
    <x v="0"/>
    <n v="13133.199999999993"/>
    <n v="24898.819999999992"/>
  </r>
  <r>
    <x v="24"/>
    <x v="15"/>
    <n v="44.4"/>
    <x v="0"/>
    <n v="13056.049999999992"/>
    <n v="24898.819999999992"/>
  </r>
  <r>
    <x v="25"/>
    <x v="29"/>
    <n v="62.93"/>
    <x v="0"/>
    <n v="13011.649999999992"/>
    <n v="24898.819999999992"/>
  </r>
  <r>
    <x v="7"/>
    <x v="30"/>
    <n v="37.46"/>
    <x v="0"/>
    <n v="12948.719999999994"/>
    <n v="24898.819999999992"/>
  </r>
  <r>
    <x v="16"/>
    <x v="31"/>
    <n v="73.75"/>
    <x v="0"/>
    <n v="12911.259999999995"/>
    <n v="24898.819999999992"/>
  </r>
  <r>
    <x v="26"/>
    <x v="32"/>
    <n v="67.150000000000006"/>
    <x v="0"/>
    <n v="12837.509999999993"/>
    <n v="24898.819999999992"/>
  </r>
  <r>
    <x v="27"/>
    <x v="33"/>
    <n v="77.400000000000006"/>
    <x v="0"/>
    <n v="12770.359999999991"/>
    <n v="24898.819999999992"/>
  </r>
  <r>
    <x v="23"/>
    <x v="34"/>
    <n v="63.51"/>
    <x v="0"/>
    <n v="12692.959999999992"/>
    <n v="24898.819999999992"/>
  </r>
  <r>
    <x v="13"/>
    <x v="35"/>
    <n v="51.14"/>
    <x v="0"/>
    <n v="12629.449999999992"/>
    <n v="24898.819999999992"/>
  </r>
  <r>
    <x v="28"/>
    <x v="36"/>
    <n v="70.61"/>
    <x v="0"/>
    <n v="12578.309999999992"/>
    <n v="24898.819999999992"/>
  </r>
  <r>
    <x v="23"/>
    <x v="37"/>
    <n v="44.23"/>
    <x v="0"/>
    <n v="12507.699999999992"/>
    <n v="24898.819999999992"/>
  </r>
  <r>
    <x v="23"/>
    <x v="38"/>
    <n v="50.83"/>
    <x v="0"/>
    <n v="12463.469999999992"/>
    <n v="24898.819999999992"/>
  </r>
  <r>
    <x v="29"/>
    <x v="39"/>
    <n v="45.83"/>
    <x v="0"/>
    <n v="12412.639999999992"/>
    <n v="24898.819999999992"/>
  </r>
  <r>
    <x v="30"/>
    <x v="40"/>
    <n v="45.66"/>
    <x v="0"/>
    <n v="12366.809999999992"/>
    <n v="24898.819999999992"/>
  </r>
  <r>
    <x v="31"/>
    <x v="41"/>
    <n v="54.57"/>
    <x v="0"/>
    <n v="12321.149999999994"/>
    <n v="24898.819999999992"/>
  </r>
  <r>
    <x v="0"/>
    <x v="42"/>
    <n v="56.36"/>
    <x v="0"/>
    <n v="12266.579999999994"/>
    <n v="24898.819999999992"/>
  </r>
  <r>
    <x v="30"/>
    <x v="43"/>
    <n v="64.02"/>
    <x v="0"/>
    <n v="12210.219999999994"/>
    <n v="24898.819999999992"/>
  </r>
  <r>
    <x v="15"/>
    <x v="44"/>
    <n v="71.150000000000006"/>
    <x v="0"/>
    <n v="12146.199999999993"/>
    <n v="24898.819999999992"/>
  </r>
  <r>
    <x v="26"/>
    <x v="45"/>
    <n v="46.33"/>
    <x v="0"/>
    <n v="12075.049999999994"/>
    <n v="24898.819999999992"/>
  </r>
  <r>
    <x v="16"/>
    <x v="46"/>
    <n v="52.08"/>
    <x v="0"/>
    <n v="12028.719999999994"/>
    <n v="24898.819999999992"/>
  </r>
  <r>
    <x v="32"/>
    <x v="47"/>
    <n v="80.16"/>
    <x v="0"/>
    <n v="11976.639999999994"/>
    <n v="24898.819999999992"/>
  </r>
  <r>
    <x v="23"/>
    <x v="48"/>
    <n v="79.55"/>
    <x v="0"/>
    <n v="11896.479999999994"/>
    <n v="24898.819999999992"/>
  </r>
  <r>
    <x v="24"/>
    <x v="49"/>
    <n v="78.27"/>
    <x v="0"/>
    <n v="11816.929999999995"/>
    <n v="24898.819999999992"/>
  </r>
  <r>
    <x v="16"/>
    <x v="50"/>
    <n v="51.69"/>
    <x v="0"/>
    <n v="11738.659999999996"/>
    <n v="24898.819999999992"/>
  </r>
  <r>
    <x v="16"/>
    <x v="51"/>
    <n v="80.47"/>
    <x v="0"/>
    <n v="11686.969999999996"/>
    <n v="24898.819999999992"/>
  </r>
  <r>
    <x v="4"/>
    <x v="52"/>
    <n v="66.28"/>
    <x v="0"/>
    <n v="11606.499999999995"/>
    <n v="24898.819999999992"/>
  </r>
  <r>
    <x v="23"/>
    <x v="53"/>
    <n v="57"/>
    <x v="0"/>
    <n v="11540.219999999996"/>
    <n v="24898.819999999992"/>
  </r>
  <r>
    <x v="11"/>
    <x v="54"/>
    <n v="58.01"/>
    <x v="0"/>
    <n v="11483.219999999998"/>
    <n v="24898.819999999992"/>
  </r>
  <r>
    <x v="33"/>
    <x v="55"/>
    <n v="52.3"/>
    <x v="0"/>
    <n v="11425.209999999995"/>
    <n v="24898.819999999992"/>
  </r>
  <r>
    <x v="34"/>
    <x v="56"/>
    <n v="38.17"/>
    <x v="0"/>
    <n v="11372.909999999996"/>
    <n v="24898.819999999992"/>
  </r>
  <r>
    <x v="35"/>
    <x v="57"/>
    <n v="38.24"/>
    <x v="0"/>
    <n v="11334.739999999994"/>
    <n v="24898.819999999992"/>
  </r>
  <r>
    <x v="19"/>
    <x v="58"/>
    <n v="76.39"/>
    <x v="0"/>
    <n v="11296.499999999996"/>
    <n v="24898.819999999992"/>
  </r>
  <r>
    <x v="36"/>
    <x v="59"/>
    <n v="63.07"/>
    <x v="0"/>
    <n v="11220.109999999997"/>
    <n v="24898.819999999992"/>
  </r>
  <r>
    <x v="37"/>
    <x v="60"/>
    <n v="59.39"/>
    <x v="0"/>
    <n v="11157.039999999999"/>
    <n v="24898.819999999992"/>
  </r>
  <r>
    <x v="12"/>
    <x v="61"/>
    <n v="44.25"/>
    <x v="0"/>
    <n v="11097.65"/>
    <n v="24898.819999999992"/>
  </r>
  <r>
    <x v="38"/>
    <x v="62"/>
    <n v="68.760000000000005"/>
    <x v="0"/>
    <n v="11053.399999999998"/>
    <n v="24898.819999999992"/>
  </r>
  <r>
    <x v="24"/>
    <x v="63"/>
    <n v="52.87"/>
    <x v="0"/>
    <n v="10984.639999999998"/>
    <n v="24898.819999999992"/>
  </r>
  <r>
    <x v="33"/>
    <x v="64"/>
    <n v="40.86"/>
    <x v="0"/>
    <n v="10931.769999999999"/>
    <n v="24898.819999999992"/>
  </r>
  <r>
    <x v="8"/>
    <x v="65"/>
    <n v="58.86"/>
    <x v="0"/>
    <n v="10890.909999999998"/>
    <n v="24898.819999999992"/>
  </r>
  <r>
    <x v="39"/>
    <x v="55"/>
    <n v="55.6"/>
    <x v="0"/>
    <n v="10832.049999999997"/>
    <n v="24898.819999999992"/>
  </r>
  <r>
    <x v="21"/>
    <x v="66"/>
    <n v="43.2"/>
    <x v="0"/>
    <n v="10776.449999999999"/>
    <n v="24898.819999999992"/>
  </r>
  <r>
    <x v="16"/>
    <x v="67"/>
    <n v="46.77"/>
    <x v="0"/>
    <n v="10733.249999999998"/>
    <n v="24898.819999999992"/>
  </r>
  <r>
    <x v="3"/>
    <x v="68"/>
    <n v="52.51"/>
    <x v="0"/>
    <n v="10686.479999999998"/>
    <n v="24898.819999999992"/>
  </r>
  <r>
    <x v="17"/>
    <x v="69"/>
    <n v="54.28"/>
    <x v="0"/>
    <n v="10633.969999999998"/>
    <n v="24898.819999999992"/>
  </r>
  <r>
    <x v="40"/>
    <x v="70"/>
    <n v="54.32"/>
    <x v="0"/>
    <n v="10579.689999999997"/>
    <n v="24898.819999999992"/>
  </r>
  <r>
    <x v="30"/>
    <x v="71"/>
    <n v="57.02"/>
    <x v="0"/>
    <n v="10525.369999999997"/>
    <n v="24898.819999999992"/>
  </r>
  <r>
    <x v="35"/>
    <x v="72"/>
    <n v="68.48"/>
    <x v="0"/>
    <n v="10468.349999999997"/>
    <n v="24898.819999999992"/>
  </r>
  <r>
    <x v="41"/>
    <x v="73"/>
    <n v="43.97"/>
    <x v="0"/>
    <n v="10399.869999999995"/>
    <n v="24898.819999999992"/>
  </r>
  <r>
    <x v="35"/>
    <x v="74"/>
    <n v="47.74"/>
    <x v="0"/>
    <n v="10355.899999999996"/>
    <n v="24898.819999999992"/>
  </r>
  <r>
    <x v="42"/>
    <x v="75"/>
    <n v="77.84"/>
    <x v="0"/>
    <n v="10308.159999999994"/>
    <n v="24898.819999999992"/>
  </r>
  <r>
    <x v="8"/>
    <x v="76"/>
    <n v="46.76"/>
    <x v="0"/>
    <n v="10230.319999999994"/>
    <n v="24898.819999999992"/>
  </r>
  <r>
    <x v="36"/>
    <x v="77"/>
    <n v="69.61"/>
    <x v="0"/>
    <n v="10183.559999999994"/>
    <n v="24898.819999999992"/>
  </r>
  <r>
    <x v="42"/>
    <x v="78"/>
    <n v="52.36"/>
    <x v="0"/>
    <n v="10113.949999999995"/>
    <n v="24898.819999999992"/>
  </r>
  <r>
    <x v="18"/>
    <x v="79"/>
    <n v="46.8"/>
    <x v="0"/>
    <n v="10061.589999999995"/>
    <n v="24898.819999999992"/>
  </r>
  <r>
    <x v="25"/>
    <x v="80"/>
    <n v="39.72"/>
    <x v="0"/>
    <n v="10014.789999999995"/>
    <n v="24898.819999999992"/>
  </r>
  <r>
    <x v="42"/>
    <x v="81"/>
    <n v="72.540000000000006"/>
    <x v="0"/>
    <n v="9975.0699999999961"/>
    <n v="24898.819999999992"/>
  </r>
  <r>
    <x v="17"/>
    <x v="82"/>
    <n v="79.349999999999994"/>
    <x v="0"/>
    <n v="9902.5299999999952"/>
    <n v="24898.819999999992"/>
  </r>
  <r>
    <x v="33"/>
    <x v="83"/>
    <n v="56.7"/>
    <x v="0"/>
    <n v="9823.1799999999967"/>
    <n v="24898.819999999992"/>
  </r>
  <r>
    <x v="7"/>
    <x v="84"/>
    <n v="64.599999999999994"/>
    <x v="0"/>
    <n v="9766.4799999999941"/>
    <n v="24898.819999999992"/>
  </r>
  <r>
    <x v="35"/>
    <x v="85"/>
    <n v="65.95"/>
    <x v="0"/>
    <n v="9701.8799999999937"/>
    <n v="24898.819999999992"/>
  </r>
  <r>
    <x v="43"/>
    <x v="86"/>
    <n v="57.47"/>
    <x v="0"/>
    <n v="9635.9299999999948"/>
    <n v="24898.819999999992"/>
  </r>
  <r>
    <x v="43"/>
    <x v="46"/>
    <n v="56.66"/>
    <x v="0"/>
    <n v="9578.4599999999955"/>
    <n v="24898.819999999992"/>
  </r>
  <r>
    <x v="0"/>
    <x v="87"/>
    <n v="69.040000000000006"/>
    <x v="0"/>
    <n v="9521.7999999999956"/>
    <n v="24898.819999999992"/>
  </r>
  <r>
    <x v="20"/>
    <x v="56"/>
    <n v="39.58"/>
    <x v="0"/>
    <n v="9452.7599999999966"/>
    <n v="24898.819999999992"/>
  </r>
  <r>
    <x v="26"/>
    <x v="77"/>
    <n v="57.9"/>
    <x v="0"/>
    <n v="9413.1799999999967"/>
    <n v="24898.819999999992"/>
  </r>
  <r>
    <x v="42"/>
    <x v="41"/>
    <n v="63.74"/>
    <x v="0"/>
    <n v="9355.2799999999988"/>
    <n v="24898.819999999992"/>
  </r>
  <r>
    <x v="35"/>
    <x v="88"/>
    <n v="38.69"/>
    <x v="0"/>
    <n v="9291.5399999999991"/>
    <n v="24898.819999999992"/>
  </r>
  <r>
    <x v="39"/>
    <x v="89"/>
    <n v="65.87"/>
    <x v="0"/>
    <n v="9252.85"/>
    <n v="24898.819999999992"/>
  </r>
  <r>
    <x v="36"/>
    <x v="71"/>
    <n v="62.13"/>
    <x v="0"/>
    <n v="9186.9799999999977"/>
    <n v="24898.819999999992"/>
  </r>
  <r>
    <x v="39"/>
    <x v="90"/>
    <n v="50.46"/>
    <x v="0"/>
    <n v="9124.8499999999985"/>
    <n v="24898.819999999992"/>
  </r>
  <r>
    <x v="19"/>
    <x v="91"/>
    <n v="77.16"/>
    <x v="0"/>
    <n v="9074.3899999999976"/>
    <n v="24898.819999999992"/>
  </r>
  <r>
    <x v="19"/>
    <x v="10"/>
    <n v="52.84"/>
    <x v="0"/>
    <n v="8997.2299999999977"/>
    <n v="24898.819999999992"/>
  </r>
  <r>
    <x v="29"/>
    <x v="92"/>
    <n v="84.28"/>
    <x v="0"/>
    <n v="8944.39"/>
    <n v="24898.819999999992"/>
  </r>
  <r>
    <x v="44"/>
    <x v="93"/>
    <n v="44.37"/>
    <x v="0"/>
    <n v="8860.1099999999988"/>
    <n v="24898.819999999992"/>
  </r>
  <r>
    <x v="23"/>
    <x v="94"/>
    <n v="57.43"/>
    <x v="0"/>
    <n v="8815.739999999998"/>
    <n v="24898.819999999992"/>
  </r>
  <r>
    <x v="44"/>
    <x v="30"/>
    <n v="45.31"/>
    <x v="0"/>
    <n v="8758.31"/>
    <n v="24898.819999999992"/>
  </r>
  <r>
    <x v="36"/>
    <x v="95"/>
    <n v="68.959999999999994"/>
    <x v="0"/>
    <n v="8713"/>
    <n v="24898.819999999992"/>
  </r>
  <r>
    <x v="39"/>
    <x v="96"/>
    <n v="81.680000000000007"/>
    <x v="0"/>
    <n v="8644.0399999999991"/>
    <n v="24898.819999999992"/>
  </r>
  <r>
    <x v="19"/>
    <x v="97"/>
    <n v="75.739999999999995"/>
    <x v="0"/>
    <n v="8562.3599999999988"/>
    <n v="24898.819999999992"/>
  </r>
  <r>
    <x v="7"/>
    <x v="98"/>
    <n v="52.45"/>
    <x v="0"/>
    <n v="8486.6200000000008"/>
    <n v="24898.819999999992"/>
  </r>
  <r>
    <x v="29"/>
    <x v="36"/>
    <n v="68.069999999999993"/>
    <x v="0"/>
    <n v="8434.1700000000019"/>
    <n v="24898.819999999992"/>
  </r>
  <r>
    <x v="45"/>
    <x v="99"/>
    <n v="51.67"/>
    <x v="0"/>
    <n v="8366.1"/>
    <n v="24898.819999999992"/>
  </r>
  <r>
    <x v="19"/>
    <x v="100"/>
    <n v="48.8"/>
    <x v="0"/>
    <n v="8314.4300000000021"/>
    <n v="24898.819999999992"/>
  </r>
  <r>
    <x v="8"/>
    <x v="101"/>
    <n v="77.069999999999993"/>
    <x v="0"/>
    <n v="8265.630000000001"/>
    <n v="24898.819999999992"/>
  </r>
  <r>
    <x v="30"/>
    <x v="102"/>
    <n v="53.41"/>
    <x v="0"/>
    <n v="8188.5600000000013"/>
    <n v="24898.819999999992"/>
  </r>
  <r>
    <x v="30"/>
    <x v="101"/>
    <n v="68.260000000000005"/>
    <x v="0"/>
    <n v="8135.1500000000015"/>
    <n v="24898.819999999992"/>
  </r>
  <r>
    <x v="46"/>
    <x v="103"/>
    <n v="77.38"/>
    <x v="0"/>
    <n v="8066.8900000000021"/>
    <n v="24898.819999999992"/>
  </r>
  <r>
    <x v="44"/>
    <x v="5"/>
    <n v="65.400000000000006"/>
    <x v="0"/>
    <n v="7989.510000000002"/>
    <n v="24898.819999999992"/>
  </r>
  <r>
    <x v="8"/>
    <x v="104"/>
    <n v="62.51"/>
    <x v="0"/>
    <n v="7924.1100000000024"/>
    <n v="24898.819999999992"/>
  </r>
  <r>
    <x v="47"/>
    <x v="105"/>
    <n v="55.07"/>
    <x v="0"/>
    <n v="7861.6000000000031"/>
    <n v="24898.819999999992"/>
  </r>
  <r>
    <x v="48"/>
    <x v="106"/>
    <n v="50.27"/>
    <x v="0"/>
    <n v="7806.5300000000025"/>
    <n v="24898.819999999992"/>
  </r>
  <r>
    <x v="0"/>
    <x v="107"/>
    <n v="35.799999999999997"/>
    <x v="0"/>
    <n v="7756.2600000000029"/>
    <n v="24898.819999999992"/>
  </r>
  <r>
    <x v="41"/>
    <x v="108"/>
    <n v="64.55"/>
    <x v="0"/>
    <n v="7720.4600000000028"/>
    <n v="24898.819999999992"/>
  </r>
  <r>
    <x v="41"/>
    <x v="109"/>
    <n v="73.87"/>
    <x v="0"/>
    <n v="7655.9100000000035"/>
    <n v="24898.819999999992"/>
  </r>
  <r>
    <x v="49"/>
    <x v="110"/>
    <n v="41.82"/>
    <x v="0"/>
    <n v="7582.0400000000036"/>
    <n v="24898.819999999992"/>
  </r>
  <r>
    <x v="33"/>
    <x v="111"/>
    <n v="43.18"/>
    <x v="0"/>
    <n v="7540.2200000000039"/>
    <n v="24898.819999999992"/>
  </r>
  <r>
    <x v="11"/>
    <x v="112"/>
    <n v="47.22"/>
    <x v="0"/>
    <n v="7497.0400000000036"/>
    <n v="24898.819999999992"/>
  </r>
  <r>
    <x v="36"/>
    <x v="113"/>
    <n v="53.91"/>
    <x v="0"/>
    <n v="7449.8200000000024"/>
    <n v="24898.819999999992"/>
  </r>
  <r>
    <x v="41"/>
    <x v="114"/>
    <n v="59.74"/>
    <x v="0"/>
    <n v="7395.9100000000035"/>
    <n v="24898.819999999992"/>
  </r>
  <r>
    <x v="23"/>
    <x v="115"/>
    <n v="74.14"/>
    <x v="0"/>
    <n v="7336.1700000000028"/>
    <n v="24898.819999999992"/>
  </r>
  <r>
    <x v="1"/>
    <x v="116"/>
    <n v="36.58"/>
    <x v="1"/>
    <n v="7262.0300000000025"/>
    <n v="24898.819999999992"/>
  </r>
  <r>
    <x v="35"/>
    <x v="117"/>
    <n v="76.55"/>
    <x v="0"/>
    <n v="7262.0300000000025"/>
    <n v="24862.239999999987"/>
  </r>
  <r>
    <x v="43"/>
    <x v="60"/>
    <n v="37.07"/>
    <x v="0"/>
    <n v="7185.4800000000032"/>
    <n v="24862.239999999987"/>
  </r>
  <r>
    <x v="4"/>
    <x v="118"/>
    <n v="71.33"/>
    <x v="0"/>
    <n v="7148.4100000000026"/>
    <n v="24862.239999999987"/>
  </r>
  <r>
    <x v="33"/>
    <x v="119"/>
    <n v="80.31"/>
    <x v="0"/>
    <n v="7077.0800000000027"/>
    <n v="24862.239999999987"/>
  </r>
  <r>
    <x v="47"/>
    <x v="118"/>
    <n v="70.489999999999995"/>
    <x v="0"/>
    <n v="6996.7700000000032"/>
    <n v="24862.239999999987"/>
  </r>
  <r>
    <x v="23"/>
    <x v="120"/>
    <n v="28.75"/>
    <x v="0"/>
    <n v="6926.2800000000025"/>
    <n v="24862.239999999987"/>
  </r>
  <r>
    <x v="38"/>
    <x v="72"/>
    <n v="43.95"/>
    <x v="0"/>
    <n v="6897.5300000000025"/>
    <n v="24862.239999999987"/>
  </r>
  <r>
    <x v="9"/>
    <x v="121"/>
    <n v="85.03"/>
    <x v="0"/>
    <n v="6853.5800000000027"/>
    <n v="24862.239999999987"/>
  </r>
  <r>
    <x v="17"/>
    <x v="122"/>
    <n v="76.47"/>
    <x v="0"/>
    <n v="6768.5500000000029"/>
    <n v="24862.239999999987"/>
  </r>
  <r>
    <x v="43"/>
    <x v="123"/>
    <n v="51.12"/>
    <x v="0"/>
    <n v="6692.0800000000027"/>
    <n v="24862.239999999987"/>
  </r>
  <r>
    <x v="22"/>
    <x v="32"/>
    <n v="68.02"/>
    <x v="0"/>
    <n v="6640.9600000000028"/>
    <n v="24862.239999999987"/>
  </r>
  <r>
    <x v="39"/>
    <x v="73"/>
    <n v="65.16"/>
    <x v="0"/>
    <n v="6572.9400000000023"/>
    <n v="24862.239999999987"/>
  </r>
  <r>
    <x v="36"/>
    <x v="124"/>
    <n v="58"/>
    <x v="0"/>
    <n v="6507.7800000000034"/>
    <n v="24862.239999999987"/>
  </r>
  <r>
    <x v="24"/>
    <x v="125"/>
    <n v="55.1"/>
    <x v="0"/>
    <n v="6449.7800000000025"/>
    <n v="24862.239999999987"/>
  </r>
  <r>
    <x v="20"/>
    <x v="126"/>
    <n v="21.1"/>
    <x v="0"/>
    <n v="6394.680000000003"/>
    <n v="24862.239999999987"/>
  </r>
  <r>
    <x v="39"/>
    <x v="127"/>
    <n v="49.54"/>
    <x v="0"/>
    <n v="6373.5800000000027"/>
    <n v="24862.239999999987"/>
  </r>
  <r>
    <x v="10"/>
    <x v="128"/>
    <n v="40.880000000000003"/>
    <x v="0"/>
    <n v="6324.0400000000027"/>
    <n v="24862.239999999987"/>
  </r>
  <r>
    <x v="33"/>
    <x v="20"/>
    <n v="27.64"/>
    <x v="0"/>
    <n v="6283.1600000000026"/>
    <n v="24862.239999999987"/>
  </r>
  <r>
    <x v="8"/>
    <x v="129"/>
    <n v="96.31"/>
    <x v="0"/>
    <n v="6255.5200000000023"/>
    <n v="24862.239999999987"/>
  </r>
  <r>
    <x v="35"/>
    <x v="130"/>
    <n v="96.03"/>
    <x v="0"/>
    <n v="6159.2100000000028"/>
    <n v="24862.239999999987"/>
  </r>
  <r>
    <x v="9"/>
    <x v="131"/>
    <n v="77.290000000000006"/>
    <x v="0"/>
    <n v="6063.1800000000012"/>
    <n v="24862.239999999987"/>
  </r>
  <r>
    <x v="32"/>
    <x v="120"/>
    <n v="61.92"/>
    <x v="0"/>
    <n v="5985.89"/>
    <n v="24862.239999999987"/>
  </r>
  <r>
    <x v="21"/>
    <x v="132"/>
    <n v="63.57"/>
    <x v="0"/>
    <n v="5923.9700000000012"/>
    <n v="24862.239999999987"/>
  </r>
  <r>
    <x v="50"/>
    <x v="133"/>
    <n v="78.3"/>
    <x v="0"/>
    <n v="5860.4000000000005"/>
    <n v="24862.239999999987"/>
  </r>
  <r>
    <x v="21"/>
    <x v="134"/>
    <n v="50.07"/>
    <x v="0"/>
    <n v="5782.1000000000013"/>
    <n v="24862.239999999987"/>
  </r>
  <r>
    <x v="39"/>
    <x v="24"/>
    <n v="51.35"/>
    <x v="0"/>
    <n v="5732.0300000000007"/>
    <n v="24862.239999999987"/>
  </r>
  <r>
    <x v="0"/>
    <x v="135"/>
    <n v="53.41"/>
    <x v="0"/>
    <n v="5680.68"/>
    <n v="24862.239999999987"/>
  </r>
  <r>
    <x v="41"/>
    <x v="136"/>
    <n v="52.91"/>
    <x v="0"/>
    <n v="5627.2700000000013"/>
    <n v="24862.239999999987"/>
  </r>
  <r>
    <x v="36"/>
    <x v="137"/>
    <n v="65.28"/>
    <x v="0"/>
    <n v="5574.3600000000006"/>
    <n v="24862.239999999987"/>
  </r>
  <r>
    <x v="26"/>
    <x v="138"/>
    <n v="100.78"/>
    <x v="0"/>
    <n v="5509.0800000000008"/>
    <n v="24862.239999999987"/>
  </r>
  <r>
    <x v="51"/>
    <x v="139"/>
    <n v="74.760000000000005"/>
    <x v="0"/>
    <n v="5408.3"/>
    <n v="24862.239999999987"/>
  </r>
  <r>
    <x v="44"/>
    <x v="140"/>
    <n v="53.96"/>
    <x v="0"/>
    <n v="5333.54"/>
    <n v="24862.239999999987"/>
  </r>
  <r>
    <x v="14"/>
    <x v="141"/>
    <n v="62.53"/>
    <x v="0"/>
    <n v="5279.5800000000008"/>
    <n v="24862.239999999987"/>
  </r>
  <r>
    <x v="36"/>
    <x v="142"/>
    <n v="83.15"/>
    <x v="0"/>
    <n v="5217.0500000000011"/>
    <n v="24862.239999999987"/>
  </r>
  <r>
    <x v="47"/>
    <x v="143"/>
    <n v="76.959999999999994"/>
    <x v="0"/>
    <n v="5133.9000000000005"/>
    <n v="24862.239999999987"/>
  </r>
  <r>
    <x v="44"/>
    <x v="144"/>
    <n v="54.57"/>
    <x v="0"/>
    <n v="5056.9400000000014"/>
    <n v="24862.239999999987"/>
  </r>
  <r>
    <x v="0"/>
    <x v="145"/>
    <n v="115.29"/>
    <x v="0"/>
    <n v="5002.3700000000008"/>
    <n v="24862.239999999987"/>
  </r>
  <r>
    <x v="20"/>
    <x v="146"/>
    <n v="88.43"/>
    <x v="0"/>
    <n v="4887.0800000000008"/>
    <n v="24862.239999999987"/>
  </r>
  <r>
    <x v="52"/>
    <x v="142"/>
    <n v="62.31"/>
    <x v="0"/>
    <n v="4798.6500000000015"/>
    <n v="24862.239999999987"/>
  </r>
  <r>
    <x v="10"/>
    <x v="75"/>
    <n v="29.32"/>
    <x v="0"/>
    <n v="4736.340000000002"/>
    <n v="24862.239999999987"/>
  </r>
  <r>
    <x v="13"/>
    <x v="147"/>
    <n v="67.36"/>
    <x v="0"/>
    <n v="4707.0200000000013"/>
    <n v="24862.239999999987"/>
  </r>
  <r>
    <x v="33"/>
    <x v="148"/>
    <n v="88.53"/>
    <x v="0"/>
    <n v="4639.6600000000017"/>
    <n v="24862.239999999987"/>
  </r>
  <r>
    <x v="16"/>
    <x v="149"/>
    <n v="52.97"/>
    <x v="0"/>
    <n v="4551.130000000001"/>
    <n v="24862.239999999987"/>
  </r>
  <r>
    <x v="52"/>
    <x v="54"/>
    <n v="83.57"/>
    <x v="0"/>
    <n v="4498.1600000000008"/>
    <n v="24862.239999999987"/>
  </r>
  <r>
    <x v="20"/>
    <x v="150"/>
    <n v="92.48"/>
    <x v="0"/>
    <n v="4414.59"/>
    <n v="24862.239999999987"/>
  </r>
  <r>
    <x v="44"/>
    <x v="151"/>
    <n v="66.709999999999994"/>
    <x v="0"/>
    <n v="4322.1099999999997"/>
    <n v="24862.239999999987"/>
  </r>
  <r>
    <x v="41"/>
    <x v="126"/>
    <n v="42.01"/>
    <x v="0"/>
    <n v="4255.3999999999996"/>
    <n v="24862.239999999987"/>
  </r>
  <r>
    <x v="26"/>
    <x v="134"/>
    <n v="49.81"/>
    <x v="0"/>
    <n v="4213.3899999999994"/>
    <n v="24862.239999999987"/>
  </r>
  <r>
    <x v="4"/>
    <x v="20"/>
    <n v="56.55"/>
    <x v="0"/>
    <n v="4163.579999999999"/>
    <n v="24862.239999999987"/>
  </r>
  <r>
    <x v="39"/>
    <x v="152"/>
    <n v="44.21"/>
    <x v="0"/>
    <n v="4107.03"/>
    <n v="24862.239999999987"/>
  </r>
  <r>
    <x v="48"/>
    <x v="133"/>
    <n v="50.61"/>
    <x v="0"/>
    <n v="4062.8199999999997"/>
    <n v="24862.239999999987"/>
  </r>
  <r>
    <x v="41"/>
    <x v="39"/>
    <n v="60.58"/>
    <x v="0"/>
    <n v="4012.2099999999996"/>
    <n v="24862.239999999987"/>
  </r>
  <r>
    <x v="49"/>
    <x v="153"/>
    <n v="44.09"/>
    <x v="0"/>
    <n v="3951.6299999999992"/>
    <n v="24862.239999999987"/>
  </r>
  <r>
    <x v="19"/>
    <x v="154"/>
    <n v="75.03"/>
    <x v="0"/>
    <n v="3907.5399999999995"/>
    <n v="24862.239999999987"/>
  </r>
  <r>
    <x v="51"/>
    <x v="155"/>
    <n v="44.82"/>
    <x v="0"/>
    <n v="3832.5099999999998"/>
    <n v="24862.239999999987"/>
  </r>
  <r>
    <x v="33"/>
    <x v="46"/>
    <n v="86.23"/>
    <x v="0"/>
    <n v="3787.6899999999996"/>
    <n v="24862.239999999987"/>
  </r>
  <r>
    <x v="53"/>
    <x v="156"/>
    <n v="75.459999999999994"/>
    <x v="0"/>
    <n v="3701.46"/>
    <n v="24862.239999999987"/>
  </r>
  <r>
    <x v="20"/>
    <x v="157"/>
    <n v="33.049999999999997"/>
    <x v="0"/>
    <n v="3625.9999999999995"/>
    <n v="24862.239999999987"/>
  </r>
  <r>
    <x v="36"/>
    <x v="158"/>
    <n v="87.4"/>
    <x v="0"/>
    <n v="3592.9499999999994"/>
    <n v="24862.239999999987"/>
  </r>
  <r>
    <x v="52"/>
    <x v="159"/>
    <n v="40.19"/>
    <x v="0"/>
    <n v="3505.5499999999997"/>
    <n v="24862.239999999987"/>
  </r>
  <r>
    <x v="29"/>
    <x v="160"/>
    <n v="43.95"/>
    <x v="0"/>
    <n v="3465.3599999999997"/>
    <n v="24862.239999999987"/>
  </r>
  <r>
    <x v="21"/>
    <x v="161"/>
    <n v="61.06"/>
    <x v="0"/>
    <n v="3421.4099999999994"/>
    <n v="24862.239999999987"/>
  </r>
  <r>
    <x v="53"/>
    <x v="162"/>
    <n v="63.38"/>
    <x v="0"/>
    <n v="3360.349999999999"/>
    <n v="24862.239999999987"/>
  </r>
  <r>
    <x v="36"/>
    <x v="163"/>
    <n v="8"/>
    <x v="0"/>
    <n v="3296.9699999999993"/>
    <n v="24862.239999999987"/>
  </r>
  <r>
    <x v="52"/>
    <x v="164"/>
    <n v="67.44"/>
    <x v="0"/>
    <n v="3288.9699999999993"/>
    <n v="24862.239999999987"/>
  </r>
  <r>
    <x v="47"/>
    <x v="165"/>
    <n v="82.05"/>
    <x v="0"/>
    <n v="3221.5299999999993"/>
    <n v="24862.239999999987"/>
  </r>
  <r>
    <x v="54"/>
    <x v="166"/>
    <n v="42.33"/>
    <x v="0"/>
    <n v="3139.4799999999996"/>
    <n v="24862.239999999987"/>
  </r>
  <r>
    <x v="14"/>
    <x v="90"/>
    <n v="46.56"/>
    <x v="0"/>
    <n v="3097.1499999999992"/>
    <n v="24862.239999999987"/>
  </r>
  <r>
    <x v="33"/>
    <x v="167"/>
    <n v="42.01"/>
    <x v="0"/>
    <n v="3050.5899999999992"/>
    <n v="24862.239999999987"/>
  </r>
  <r>
    <x v="52"/>
    <x v="23"/>
    <n v="31.21"/>
    <x v="0"/>
    <n v="3008.579999999999"/>
    <n v="24862.239999999987"/>
  </r>
  <r>
    <x v="55"/>
    <x v="168"/>
    <n v="46.24"/>
    <x v="0"/>
    <n v="2977.3699999999994"/>
    <n v="24862.239999999987"/>
  </r>
  <r>
    <x v="20"/>
    <x v="107"/>
    <n v="50.33"/>
    <x v="0"/>
    <n v="2931.1299999999987"/>
    <n v="24862.239999999987"/>
  </r>
  <r>
    <x v="13"/>
    <x v="26"/>
    <n v="118.54"/>
    <x v="0"/>
    <n v="2880.7999999999988"/>
    <n v="24862.239999999987"/>
  </r>
  <r>
    <x v="17"/>
    <x v="169"/>
    <n v="66.209999999999994"/>
    <x v="0"/>
    <n v="2762.2599999999984"/>
    <n v="24862.239999999987"/>
  </r>
  <r>
    <x v="35"/>
    <x v="170"/>
    <n v="57.53"/>
    <x v="0"/>
    <n v="2696.0499999999988"/>
    <n v="24862.239999999987"/>
  </r>
  <r>
    <x v="35"/>
    <x v="33"/>
    <n v="62.71"/>
    <x v="0"/>
    <n v="2638.5199999999991"/>
    <n v="24862.239999999987"/>
  </r>
  <r>
    <x v="3"/>
    <x v="171"/>
    <n v="50.62"/>
    <x v="0"/>
    <n v="2575.8099999999995"/>
    <n v="24862.239999999987"/>
  </r>
  <r>
    <x v="4"/>
    <x v="172"/>
    <n v="93.01"/>
    <x v="0"/>
    <n v="2525.1899999999996"/>
    <n v="24862.239999999987"/>
  </r>
  <r>
    <x v="17"/>
    <x v="2"/>
    <n v="66.86"/>
    <x v="0"/>
    <n v="2432.1799999999994"/>
    <n v="24862.239999999987"/>
  </r>
  <r>
    <x v="23"/>
    <x v="173"/>
    <n v="26.63"/>
    <x v="0"/>
    <n v="2365.3199999999997"/>
    <n v="24862.239999999987"/>
  </r>
  <r>
    <x v="30"/>
    <x v="174"/>
    <n v="80.430000000000007"/>
    <x v="0"/>
    <n v="2338.6899999999996"/>
    <n v="24862.239999999987"/>
  </r>
  <r>
    <x v="23"/>
    <x v="175"/>
    <n v="108.17"/>
    <x v="1"/>
    <n v="2258.2599999999998"/>
    <n v="24862.239999999987"/>
  </r>
  <r>
    <x v="50"/>
    <x v="176"/>
    <n v="95.27"/>
    <x v="0"/>
    <n v="2258.2599999999998"/>
    <n v="24754.069999999989"/>
  </r>
  <r>
    <x v="15"/>
    <x v="116"/>
    <n v="35.78"/>
    <x v="0"/>
    <n v="2162.9900000000002"/>
    <n v="24754.069999999989"/>
  </r>
  <r>
    <x v="26"/>
    <x v="144"/>
    <n v="79.290000000000006"/>
    <x v="0"/>
    <n v="2127.21"/>
    <n v="24754.069999999989"/>
  </r>
  <r>
    <x v="31"/>
    <x v="177"/>
    <n v="70.06"/>
    <x v="0"/>
    <n v="2047.9200000000005"/>
    <n v="24754.069999999989"/>
  </r>
  <r>
    <x v="40"/>
    <x v="178"/>
    <n v="69.06"/>
    <x v="0"/>
    <n v="1977.8600000000004"/>
    <n v="24754.069999999989"/>
  </r>
  <r>
    <x v="22"/>
    <x v="179"/>
    <n v="45.92"/>
    <x v="0"/>
    <n v="1908.8000000000004"/>
    <n v="24754.069999999989"/>
  </r>
  <r>
    <x v="6"/>
    <x v="20"/>
    <n v="89.98"/>
    <x v="0"/>
    <n v="1862.8800000000003"/>
    <n v="24754.069999999989"/>
  </r>
  <r>
    <x v="16"/>
    <x v="180"/>
    <n v="55.5"/>
    <x v="0"/>
    <n v="1772.9000000000003"/>
    <n v="24754.069999999989"/>
  </r>
  <r>
    <x v="45"/>
    <x v="181"/>
    <n v="90.99"/>
    <x v="0"/>
    <n v="1717.4"/>
    <n v="24754.069999999989"/>
  </r>
  <r>
    <x v="48"/>
    <x v="182"/>
    <n v="76.010000000000005"/>
    <x v="0"/>
    <n v="1626.41"/>
    <n v="24754.069999999989"/>
  </r>
  <r>
    <x v="44"/>
    <x v="144"/>
    <n v="34.28"/>
    <x v="0"/>
    <n v="1550.3999999999999"/>
    <n v="24754.069999999989"/>
  </r>
  <r>
    <x v="33"/>
    <x v="183"/>
    <n v="103.65"/>
    <x v="1"/>
    <n v="1516.12"/>
    <n v="24754.069999999989"/>
  </r>
  <r>
    <x v="40"/>
    <x v="184"/>
    <n v="72.56"/>
    <x v="0"/>
    <n v="1516.12"/>
    <n v="24650.419999999991"/>
  </r>
  <r>
    <x v="20"/>
    <x v="39"/>
    <n v="49.27"/>
    <x v="0"/>
    <n v="1443.56"/>
    <n v="24650.419999999991"/>
  </r>
  <r>
    <x v="46"/>
    <x v="185"/>
    <n v="65.209999999999994"/>
    <x v="0"/>
    <n v="1394.2900000000004"/>
    <n v="24650.419999999991"/>
  </r>
  <r>
    <x v="16"/>
    <x v="186"/>
    <n v="86.46"/>
    <x v="0"/>
    <n v="1329.0800000000002"/>
    <n v="24650.419999999991"/>
  </r>
  <r>
    <x v="48"/>
    <x v="15"/>
    <n v="45.76"/>
    <x v="0"/>
    <n v="1242.6199999999999"/>
    <n v="24650.419999999991"/>
  </r>
  <r>
    <x v="23"/>
    <x v="187"/>
    <n v="30.74"/>
    <x v="0"/>
    <n v="1196.8600000000001"/>
    <n v="24650.419999999991"/>
  </r>
  <r>
    <x v="26"/>
    <x v="188"/>
    <n v="81.08"/>
    <x v="0"/>
    <n v="1166.1200000000001"/>
    <n v="24650.419999999991"/>
  </r>
  <r>
    <x v="33"/>
    <x v="189"/>
    <n v="51"/>
    <x v="0"/>
    <n v="1085.04"/>
    <n v="24650.419999999991"/>
  </r>
  <r>
    <x v="18"/>
    <x v="190"/>
    <n v="67.36"/>
    <x v="0"/>
    <n v="1034.0400000000002"/>
    <n v="24650.419999999991"/>
  </r>
  <r>
    <x v="40"/>
    <x v="31"/>
    <n v="50.29"/>
    <x v="0"/>
    <n v="966.68000000000006"/>
    <n v="24650.419999999991"/>
  </r>
  <r>
    <x v="41"/>
    <x v="191"/>
    <n v="83.76"/>
    <x v="0"/>
    <n v="916.39"/>
    <n v="24650.419999999991"/>
  </r>
  <r>
    <x v="43"/>
    <x v="3"/>
    <n v="21.46"/>
    <x v="0"/>
    <n v="832.63000000000011"/>
    <n v="24650.419999999991"/>
  </r>
  <r>
    <x v="19"/>
    <x v="192"/>
    <n v="52.51"/>
    <x v="0"/>
    <n v="811.17000000000007"/>
    <n v="24650.419999999991"/>
  </r>
  <r>
    <x v="5"/>
    <x v="122"/>
    <n v="24.63"/>
    <x v="0"/>
    <n v="758.66000000000008"/>
    <n v="24650.419999999991"/>
  </r>
  <r>
    <x v="42"/>
    <x v="134"/>
    <n v="9.23"/>
    <x v="0"/>
    <n v="734.03"/>
    <n v="24650.419999999991"/>
  </r>
  <r>
    <x v="56"/>
    <x v="193"/>
    <n v="39.17"/>
    <x v="0"/>
    <n v="724.8"/>
    <n v="24650.419999999991"/>
  </r>
  <r>
    <x v="48"/>
    <x v="192"/>
    <n v="50.74"/>
    <x v="0"/>
    <n v="685.63"/>
    <n v="24650.419999999991"/>
  </r>
  <r>
    <x v="31"/>
    <x v="194"/>
    <n v="86.68"/>
    <x v="0"/>
    <n v="634.89"/>
    <n v="24650.419999999991"/>
  </r>
  <r>
    <x v="35"/>
    <x v="146"/>
    <n v="79.790000000000006"/>
    <x v="0"/>
    <n v="548.21"/>
    <n v="24650.419999999991"/>
  </r>
  <r>
    <x v="24"/>
    <x v="195"/>
    <n v="26.08"/>
    <x v="0"/>
    <n v="468.41999999999996"/>
    <n v="24650.419999999991"/>
  </r>
  <r>
    <x v="13"/>
    <x v="196"/>
    <n v="72.25"/>
    <x v="0"/>
    <n v="442.34000000000003"/>
    <n v="24650.419999999991"/>
  </r>
  <r>
    <x v="29"/>
    <x v="197"/>
    <n v="49.24"/>
    <x v="0"/>
    <n v="370.09"/>
    <n v="24650.419999999991"/>
  </r>
  <r>
    <x v="8"/>
    <x v="97"/>
    <n v="78.39"/>
    <x v="0"/>
    <n v="320.85000000000002"/>
    <n v="24650.419999999991"/>
  </r>
  <r>
    <x v="34"/>
    <x v="50"/>
    <n v="70.22"/>
    <x v="0"/>
    <n v="242.45999999999998"/>
    <n v="24650.419999999991"/>
  </r>
  <r>
    <x v="25"/>
    <x v="119"/>
    <n v="60.49"/>
    <x v="0"/>
    <n v="172.24"/>
    <n v="24650.419999999991"/>
  </r>
  <r>
    <x v="42"/>
    <x v="198"/>
    <n v="62.92"/>
    <x v="0"/>
    <n v="111.75"/>
    <n v="24650.419999999991"/>
  </r>
  <r>
    <x v="18"/>
    <x v="199"/>
    <n v="48.83"/>
    <x v="0"/>
    <n v="48.83"/>
    <n v="24650.419999999991"/>
  </r>
  <r>
    <x v="23"/>
    <x v="200"/>
    <n v="39.82"/>
    <x v="1"/>
    <n v="0"/>
    <n v="24650.419999999991"/>
  </r>
  <r>
    <x v="29"/>
    <x v="201"/>
    <n v="69.86"/>
    <x v="1"/>
    <n v="0"/>
    <n v="24610.599999999991"/>
  </r>
  <r>
    <x v="47"/>
    <x v="202"/>
    <n v="67.95"/>
    <x v="1"/>
    <n v="0"/>
    <n v="24540.739999999991"/>
  </r>
  <r>
    <x v="1"/>
    <x v="203"/>
    <n v="50.66"/>
    <x v="1"/>
    <n v="0"/>
    <n v="24472.78999999999"/>
  </r>
  <r>
    <x v="4"/>
    <x v="110"/>
    <n v="31.48"/>
    <x v="1"/>
    <n v="0"/>
    <n v="24422.12999999999"/>
  </r>
  <r>
    <x v="47"/>
    <x v="8"/>
    <n v="37.39"/>
    <x v="1"/>
    <n v="0"/>
    <n v="24390.649999999991"/>
  </r>
  <r>
    <x v="25"/>
    <x v="204"/>
    <n v="51.67"/>
    <x v="1"/>
    <n v="0"/>
    <n v="24353.259999999991"/>
  </r>
  <r>
    <x v="47"/>
    <x v="205"/>
    <n v="43.81"/>
    <x v="1"/>
    <n v="0"/>
    <n v="24301.589999999989"/>
  </r>
  <r>
    <x v="51"/>
    <x v="206"/>
    <n v="70.430000000000007"/>
    <x v="1"/>
    <n v="0"/>
    <n v="24257.779999999992"/>
  </r>
  <r>
    <x v="9"/>
    <x v="207"/>
    <n v="79.900000000000006"/>
    <x v="1"/>
    <n v="0"/>
    <n v="24187.349999999991"/>
  </r>
  <r>
    <x v="6"/>
    <x v="208"/>
    <n v="63.34"/>
    <x v="1"/>
    <n v="0"/>
    <n v="24107.449999999986"/>
  </r>
  <r>
    <x v="46"/>
    <x v="209"/>
    <n v="30.62"/>
    <x v="1"/>
    <n v="0"/>
    <n v="24044.10999999999"/>
  </r>
  <r>
    <x v="33"/>
    <x v="71"/>
    <n v="51.36"/>
    <x v="1"/>
    <n v="0"/>
    <n v="24013.489999999987"/>
  </r>
  <r>
    <x v="51"/>
    <x v="22"/>
    <n v="62.85"/>
    <x v="1"/>
    <n v="0"/>
    <n v="23962.12999999999"/>
  </r>
  <r>
    <x v="10"/>
    <x v="208"/>
    <n v="55.39"/>
    <x v="1"/>
    <n v="0"/>
    <n v="23899.279999999988"/>
  </r>
  <r>
    <x v="33"/>
    <x v="210"/>
    <n v="91.7"/>
    <x v="1"/>
    <n v="0"/>
    <n v="23843.889999999992"/>
  </r>
  <r>
    <x v="52"/>
    <x v="211"/>
    <n v="64.67"/>
    <x v="1"/>
    <n v="0"/>
    <n v="23752.189999999991"/>
  </r>
  <r>
    <x v="11"/>
    <x v="212"/>
    <n v="66.13"/>
    <x v="1"/>
    <n v="0"/>
    <n v="23687.519999999993"/>
  </r>
  <r>
    <x v="13"/>
    <x v="213"/>
    <n v="47.04"/>
    <x v="1"/>
    <n v="0"/>
    <n v="23621.389999999992"/>
  </r>
  <r>
    <x v="9"/>
    <x v="196"/>
    <n v="35.380000000000003"/>
    <x v="1"/>
    <n v="0"/>
    <n v="23574.349999999991"/>
  </r>
  <r>
    <x v="44"/>
    <x v="214"/>
    <n v="109.79"/>
    <x v="1"/>
    <n v="0"/>
    <n v="23538.969999999994"/>
  </r>
  <r>
    <x v="41"/>
    <x v="215"/>
    <n v="48.99"/>
    <x v="1"/>
    <n v="0"/>
    <n v="23429.179999999993"/>
  </r>
  <r>
    <x v="31"/>
    <x v="53"/>
    <n v="84.13"/>
    <x v="1"/>
    <n v="0"/>
    <n v="23380.189999999995"/>
  </r>
  <r>
    <x v="39"/>
    <x v="216"/>
    <n v="58.41"/>
    <x v="1"/>
    <n v="0"/>
    <n v="23296.059999999994"/>
  </r>
  <r>
    <x v="13"/>
    <x v="112"/>
    <n v="38.1"/>
    <x v="1"/>
    <n v="0"/>
    <n v="23237.649999999994"/>
  </r>
  <r>
    <x v="9"/>
    <x v="217"/>
    <n v="66.22"/>
    <x v="1"/>
    <n v="0"/>
    <n v="23199.549999999992"/>
  </r>
  <r>
    <x v="57"/>
    <x v="218"/>
    <n v="89.32"/>
    <x v="1"/>
    <n v="0"/>
    <n v="23133.329999999994"/>
  </r>
  <r>
    <x v="42"/>
    <x v="53"/>
    <n v="71.599999999999994"/>
    <x v="1"/>
    <n v="0"/>
    <n v="23044.009999999995"/>
  </r>
  <r>
    <x v="33"/>
    <x v="219"/>
    <n v="51.89"/>
    <x v="1"/>
    <n v="0"/>
    <n v="22972.409999999993"/>
  </r>
  <r>
    <x v="17"/>
    <x v="220"/>
    <n v="65.260000000000005"/>
    <x v="1"/>
    <n v="0"/>
    <n v="22920.519999999993"/>
  </r>
  <r>
    <x v="31"/>
    <x v="221"/>
    <n v="70.739999999999995"/>
    <x v="1"/>
    <n v="0"/>
    <n v="22855.259999999995"/>
  </r>
  <r>
    <x v="35"/>
    <x v="222"/>
    <n v="62.56"/>
    <x v="1"/>
    <n v="0"/>
    <n v="22784.519999999997"/>
  </r>
  <r>
    <x v="22"/>
    <x v="223"/>
    <n v="83.08"/>
    <x v="1"/>
    <n v="0"/>
    <n v="22721.959999999995"/>
  </r>
  <r>
    <x v="40"/>
    <x v="224"/>
    <n v="71.040000000000006"/>
    <x v="1"/>
    <n v="0"/>
    <n v="22638.879999999997"/>
  </r>
  <r>
    <x v="7"/>
    <x v="225"/>
    <n v="44.64"/>
    <x v="1"/>
    <n v="0"/>
    <n v="22567.839999999997"/>
  </r>
  <r>
    <x v="41"/>
    <x v="226"/>
    <n v="46.56"/>
    <x v="1"/>
    <n v="0"/>
    <n v="22523.199999999997"/>
  </r>
  <r>
    <x v="21"/>
    <x v="227"/>
    <n v="38.090000000000003"/>
    <x v="1"/>
    <n v="0"/>
    <n v="22476.639999999999"/>
  </r>
  <r>
    <x v="37"/>
    <x v="86"/>
    <n v="66.430000000000007"/>
    <x v="1"/>
    <n v="0"/>
    <n v="22438.55"/>
  </r>
  <r>
    <x v="45"/>
    <x v="228"/>
    <n v="36.99"/>
    <x v="1"/>
    <n v="0"/>
    <n v="22372.120000000003"/>
  </r>
  <r>
    <x v="28"/>
    <x v="229"/>
    <n v="99.96"/>
    <x v="1"/>
    <n v="0"/>
    <n v="22335.13"/>
  </r>
  <r>
    <x v="48"/>
    <x v="84"/>
    <n v="70.040000000000006"/>
    <x v="1"/>
    <n v="0"/>
    <n v="22235.170000000002"/>
  </r>
  <r>
    <x v="35"/>
    <x v="230"/>
    <n v="77.760000000000005"/>
    <x v="1"/>
    <n v="0"/>
    <n v="22165.13"/>
  </r>
  <r>
    <x v="44"/>
    <x v="231"/>
    <n v="36.31"/>
    <x v="1"/>
    <n v="0"/>
    <n v="22087.370000000003"/>
  </r>
  <r>
    <x v="19"/>
    <x v="232"/>
    <n v="73.78"/>
    <x v="1"/>
    <n v="0"/>
    <n v="22051.060000000005"/>
  </r>
  <r>
    <x v="41"/>
    <x v="27"/>
    <n v="64.36"/>
    <x v="1"/>
    <n v="0"/>
    <n v="21977.280000000006"/>
  </r>
  <r>
    <x v="30"/>
    <x v="188"/>
    <n v="57.42"/>
    <x v="1"/>
    <n v="0"/>
    <n v="21912.920000000006"/>
  </r>
  <r>
    <x v="30"/>
    <x v="233"/>
    <n v="63.1"/>
    <x v="1"/>
    <n v="0"/>
    <n v="21855.500000000004"/>
  </r>
  <r>
    <x v="20"/>
    <x v="234"/>
    <n v="92.22"/>
    <x v="1"/>
    <n v="0"/>
    <n v="21792.400000000005"/>
  </r>
  <r>
    <x v="35"/>
    <x v="223"/>
    <n v="63.19"/>
    <x v="1"/>
    <n v="0"/>
    <n v="21700.180000000008"/>
  </r>
  <r>
    <x v="36"/>
    <x v="235"/>
    <n v="30.67"/>
    <x v="1"/>
    <n v="0"/>
    <n v="21636.990000000005"/>
  </r>
  <r>
    <x v="23"/>
    <x v="236"/>
    <n v="49.92"/>
    <x v="1"/>
    <n v="0"/>
    <n v="21606.320000000003"/>
  </r>
  <r>
    <x v="16"/>
    <x v="116"/>
    <n v="22.54"/>
    <x v="1"/>
    <n v="0"/>
    <n v="21556.400000000005"/>
  </r>
  <r>
    <x v="30"/>
    <x v="157"/>
    <n v="74.41"/>
    <x v="1"/>
    <n v="0"/>
    <n v="21533.860000000004"/>
  </r>
  <r>
    <x v="26"/>
    <x v="237"/>
    <n v="53.62"/>
    <x v="1"/>
    <n v="0"/>
    <n v="21459.450000000004"/>
  </r>
  <r>
    <x v="26"/>
    <x v="171"/>
    <n v="47.69"/>
    <x v="1"/>
    <n v="0"/>
    <n v="21405.830000000005"/>
  </r>
  <r>
    <x v="0"/>
    <x v="97"/>
    <n v="64.83"/>
    <x v="1"/>
    <n v="0"/>
    <n v="21358.140000000007"/>
  </r>
  <r>
    <x v="53"/>
    <x v="238"/>
    <n v="56.59"/>
    <x v="1"/>
    <n v="0"/>
    <n v="21293.31"/>
  </r>
  <r>
    <x v="45"/>
    <x v="166"/>
    <n v="86.36"/>
    <x v="1"/>
    <n v="0"/>
    <n v="21236.720000000001"/>
  </r>
  <r>
    <x v="41"/>
    <x v="131"/>
    <n v="22.58"/>
    <x v="1"/>
    <n v="0"/>
    <n v="21150.36"/>
  </r>
  <r>
    <x v="57"/>
    <x v="62"/>
    <n v="115.37"/>
    <x v="1"/>
    <n v="0"/>
    <n v="21127.780000000002"/>
  </r>
  <r>
    <x v="26"/>
    <x v="239"/>
    <n v="84.48"/>
    <x v="1"/>
    <n v="0"/>
    <n v="21012.41"/>
  </r>
  <r>
    <x v="15"/>
    <x v="81"/>
    <n v="47.37"/>
    <x v="1"/>
    <n v="0"/>
    <n v="20927.93"/>
  </r>
  <r>
    <x v="19"/>
    <x v="240"/>
    <n v="81.88"/>
    <x v="1"/>
    <n v="0"/>
    <n v="20880.560000000001"/>
  </r>
  <r>
    <x v="25"/>
    <x v="201"/>
    <n v="69.099999999999994"/>
    <x v="1"/>
    <n v="0"/>
    <n v="20798.68"/>
  </r>
  <r>
    <x v="7"/>
    <x v="241"/>
    <n v="53.17"/>
    <x v="1"/>
    <n v="0"/>
    <n v="20729.579999999998"/>
  </r>
  <r>
    <x v="35"/>
    <x v="209"/>
    <n v="58.99"/>
    <x v="1"/>
    <n v="0"/>
    <n v="20676.41"/>
  </r>
  <r>
    <x v="4"/>
    <x v="242"/>
    <n v="49.48"/>
    <x v="1"/>
    <n v="0"/>
    <n v="20617.419999999998"/>
  </r>
  <r>
    <x v="32"/>
    <x v="98"/>
    <n v="53"/>
    <x v="1"/>
    <n v="0"/>
    <n v="20567.939999999999"/>
  </r>
  <r>
    <x v="30"/>
    <x v="198"/>
    <n v="76.27"/>
    <x v="1"/>
    <n v="0"/>
    <n v="20514.939999999999"/>
  </r>
  <r>
    <x v="46"/>
    <x v="243"/>
    <n v="61.26"/>
    <x v="1"/>
    <n v="0"/>
    <n v="20438.669999999998"/>
  </r>
  <r>
    <x v="10"/>
    <x v="244"/>
    <n v="59.62"/>
    <x v="1"/>
    <n v="0"/>
    <n v="20377.410000000003"/>
  </r>
  <r>
    <x v="26"/>
    <x v="245"/>
    <n v="74.09"/>
    <x v="1"/>
    <n v="0"/>
    <n v="20317.79"/>
  </r>
  <r>
    <x v="41"/>
    <x v="72"/>
    <n v="42.69"/>
    <x v="1"/>
    <n v="0"/>
    <n v="20243.7"/>
  </r>
  <r>
    <x v="11"/>
    <x v="40"/>
    <n v="26.77"/>
    <x v="1"/>
    <n v="0"/>
    <n v="20201.009999999998"/>
  </r>
  <r>
    <x v="15"/>
    <x v="151"/>
    <n v="82.31"/>
    <x v="1"/>
    <n v="0"/>
    <n v="20174.240000000002"/>
  </r>
  <r>
    <x v="46"/>
    <x v="246"/>
    <n v="73.25"/>
    <x v="1"/>
    <n v="0"/>
    <n v="20091.93"/>
  </r>
  <r>
    <x v="47"/>
    <x v="247"/>
    <n v="35.58"/>
    <x v="1"/>
    <n v="0"/>
    <n v="20018.68"/>
  </r>
  <r>
    <x v="4"/>
    <x v="77"/>
    <n v="19.02"/>
    <x v="1"/>
    <n v="0"/>
    <n v="19983.100000000002"/>
  </r>
  <r>
    <x v="15"/>
    <x v="248"/>
    <n v="76.37"/>
    <x v="1"/>
    <n v="0"/>
    <n v="19964.080000000002"/>
  </r>
  <r>
    <x v="58"/>
    <x v="249"/>
    <n v="64.69"/>
    <x v="1"/>
    <n v="0"/>
    <n v="19887.710000000003"/>
  </r>
  <r>
    <x v="57"/>
    <x v="250"/>
    <n v="21.73"/>
    <x v="1"/>
    <n v="0"/>
    <n v="19823.02"/>
  </r>
  <r>
    <x v="36"/>
    <x v="251"/>
    <n v="47.3"/>
    <x v="1"/>
    <n v="0"/>
    <n v="19801.29"/>
  </r>
  <r>
    <x v="16"/>
    <x v="92"/>
    <n v="77.92"/>
    <x v="1"/>
    <n v="0"/>
    <n v="19753.990000000002"/>
  </r>
  <r>
    <x v="25"/>
    <x v="12"/>
    <n v="57.95"/>
    <x v="1"/>
    <n v="0"/>
    <n v="19676.07"/>
  </r>
  <r>
    <x v="58"/>
    <x v="252"/>
    <n v="44.29"/>
    <x v="1"/>
    <n v="0"/>
    <n v="19618.120000000003"/>
  </r>
  <r>
    <x v="26"/>
    <x v="203"/>
    <n v="74.44"/>
    <x v="1"/>
    <n v="0"/>
    <n v="19573.830000000002"/>
  </r>
  <r>
    <x v="48"/>
    <x v="253"/>
    <n v="47.5"/>
    <x v="1"/>
    <n v="0"/>
    <n v="19499.390000000003"/>
  </r>
  <r>
    <x v="15"/>
    <x v="254"/>
    <n v="100.72"/>
    <x v="1"/>
    <n v="0"/>
    <n v="19451.890000000007"/>
  </r>
  <r>
    <x v="8"/>
    <x v="255"/>
    <n v="81.53"/>
    <x v="1"/>
    <n v="0"/>
    <n v="19351.170000000009"/>
  </r>
  <r>
    <x v="30"/>
    <x v="112"/>
    <n v="58.17"/>
    <x v="1"/>
    <n v="0"/>
    <n v="19269.64000000001"/>
  </r>
  <r>
    <x v="30"/>
    <x v="256"/>
    <n v="41.23"/>
    <x v="1"/>
    <n v="0"/>
    <n v="19211.470000000008"/>
  </r>
  <r>
    <x v="18"/>
    <x v="257"/>
    <n v="77.319999999999993"/>
    <x v="1"/>
    <n v="0"/>
    <n v="19170.240000000009"/>
  </r>
  <r>
    <x v="25"/>
    <x v="222"/>
    <n v="54.74"/>
    <x v="1"/>
    <n v="0"/>
    <n v="19092.920000000009"/>
  </r>
  <r>
    <x v="17"/>
    <x v="258"/>
    <n v="47.91"/>
    <x v="1"/>
    <n v="0"/>
    <n v="19038.180000000008"/>
  </r>
  <r>
    <x v="46"/>
    <x v="259"/>
    <n v="77.989999999999995"/>
    <x v="1"/>
    <n v="0"/>
    <n v="18990.270000000008"/>
  </r>
  <r>
    <x v="44"/>
    <x v="182"/>
    <n v="44.27"/>
    <x v="1"/>
    <n v="0"/>
    <n v="18912.28000000001"/>
  </r>
  <r>
    <x v="50"/>
    <x v="260"/>
    <n v="91.53"/>
    <x v="1"/>
    <n v="0"/>
    <n v="18868.010000000009"/>
  </r>
  <r>
    <x v="8"/>
    <x v="221"/>
    <n v="40.14"/>
    <x v="1"/>
    <n v="0"/>
    <n v="18776.48000000001"/>
  </r>
  <r>
    <x v="43"/>
    <x v="249"/>
    <n v="62.96"/>
    <x v="1"/>
    <n v="0"/>
    <n v="18736.340000000011"/>
  </r>
  <r>
    <x v="24"/>
    <x v="261"/>
    <n v="76.37"/>
    <x v="1"/>
    <n v="0"/>
    <n v="18673.380000000012"/>
  </r>
  <r>
    <x v="8"/>
    <x v="262"/>
    <n v="85.29"/>
    <x v="1"/>
    <n v="0"/>
    <n v="18597.010000000013"/>
  </r>
  <r>
    <x v="10"/>
    <x v="263"/>
    <n v="42.46"/>
    <x v="1"/>
    <n v="0"/>
    <n v="18511.720000000012"/>
  </r>
  <r>
    <x v="48"/>
    <x v="122"/>
    <n v="34.409999999999997"/>
    <x v="1"/>
    <n v="0"/>
    <n v="18469.260000000013"/>
  </r>
  <r>
    <x v="16"/>
    <x v="153"/>
    <n v="54.71"/>
    <x v="1"/>
    <n v="0"/>
    <n v="18434.850000000013"/>
  </r>
  <r>
    <x v="0"/>
    <x v="264"/>
    <n v="89.08"/>
    <x v="1"/>
    <n v="0"/>
    <n v="18380.140000000014"/>
  </r>
  <r>
    <x v="30"/>
    <x v="265"/>
    <n v="63.91"/>
    <x v="1"/>
    <n v="0"/>
    <n v="18291.060000000012"/>
  </r>
  <r>
    <x v="35"/>
    <x v="266"/>
    <n v="59.17"/>
    <x v="1"/>
    <n v="0"/>
    <n v="18227.150000000012"/>
  </r>
  <r>
    <x v="32"/>
    <x v="59"/>
    <n v="74.739999999999995"/>
    <x v="1"/>
    <n v="0"/>
    <n v="18167.98000000001"/>
  </r>
  <r>
    <x v="48"/>
    <x v="267"/>
    <n v="80.03"/>
    <x v="1"/>
    <n v="0"/>
    <n v="18093.240000000013"/>
  </r>
  <r>
    <x v="59"/>
    <x v="268"/>
    <n v="67.02"/>
    <x v="1"/>
    <n v="0"/>
    <n v="18013.21000000001"/>
  </r>
  <r>
    <x v="38"/>
    <x v="146"/>
    <n v="91.16"/>
    <x v="1"/>
    <n v="0"/>
    <n v="17946.19000000001"/>
  </r>
  <r>
    <x v="29"/>
    <x v="185"/>
    <n v="55.31"/>
    <x v="1"/>
    <n v="0"/>
    <n v="17855.030000000006"/>
  </r>
  <r>
    <x v="11"/>
    <x v="269"/>
    <n v="34.770000000000003"/>
    <x v="1"/>
    <n v="0"/>
    <n v="17799.720000000005"/>
  </r>
  <r>
    <x v="60"/>
    <x v="203"/>
    <n v="24.34"/>
    <x v="1"/>
    <n v="0"/>
    <n v="17764.950000000004"/>
  </r>
  <r>
    <x v="57"/>
    <x v="190"/>
    <n v="89.26"/>
    <x v="1"/>
    <n v="0"/>
    <n v="17740.610000000004"/>
  </r>
  <r>
    <x v="33"/>
    <x v="270"/>
    <n v="44.39"/>
    <x v="1"/>
    <n v="0"/>
    <n v="17651.350000000002"/>
  </r>
  <r>
    <x v="44"/>
    <x v="0"/>
    <n v="28.76"/>
    <x v="1"/>
    <n v="0"/>
    <n v="17606.96"/>
  </r>
  <r>
    <x v="9"/>
    <x v="72"/>
    <n v="84.49"/>
    <x v="1"/>
    <n v="0"/>
    <n v="17578.2"/>
  </r>
  <r>
    <x v="6"/>
    <x v="271"/>
    <n v="52.93"/>
    <x v="1"/>
    <n v="0"/>
    <n v="17493.710000000003"/>
  </r>
  <r>
    <x v="43"/>
    <x v="272"/>
    <n v="87.42"/>
    <x v="1"/>
    <n v="0"/>
    <n v="17440.780000000006"/>
  </r>
  <r>
    <x v="36"/>
    <x v="55"/>
    <n v="51.97"/>
    <x v="1"/>
    <n v="0"/>
    <n v="17353.360000000004"/>
  </r>
  <r>
    <x v="7"/>
    <x v="273"/>
    <n v="67.66"/>
    <x v="1"/>
    <n v="0"/>
    <n v="17301.390000000003"/>
  </r>
  <r>
    <x v="48"/>
    <x v="274"/>
    <n v="47.74"/>
    <x v="1"/>
    <n v="0"/>
    <n v="17233.730000000003"/>
  </r>
  <r>
    <x v="19"/>
    <x v="275"/>
    <n v="70"/>
    <x v="1"/>
    <n v="0"/>
    <n v="17185.990000000005"/>
  </r>
  <r>
    <x v="15"/>
    <x v="276"/>
    <n v="73.02"/>
    <x v="1"/>
    <n v="0"/>
    <n v="17115.990000000005"/>
  </r>
  <r>
    <x v="0"/>
    <x v="277"/>
    <n v="63.52"/>
    <x v="1"/>
    <n v="0"/>
    <n v="17042.970000000005"/>
  </r>
  <r>
    <x v="21"/>
    <x v="278"/>
    <n v="66.16"/>
    <x v="1"/>
    <n v="0"/>
    <n v="16979.45"/>
  </r>
  <r>
    <x v="24"/>
    <x v="279"/>
    <n v="59.31"/>
    <x v="1"/>
    <n v="0"/>
    <n v="16913.29"/>
  </r>
  <r>
    <x v="60"/>
    <x v="280"/>
    <n v="31.57"/>
    <x v="1"/>
    <n v="0"/>
    <n v="16853.98"/>
  </r>
  <r>
    <x v="57"/>
    <x v="281"/>
    <n v="62.46"/>
    <x v="1"/>
    <n v="0"/>
    <n v="16822.41"/>
  </r>
  <r>
    <x v="22"/>
    <x v="5"/>
    <n v="61.19"/>
    <x v="1"/>
    <n v="0"/>
    <n v="16759.949999999997"/>
  </r>
  <r>
    <x v="26"/>
    <x v="282"/>
    <n v="67.12"/>
    <x v="1"/>
    <n v="0"/>
    <n v="16698.759999999995"/>
  </r>
  <r>
    <x v="12"/>
    <x v="10"/>
    <n v="54.51"/>
    <x v="1"/>
    <n v="0"/>
    <n v="16631.64"/>
  </r>
  <r>
    <x v="10"/>
    <x v="140"/>
    <n v="61.02"/>
    <x v="1"/>
    <n v="0"/>
    <n v="16577.129999999997"/>
  </r>
  <r>
    <x v="44"/>
    <x v="245"/>
    <n v="73.69"/>
    <x v="1"/>
    <n v="0"/>
    <n v="16516.109999999997"/>
  </r>
  <r>
    <x v="57"/>
    <x v="195"/>
    <n v="75.75"/>
    <x v="1"/>
    <n v="0"/>
    <n v="16442.419999999998"/>
  </r>
  <r>
    <x v="46"/>
    <x v="113"/>
    <n v="36.51"/>
    <x v="1"/>
    <n v="0"/>
    <n v="16366.669999999998"/>
  </r>
  <r>
    <x v="57"/>
    <x v="283"/>
    <n v="48.4"/>
    <x v="1"/>
    <n v="0"/>
    <n v="16330.159999999998"/>
  </r>
  <r>
    <x v="0"/>
    <x v="207"/>
    <n v="90.42"/>
    <x v="1"/>
    <n v="0"/>
    <n v="16281.759999999998"/>
  </r>
  <r>
    <x v="14"/>
    <x v="52"/>
    <n v="55.94"/>
    <x v="1"/>
    <n v="0"/>
    <n v="16191.339999999998"/>
  </r>
  <r>
    <x v="0"/>
    <x v="284"/>
    <n v="55.42"/>
    <x v="1"/>
    <n v="0"/>
    <n v="16135.399999999998"/>
  </r>
  <r>
    <x v="43"/>
    <x v="5"/>
    <n v="47.98"/>
    <x v="1"/>
    <n v="0"/>
    <n v="16079.98"/>
  </r>
  <r>
    <x v="35"/>
    <x v="285"/>
    <n v="92.83"/>
    <x v="1"/>
    <n v="0"/>
    <n v="16032"/>
  </r>
  <r>
    <x v="61"/>
    <x v="237"/>
    <n v="89.18"/>
    <x v="1"/>
    <n v="0"/>
    <n v="15939.169999999998"/>
  </r>
  <r>
    <x v="39"/>
    <x v="286"/>
    <n v="35.03"/>
    <x v="1"/>
    <n v="0"/>
    <n v="15849.989999999998"/>
  </r>
  <r>
    <x v="38"/>
    <x v="24"/>
    <n v="36.72"/>
    <x v="1"/>
    <n v="0"/>
    <n v="15814.96"/>
  </r>
  <r>
    <x v="4"/>
    <x v="193"/>
    <n v="37.83"/>
    <x v="1"/>
    <n v="0"/>
    <n v="15778.239999999998"/>
  </r>
  <r>
    <x v="19"/>
    <x v="71"/>
    <n v="53.57"/>
    <x v="1"/>
    <n v="0"/>
    <n v="15740.409999999998"/>
  </r>
  <r>
    <x v="39"/>
    <x v="287"/>
    <n v="8.69"/>
    <x v="1"/>
    <n v="0"/>
    <n v="15686.839999999998"/>
  </r>
  <r>
    <x v="43"/>
    <x v="288"/>
    <n v="20.309999999999999"/>
    <x v="1"/>
    <n v="0"/>
    <n v="15678.149999999998"/>
  </r>
  <r>
    <x v="32"/>
    <x v="289"/>
    <n v="92.89"/>
    <x v="1"/>
    <n v="0"/>
    <n v="15657.839999999998"/>
  </r>
  <r>
    <x v="4"/>
    <x v="290"/>
    <n v="100.07"/>
    <x v="1"/>
    <n v="0"/>
    <n v="15564.949999999997"/>
  </r>
  <r>
    <x v="11"/>
    <x v="14"/>
    <n v="33.18"/>
    <x v="1"/>
    <n v="0"/>
    <n v="15464.879999999996"/>
  </r>
  <r>
    <x v="17"/>
    <x v="70"/>
    <n v="57.18"/>
    <x v="1"/>
    <n v="0"/>
    <n v="15431.699999999997"/>
  </r>
  <r>
    <x v="10"/>
    <x v="291"/>
    <n v="67.25"/>
    <x v="1"/>
    <n v="0"/>
    <n v="15374.519999999997"/>
  </r>
  <r>
    <x v="36"/>
    <x v="292"/>
    <n v="52.1"/>
    <x v="1"/>
    <n v="0"/>
    <n v="15307.269999999997"/>
  </r>
  <r>
    <x v="37"/>
    <x v="223"/>
    <n v="71.069999999999993"/>
    <x v="1"/>
    <n v="0"/>
    <n v="15255.169999999996"/>
  </r>
  <r>
    <x v="35"/>
    <x v="293"/>
    <n v="76.27"/>
    <x v="1"/>
    <n v="0"/>
    <n v="15184.099999999997"/>
  </r>
  <r>
    <x v="4"/>
    <x v="64"/>
    <n v="45.88"/>
    <x v="1"/>
    <n v="0"/>
    <n v="15107.829999999998"/>
  </r>
  <r>
    <x v="10"/>
    <x v="294"/>
    <n v="80.13"/>
    <x v="1"/>
    <n v="0"/>
    <n v="15061.949999999999"/>
  </r>
  <r>
    <x v="31"/>
    <x v="295"/>
    <n v="58.01"/>
    <x v="1"/>
    <n v="0"/>
    <n v="14981.819999999998"/>
  </r>
  <r>
    <x v="24"/>
    <x v="145"/>
    <n v="50.65"/>
    <x v="1"/>
    <n v="0"/>
    <n v="14923.809999999998"/>
  </r>
  <r>
    <x v="48"/>
    <x v="19"/>
    <n v="82.68"/>
    <x v="1"/>
    <n v="0"/>
    <n v="14873.159999999998"/>
  </r>
  <r>
    <x v="8"/>
    <x v="296"/>
    <n v="56.8"/>
    <x v="1"/>
    <n v="0"/>
    <n v="14790.479999999998"/>
  </r>
  <r>
    <x v="15"/>
    <x v="128"/>
    <n v="43.32"/>
    <x v="1"/>
    <n v="0"/>
    <n v="14733.679999999998"/>
  </r>
  <r>
    <x v="35"/>
    <x v="49"/>
    <n v="68.38"/>
    <x v="1"/>
    <n v="0"/>
    <n v="14690.359999999997"/>
  </r>
  <r>
    <x v="16"/>
    <x v="249"/>
    <n v="33.450000000000003"/>
    <x v="1"/>
    <n v="0"/>
    <n v="14621.979999999998"/>
  </r>
  <r>
    <x v="36"/>
    <x v="297"/>
    <n v="78.83"/>
    <x v="1"/>
    <n v="0"/>
    <n v="14588.529999999999"/>
  </r>
  <r>
    <x v="30"/>
    <x v="298"/>
    <n v="79.989999999999995"/>
    <x v="1"/>
    <n v="0"/>
    <n v="14509.699999999999"/>
  </r>
  <r>
    <x v="8"/>
    <x v="299"/>
    <n v="73.25"/>
    <x v="1"/>
    <n v="0"/>
    <n v="14429.71"/>
  </r>
  <r>
    <x v="8"/>
    <x v="300"/>
    <n v="42.01"/>
    <x v="1"/>
    <n v="0"/>
    <n v="14356.459999999997"/>
  </r>
  <r>
    <x v="25"/>
    <x v="301"/>
    <n v="61.9"/>
    <x v="1"/>
    <n v="0"/>
    <n v="14314.449999999999"/>
  </r>
  <r>
    <x v="15"/>
    <x v="302"/>
    <n v="54.56"/>
    <x v="1"/>
    <n v="0"/>
    <n v="14252.55"/>
  </r>
  <r>
    <x v="16"/>
    <x v="303"/>
    <n v="71.62"/>
    <x v="1"/>
    <n v="0"/>
    <n v="14197.989999999998"/>
  </r>
  <r>
    <x v="26"/>
    <x v="304"/>
    <n v="72.92"/>
    <x v="1"/>
    <n v="0"/>
    <n v="14126.369999999997"/>
  </r>
  <r>
    <x v="24"/>
    <x v="85"/>
    <n v="41.49"/>
    <x v="1"/>
    <n v="0"/>
    <n v="14053.449999999997"/>
  </r>
  <r>
    <x v="31"/>
    <x v="225"/>
    <n v="67.739999999999995"/>
    <x v="1"/>
    <n v="0"/>
    <n v="14011.959999999997"/>
  </r>
  <r>
    <x v="9"/>
    <x v="305"/>
    <n v="43.41"/>
    <x v="1"/>
    <n v="0"/>
    <n v="13944.219999999996"/>
  </r>
  <r>
    <x v="4"/>
    <x v="306"/>
    <n v="42.91"/>
    <x v="1"/>
    <n v="0"/>
    <n v="13900.809999999998"/>
  </r>
  <r>
    <x v="25"/>
    <x v="307"/>
    <n v="66.650000000000006"/>
    <x v="1"/>
    <n v="0"/>
    <n v="13857.899999999996"/>
  </r>
  <r>
    <x v="62"/>
    <x v="302"/>
    <n v="55.63"/>
    <x v="1"/>
    <n v="0"/>
    <n v="13791.249999999995"/>
  </r>
  <r>
    <x v="45"/>
    <x v="308"/>
    <n v="89.46"/>
    <x v="1"/>
    <n v="0"/>
    <n v="13735.619999999995"/>
  </r>
  <r>
    <x v="51"/>
    <x v="22"/>
    <n v="35.75"/>
    <x v="1"/>
    <n v="0"/>
    <n v="13646.159999999996"/>
  </r>
  <r>
    <x v="33"/>
    <x v="309"/>
    <n v="45.03"/>
    <x v="1"/>
    <n v="0"/>
    <n v="13610.409999999996"/>
  </r>
  <r>
    <x v="58"/>
    <x v="310"/>
    <n v="55.21"/>
    <x v="1"/>
    <n v="0"/>
    <n v="13565.379999999997"/>
  </r>
  <r>
    <x v="46"/>
    <x v="168"/>
    <n v="61.81"/>
    <x v="1"/>
    <n v="0"/>
    <n v="13510.169999999996"/>
  </r>
  <r>
    <x v="9"/>
    <x v="311"/>
    <n v="79.67"/>
    <x v="1"/>
    <n v="0"/>
    <n v="13448.359999999995"/>
  </r>
  <r>
    <x v="33"/>
    <x v="312"/>
    <n v="38.86"/>
    <x v="1"/>
    <n v="0"/>
    <n v="13368.689999999993"/>
  </r>
  <r>
    <x v="8"/>
    <x v="300"/>
    <n v="91.39"/>
    <x v="1"/>
    <n v="0"/>
    <n v="13329.829999999994"/>
  </r>
  <r>
    <x v="29"/>
    <x v="245"/>
    <n v="45.65"/>
    <x v="1"/>
    <n v="0"/>
    <n v="13238.439999999993"/>
  </r>
  <r>
    <x v="35"/>
    <x v="288"/>
    <n v="65.02"/>
    <x v="1"/>
    <n v="0"/>
    <n v="13192.789999999994"/>
  </r>
  <r>
    <x v="29"/>
    <x v="58"/>
    <n v="72.510000000000005"/>
    <x v="1"/>
    <n v="0"/>
    <n v="13127.769999999995"/>
  </r>
  <r>
    <x v="24"/>
    <x v="313"/>
    <n v="73.260000000000005"/>
    <x v="1"/>
    <n v="0"/>
    <n v="13055.259999999997"/>
  </r>
  <r>
    <x v="17"/>
    <x v="314"/>
    <n v="20.170000000000002"/>
    <x v="1"/>
    <n v="0"/>
    <n v="12981.999999999996"/>
  </r>
  <r>
    <x v="21"/>
    <x v="109"/>
    <n v="65.19"/>
    <x v="1"/>
    <n v="0"/>
    <n v="12961.829999999996"/>
  </r>
  <r>
    <x v="15"/>
    <x v="315"/>
    <n v="53.4"/>
    <x v="1"/>
    <n v="0"/>
    <n v="12896.639999999996"/>
  </r>
  <r>
    <x v="9"/>
    <x v="254"/>
    <n v="82.07"/>
    <x v="1"/>
    <n v="0"/>
    <n v="12843.239999999996"/>
  </r>
  <r>
    <x v="45"/>
    <x v="316"/>
    <n v="66.72"/>
    <x v="1"/>
    <n v="0"/>
    <n v="12761.169999999996"/>
  </r>
  <r>
    <x v="63"/>
    <x v="317"/>
    <n v="23.31"/>
    <x v="1"/>
    <n v="0"/>
    <n v="12694.449999999997"/>
  </r>
  <r>
    <x v="11"/>
    <x v="217"/>
    <n v="75.430000000000007"/>
    <x v="1"/>
    <n v="0"/>
    <n v="12671.139999999998"/>
  </r>
  <r>
    <x v="43"/>
    <x v="318"/>
    <n v="29.99"/>
    <x v="1"/>
    <n v="0"/>
    <n v="12595.709999999997"/>
  </r>
  <r>
    <x v="24"/>
    <x v="319"/>
    <n v="59.93"/>
    <x v="1"/>
    <n v="0"/>
    <n v="12565.719999999996"/>
  </r>
  <r>
    <x v="60"/>
    <x v="320"/>
    <n v="88.33"/>
    <x v="1"/>
    <n v="0"/>
    <n v="12505.789999999997"/>
  </r>
  <r>
    <x v="45"/>
    <x v="115"/>
    <n v="94.71"/>
    <x v="1"/>
    <n v="0"/>
    <n v="12417.459999999995"/>
  </r>
  <r>
    <x v="5"/>
    <x v="132"/>
    <n v="55.3"/>
    <x v="1"/>
    <n v="0"/>
    <n v="12322.749999999996"/>
  </r>
  <r>
    <x v="20"/>
    <x v="321"/>
    <n v="41.34"/>
    <x v="1"/>
    <n v="0"/>
    <n v="12267.449999999995"/>
  </r>
  <r>
    <x v="26"/>
    <x v="322"/>
    <n v="55.88"/>
    <x v="1"/>
    <n v="0"/>
    <n v="12226.109999999995"/>
  </r>
  <r>
    <x v="8"/>
    <x v="259"/>
    <n v="50.94"/>
    <x v="1"/>
    <n v="0"/>
    <n v="12170.229999999996"/>
  </r>
  <r>
    <x v="6"/>
    <x v="58"/>
    <n v="73.45"/>
    <x v="1"/>
    <n v="0"/>
    <n v="12119.289999999995"/>
  </r>
  <r>
    <x v="30"/>
    <x v="323"/>
    <n v="34.049999999999997"/>
    <x v="1"/>
    <n v="0"/>
    <n v="12045.839999999995"/>
  </r>
  <r>
    <x v="38"/>
    <x v="324"/>
    <n v="61.2"/>
    <x v="1"/>
    <n v="0"/>
    <n v="12011.789999999995"/>
  </r>
  <r>
    <x v="32"/>
    <x v="325"/>
    <n v="75.08"/>
    <x v="1"/>
    <n v="0"/>
    <n v="11950.589999999995"/>
  </r>
  <r>
    <x v="36"/>
    <x v="270"/>
    <n v="71.47"/>
    <x v="1"/>
    <n v="0"/>
    <n v="11875.509999999993"/>
  </r>
  <r>
    <x v="23"/>
    <x v="78"/>
    <n v="56.08"/>
    <x v="1"/>
    <n v="0"/>
    <n v="11804.039999999994"/>
  </r>
  <r>
    <x v="5"/>
    <x v="167"/>
    <n v="70.36"/>
    <x v="1"/>
    <n v="0"/>
    <n v="11747.959999999994"/>
  </r>
  <r>
    <x v="39"/>
    <x v="97"/>
    <n v="92.22"/>
    <x v="1"/>
    <n v="0"/>
    <n v="11677.599999999995"/>
  </r>
  <r>
    <x v="39"/>
    <x v="326"/>
    <n v="85.79"/>
    <x v="1"/>
    <n v="0"/>
    <n v="11585.379999999994"/>
  </r>
  <r>
    <x v="20"/>
    <x v="297"/>
    <n v="58.26"/>
    <x v="1"/>
    <n v="0"/>
    <n v="11499.589999999995"/>
  </r>
  <r>
    <x v="6"/>
    <x v="327"/>
    <n v="50.18"/>
    <x v="1"/>
    <n v="0"/>
    <n v="11441.329999999994"/>
  </r>
  <r>
    <x v="19"/>
    <x v="328"/>
    <n v="60.5"/>
    <x v="1"/>
    <n v="0"/>
    <n v="11391.149999999994"/>
  </r>
  <r>
    <x v="33"/>
    <x v="329"/>
    <n v="50.8"/>
    <x v="1"/>
    <n v="0"/>
    <n v="11330.649999999994"/>
  </r>
  <r>
    <x v="40"/>
    <x v="42"/>
    <n v="54.85"/>
    <x v="1"/>
    <n v="0"/>
    <n v="11279.849999999995"/>
  </r>
  <r>
    <x v="7"/>
    <x v="330"/>
    <n v="36.57"/>
    <x v="1"/>
    <n v="0"/>
    <n v="11224.999999999995"/>
  </r>
  <r>
    <x v="16"/>
    <x v="132"/>
    <n v="81.64"/>
    <x v="1"/>
    <n v="0"/>
    <n v="11188.429999999995"/>
  </r>
  <r>
    <x v="5"/>
    <x v="142"/>
    <n v="67.63"/>
    <x v="1"/>
    <n v="0"/>
    <n v="11106.789999999995"/>
  </r>
  <r>
    <x v="18"/>
    <x v="99"/>
    <n v="38.450000000000003"/>
    <x v="1"/>
    <n v="0"/>
    <n v="11039.159999999994"/>
  </r>
  <r>
    <x v="23"/>
    <x v="322"/>
    <n v="52.4"/>
    <x v="1"/>
    <n v="0"/>
    <n v="11000.709999999995"/>
  </r>
  <r>
    <x v="64"/>
    <x v="331"/>
    <n v="28.16"/>
    <x v="1"/>
    <n v="0"/>
    <n v="10948.309999999996"/>
  </r>
  <r>
    <x v="21"/>
    <x v="113"/>
    <n v="42.26"/>
    <x v="1"/>
    <n v="0"/>
    <n v="10920.149999999996"/>
  </r>
  <r>
    <x v="35"/>
    <x v="332"/>
    <n v="50.33"/>
    <x v="1"/>
    <n v="0"/>
    <n v="10877.889999999996"/>
  </r>
  <r>
    <x v="57"/>
    <x v="333"/>
    <n v="49.8"/>
    <x v="1"/>
    <n v="0"/>
    <n v="10827.559999999996"/>
  </r>
  <r>
    <x v="46"/>
    <x v="102"/>
    <n v="10.96"/>
    <x v="1"/>
    <n v="0"/>
    <n v="10777.759999999995"/>
  </r>
  <r>
    <x v="51"/>
    <x v="248"/>
    <n v="35.53"/>
    <x v="1"/>
    <n v="0"/>
    <n v="10766.799999999996"/>
  </r>
  <r>
    <x v="17"/>
    <x v="334"/>
    <n v="21.98"/>
    <x v="1"/>
    <n v="0"/>
    <n v="10731.269999999997"/>
  </r>
  <r>
    <x v="24"/>
    <x v="39"/>
    <n v="20.84"/>
    <x v="1"/>
    <n v="0"/>
    <n v="10709.289999999997"/>
  </r>
  <r>
    <x v="57"/>
    <x v="335"/>
    <n v="33.97"/>
    <x v="1"/>
    <n v="0"/>
    <n v="10688.449999999995"/>
  </r>
  <r>
    <x v="14"/>
    <x v="285"/>
    <n v="48.18"/>
    <x v="1"/>
    <n v="0"/>
    <n v="10654.479999999996"/>
  </r>
  <r>
    <x v="38"/>
    <x v="68"/>
    <n v="66.959999999999994"/>
    <x v="1"/>
    <n v="0"/>
    <n v="10606.299999999996"/>
  </r>
  <r>
    <x v="15"/>
    <x v="336"/>
    <n v="65.36"/>
    <x v="1"/>
    <n v="0"/>
    <n v="10539.339999999995"/>
  </r>
  <r>
    <x v="1"/>
    <x v="152"/>
    <n v="25.68"/>
    <x v="1"/>
    <n v="0"/>
    <n v="10473.979999999992"/>
  </r>
  <r>
    <x v="20"/>
    <x v="337"/>
    <n v="53.51"/>
    <x v="1"/>
    <n v="0"/>
    <n v="10448.299999999994"/>
  </r>
  <r>
    <x v="60"/>
    <x v="338"/>
    <n v="92.88"/>
    <x v="1"/>
    <n v="0"/>
    <n v="10394.789999999994"/>
  </r>
  <r>
    <x v="10"/>
    <x v="241"/>
    <n v="61.63"/>
    <x v="1"/>
    <n v="0"/>
    <n v="10301.909999999993"/>
  </r>
  <r>
    <x v="11"/>
    <x v="339"/>
    <n v="37.869999999999997"/>
    <x v="1"/>
    <n v="0"/>
    <n v="10240.279999999993"/>
  </r>
  <r>
    <x v="6"/>
    <x v="336"/>
    <n v="24.61"/>
    <x v="1"/>
    <n v="0"/>
    <n v="10202.409999999993"/>
  </r>
  <r>
    <x v="53"/>
    <x v="194"/>
    <n v="40.79"/>
    <x v="1"/>
    <n v="0"/>
    <n v="10177.799999999992"/>
  </r>
  <r>
    <x v="13"/>
    <x v="19"/>
    <n v="94.26"/>
    <x v="1"/>
    <n v="0"/>
    <n v="10137.009999999993"/>
  </r>
  <r>
    <x v="64"/>
    <x v="125"/>
    <n v="84.26"/>
    <x v="1"/>
    <n v="0"/>
    <n v="10042.749999999995"/>
  </r>
  <r>
    <x v="41"/>
    <x v="210"/>
    <n v="77.36"/>
    <x v="1"/>
    <n v="0"/>
    <n v="9958.4899999999961"/>
  </r>
  <r>
    <x v="17"/>
    <x v="340"/>
    <n v="40.15"/>
    <x v="1"/>
    <n v="0"/>
    <n v="9881.1299999999956"/>
  </r>
  <r>
    <x v="35"/>
    <x v="88"/>
    <n v="36.200000000000003"/>
    <x v="1"/>
    <n v="0"/>
    <n v="9840.9799999999941"/>
  </r>
  <r>
    <x v="44"/>
    <x v="287"/>
    <n v="54.49"/>
    <x v="1"/>
    <n v="0"/>
    <n v="9804.7799999999952"/>
  </r>
  <r>
    <x v="58"/>
    <x v="87"/>
    <n v="78.58"/>
    <x v="1"/>
    <n v="0"/>
    <n v="9750.2899999999954"/>
  </r>
  <r>
    <x v="47"/>
    <x v="106"/>
    <n v="61.28"/>
    <x v="1"/>
    <n v="0"/>
    <n v="9671.7099999999955"/>
  </r>
  <r>
    <x v="15"/>
    <x v="216"/>
    <n v="68.12"/>
    <x v="1"/>
    <n v="0"/>
    <n v="9610.4299999999948"/>
  </r>
  <r>
    <x v="10"/>
    <x v="341"/>
    <n v="52.07"/>
    <x v="1"/>
    <n v="0"/>
    <n v="9542.3099999999959"/>
  </r>
  <r>
    <x v="57"/>
    <x v="342"/>
    <n v="54.93"/>
    <x v="1"/>
    <n v="0"/>
    <n v="9490.2399999999961"/>
  </r>
  <r>
    <x v="29"/>
    <x v="91"/>
    <n v="65.84"/>
    <x v="1"/>
    <n v="0"/>
    <n v="9435.3099999999959"/>
  </r>
  <r>
    <x v="31"/>
    <x v="223"/>
    <n v="47.22"/>
    <x v="1"/>
    <n v="0"/>
    <n v="9369.4699999999975"/>
  </r>
  <r>
    <x v="4"/>
    <x v="343"/>
    <n v="34.47"/>
    <x v="1"/>
    <n v="0"/>
    <n v="9322.2499999999982"/>
  </r>
  <r>
    <x v="43"/>
    <x v="344"/>
    <n v="43.55"/>
    <x v="1"/>
    <n v="0"/>
    <n v="9287.779999999997"/>
  </r>
  <r>
    <x v="36"/>
    <x v="345"/>
    <n v="132.72999999999999"/>
    <x v="1"/>
    <n v="0"/>
    <n v="9244.2299999999977"/>
  </r>
  <r>
    <x v="53"/>
    <x v="346"/>
    <n v="72.349999999999994"/>
    <x v="1"/>
    <n v="0"/>
    <n v="9111.4999999999964"/>
  </r>
  <r>
    <x v="4"/>
    <x v="45"/>
    <n v="62.64"/>
    <x v="1"/>
    <n v="0"/>
    <n v="9039.149999999996"/>
  </r>
  <r>
    <x v="49"/>
    <x v="289"/>
    <n v="67.069999999999993"/>
    <x v="1"/>
    <n v="0"/>
    <n v="8976.5099999999966"/>
  </r>
  <r>
    <x v="4"/>
    <x v="9"/>
    <n v="61.5"/>
    <x v="1"/>
    <n v="0"/>
    <n v="8909.4399999999969"/>
  </r>
  <r>
    <x v="58"/>
    <x v="103"/>
    <n v="57.83"/>
    <x v="1"/>
    <n v="0"/>
    <n v="8847.9399999999987"/>
  </r>
  <r>
    <x v="29"/>
    <x v="305"/>
    <n v="67.23"/>
    <x v="1"/>
    <n v="0"/>
    <n v="8790.1099999999988"/>
  </r>
  <r>
    <x v="4"/>
    <x v="286"/>
    <n v="59.23"/>
    <x v="1"/>
    <n v="0"/>
    <n v="8722.8799999999992"/>
  </r>
  <r>
    <x v="48"/>
    <x v="323"/>
    <n v="30.81"/>
    <x v="1"/>
    <n v="0"/>
    <n v="8663.65"/>
  </r>
  <r>
    <x v="35"/>
    <x v="347"/>
    <n v="76.7"/>
    <x v="1"/>
    <n v="0"/>
    <n v="8632.84"/>
  </r>
  <r>
    <x v="5"/>
    <x v="348"/>
    <n v="66.56"/>
    <x v="1"/>
    <n v="0"/>
    <n v="8556.1400000000012"/>
  </r>
  <r>
    <x v="31"/>
    <x v="190"/>
    <n v="42.13"/>
    <x v="1"/>
    <n v="0"/>
    <n v="8489.5800000000017"/>
  </r>
  <r>
    <x v="4"/>
    <x v="198"/>
    <n v="67.87"/>
    <x v="1"/>
    <n v="0"/>
    <n v="8447.4500000000007"/>
  </r>
  <r>
    <x v="16"/>
    <x v="314"/>
    <n v="35.26"/>
    <x v="1"/>
    <n v="0"/>
    <n v="8379.5800000000017"/>
  </r>
  <r>
    <x v="17"/>
    <x v="100"/>
    <n v="56.39"/>
    <x v="1"/>
    <n v="0"/>
    <n v="8344.3200000000015"/>
  </r>
  <r>
    <x v="44"/>
    <x v="349"/>
    <n v="36.21"/>
    <x v="1"/>
    <n v="0"/>
    <n v="8287.93"/>
  </r>
  <r>
    <x v="57"/>
    <x v="212"/>
    <n v="101.92"/>
    <x v="1"/>
    <n v="0"/>
    <n v="8251.7200000000012"/>
  </r>
  <r>
    <x v="58"/>
    <x v="118"/>
    <n v="43.75"/>
    <x v="1"/>
    <n v="0"/>
    <n v="8149.8"/>
  </r>
  <r>
    <x v="50"/>
    <x v="106"/>
    <n v="77.45"/>
    <x v="1"/>
    <n v="0"/>
    <n v="8106.0500000000011"/>
  </r>
  <r>
    <x v="45"/>
    <x v="125"/>
    <n v="80.31"/>
    <x v="1"/>
    <n v="0"/>
    <n v="8028.6000000000013"/>
  </r>
  <r>
    <x v="30"/>
    <x v="149"/>
    <n v="104.75"/>
    <x v="1"/>
    <n v="0"/>
    <n v="7948.2900000000009"/>
  </r>
  <r>
    <x v="43"/>
    <x v="141"/>
    <n v="79.25"/>
    <x v="1"/>
    <n v="0"/>
    <n v="7843.5400000000009"/>
  </r>
  <r>
    <x v="9"/>
    <x v="279"/>
    <n v="78.2"/>
    <x v="1"/>
    <n v="0"/>
    <n v="7764.2900000000009"/>
  </r>
  <r>
    <x v="48"/>
    <x v="196"/>
    <n v="89.07"/>
    <x v="1"/>
    <n v="0"/>
    <n v="7686.0900000000011"/>
  </r>
  <r>
    <x v="58"/>
    <x v="302"/>
    <n v="62.98"/>
    <x v="1"/>
    <n v="0"/>
    <n v="7597.0200000000013"/>
  </r>
  <r>
    <x v="65"/>
    <x v="350"/>
    <n v="72.78"/>
    <x v="1"/>
    <n v="0"/>
    <n v="7534.0400000000009"/>
  </r>
  <r>
    <x v="4"/>
    <x v="351"/>
    <n v="110.48"/>
    <x v="1"/>
    <n v="0"/>
    <n v="7461.26"/>
  </r>
  <r>
    <x v="45"/>
    <x v="112"/>
    <n v="51"/>
    <x v="1"/>
    <n v="0"/>
    <n v="7350.7800000000007"/>
  </r>
  <r>
    <x v="3"/>
    <x v="352"/>
    <n v="77.39"/>
    <x v="1"/>
    <n v="0"/>
    <n v="7299.7800000000007"/>
  </r>
  <r>
    <x v="6"/>
    <x v="353"/>
    <n v="53.52"/>
    <x v="1"/>
    <n v="0"/>
    <n v="7222.39"/>
  </r>
  <r>
    <x v="51"/>
    <x v="332"/>
    <n v="69.069999999999993"/>
    <x v="1"/>
    <n v="0"/>
    <n v="7168.87"/>
  </r>
  <r>
    <x v="25"/>
    <x v="190"/>
    <n v="87.01"/>
    <x v="1"/>
    <n v="0"/>
    <n v="7099.7999999999993"/>
  </r>
  <r>
    <x v="35"/>
    <x v="354"/>
    <n v="31.75"/>
    <x v="1"/>
    <n v="0"/>
    <n v="7012.79"/>
  </r>
  <r>
    <x v="42"/>
    <x v="239"/>
    <n v="70.38"/>
    <x v="1"/>
    <n v="0"/>
    <n v="6981.0400000000009"/>
  </r>
  <r>
    <x v="6"/>
    <x v="151"/>
    <n v="55.73"/>
    <x v="1"/>
    <n v="0"/>
    <n v="6910.66"/>
  </r>
  <r>
    <x v="10"/>
    <x v="261"/>
    <n v="52.93"/>
    <x v="1"/>
    <n v="0"/>
    <n v="6854.93"/>
  </r>
  <r>
    <x v="35"/>
    <x v="224"/>
    <n v="59.47"/>
    <x v="1"/>
    <n v="0"/>
    <n v="6802"/>
  </r>
  <r>
    <x v="24"/>
    <x v="233"/>
    <n v="51.43"/>
    <x v="1"/>
    <n v="0"/>
    <n v="6742.53"/>
  </r>
  <r>
    <x v="23"/>
    <x v="212"/>
    <n v="63.35"/>
    <x v="1"/>
    <n v="0"/>
    <n v="6691.0999999999995"/>
  </r>
  <r>
    <x v="43"/>
    <x v="102"/>
    <n v="44.95"/>
    <x v="1"/>
    <n v="0"/>
    <n v="6627.75"/>
  </r>
  <r>
    <x v="18"/>
    <x v="352"/>
    <n v="70.88"/>
    <x v="1"/>
    <n v="0"/>
    <n v="6582.8"/>
  </r>
  <r>
    <x v="11"/>
    <x v="355"/>
    <n v="61.87"/>
    <x v="1"/>
    <n v="0"/>
    <n v="6511.92"/>
  </r>
  <r>
    <x v="25"/>
    <x v="356"/>
    <n v="36.71"/>
    <x v="1"/>
    <n v="0"/>
    <n v="6450.0499999999993"/>
  </r>
  <r>
    <x v="37"/>
    <x v="77"/>
    <n v="47.75"/>
    <x v="1"/>
    <n v="0"/>
    <n v="6413.34"/>
  </r>
  <r>
    <x v="23"/>
    <x v="357"/>
    <n v="60.12"/>
    <x v="1"/>
    <n v="0"/>
    <n v="6365.5899999999992"/>
  </r>
  <r>
    <x v="58"/>
    <x v="276"/>
    <n v="57.6"/>
    <x v="1"/>
    <n v="0"/>
    <n v="6305.4699999999993"/>
  </r>
  <r>
    <x v="43"/>
    <x v="358"/>
    <n v="42.98"/>
    <x v="1"/>
    <n v="0"/>
    <n v="6247.87"/>
  </r>
  <r>
    <x v="0"/>
    <x v="304"/>
    <n v="83.38"/>
    <x v="1"/>
    <n v="0"/>
    <n v="6204.89"/>
  </r>
  <r>
    <x v="25"/>
    <x v="359"/>
    <n v="71.98"/>
    <x v="1"/>
    <n v="0"/>
    <n v="6121.5099999999993"/>
  </r>
  <r>
    <x v="24"/>
    <x v="360"/>
    <n v="25.28"/>
    <x v="1"/>
    <n v="0"/>
    <n v="6049.5299999999988"/>
  </r>
  <r>
    <x v="22"/>
    <x v="361"/>
    <n v="31.1"/>
    <x v="1"/>
    <n v="0"/>
    <n v="6024.2499999999991"/>
  </r>
  <r>
    <x v="39"/>
    <x v="362"/>
    <n v="19.010000000000002"/>
    <x v="1"/>
    <n v="0"/>
    <n v="5993.1499999999987"/>
  </r>
  <r>
    <x v="37"/>
    <x v="209"/>
    <n v="21.99"/>
    <x v="1"/>
    <n v="0"/>
    <n v="5974.1399999999985"/>
  </r>
  <r>
    <x v="21"/>
    <x v="209"/>
    <n v="18.28"/>
    <x v="1"/>
    <n v="0"/>
    <n v="5952.1499999999987"/>
  </r>
  <r>
    <x v="42"/>
    <x v="363"/>
    <n v="38.9"/>
    <x v="1"/>
    <n v="0"/>
    <n v="5933.869999999999"/>
  </r>
  <r>
    <x v="48"/>
    <x v="364"/>
    <n v="51.98"/>
    <x v="1"/>
    <n v="0"/>
    <n v="5894.9699999999984"/>
  </r>
  <r>
    <x v="38"/>
    <x v="365"/>
    <n v="39.54"/>
    <x v="1"/>
    <n v="0"/>
    <n v="5842.9899999999989"/>
  </r>
  <r>
    <x v="30"/>
    <x v="366"/>
    <n v="30.68"/>
    <x v="1"/>
    <n v="0"/>
    <n v="5803.4499999999989"/>
  </r>
  <r>
    <x v="36"/>
    <x v="367"/>
    <n v="43.26"/>
    <x v="1"/>
    <n v="0"/>
    <n v="5772.7699999999986"/>
  </r>
  <r>
    <x v="47"/>
    <x v="365"/>
    <n v="14"/>
    <x v="1"/>
    <n v="0"/>
    <n v="5729.5099999999984"/>
  </r>
  <r>
    <x v="41"/>
    <x v="362"/>
    <n v="32.700000000000003"/>
    <x v="1"/>
    <n v="0"/>
    <n v="5715.5099999999984"/>
  </r>
  <r>
    <x v="45"/>
    <x v="368"/>
    <n v="33.03"/>
    <x v="1"/>
    <n v="0"/>
    <n v="5682.8099999999986"/>
  </r>
  <r>
    <x v="7"/>
    <x v="369"/>
    <n v="31.37"/>
    <x v="1"/>
    <n v="0"/>
    <n v="5649.7799999999988"/>
  </r>
  <r>
    <x v="9"/>
    <x v="370"/>
    <n v="34.97"/>
    <x v="1"/>
    <n v="0"/>
    <n v="5618.4099999999989"/>
  </r>
  <r>
    <x v="0"/>
    <x v="371"/>
    <n v="63"/>
    <x v="1"/>
    <n v="0"/>
    <n v="5583.4399999999987"/>
  </r>
  <r>
    <x v="48"/>
    <x v="365"/>
    <n v="51.99"/>
    <x v="1"/>
    <n v="0"/>
    <n v="5520.4399999999987"/>
  </r>
  <r>
    <x v="42"/>
    <x v="369"/>
    <n v="67.260000000000005"/>
    <x v="1"/>
    <n v="0"/>
    <n v="5468.4499999999989"/>
  </r>
  <r>
    <x v="33"/>
    <x v="372"/>
    <n v="48.57"/>
    <x v="1"/>
    <n v="0"/>
    <n v="5401.1899999999987"/>
  </r>
  <r>
    <x v="4"/>
    <x v="361"/>
    <n v="48.14"/>
    <x v="1"/>
    <n v="0"/>
    <n v="5352.619999999999"/>
  </r>
  <r>
    <x v="22"/>
    <x v="373"/>
    <n v="34.53"/>
    <x v="1"/>
    <n v="0"/>
    <n v="5304.4799999999987"/>
  </r>
  <r>
    <x v="17"/>
    <x v="374"/>
    <n v="11.95"/>
    <x v="1"/>
    <n v="0"/>
    <n v="5269.9499999999989"/>
  </r>
  <r>
    <x v="64"/>
    <x v="375"/>
    <n v="16.579999999999998"/>
    <x v="1"/>
    <n v="0"/>
    <n v="5257.9999999999991"/>
  </r>
  <r>
    <x v="11"/>
    <x v="376"/>
    <n v="50.34"/>
    <x v="1"/>
    <n v="0"/>
    <n v="5241.4199999999992"/>
  </r>
  <r>
    <x v="4"/>
    <x v="376"/>
    <n v="44.87"/>
    <x v="1"/>
    <n v="0"/>
    <n v="5191.079999999999"/>
  </r>
  <r>
    <x v="36"/>
    <x v="377"/>
    <n v="6.97"/>
    <x v="1"/>
    <n v="0"/>
    <n v="5146.2099999999991"/>
  </r>
  <r>
    <x v="52"/>
    <x v="372"/>
    <n v="30.33"/>
    <x v="1"/>
    <n v="0"/>
    <n v="5139.2399999999989"/>
  </r>
  <r>
    <x v="19"/>
    <x v="367"/>
    <n v="42.51"/>
    <x v="1"/>
    <n v="0"/>
    <n v="5108.9099999999989"/>
  </r>
  <r>
    <x v="10"/>
    <x v="362"/>
    <n v="29.17"/>
    <x v="1"/>
    <n v="0"/>
    <n v="5066.3999999999996"/>
  </r>
  <r>
    <x v="11"/>
    <x v="378"/>
    <n v="31.65"/>
    <x v="1"/>
    <n v="0"/>
    <n v="5037.2299999999996"/>
  </r>
  <r>
    <x v="14"/>
    <x v="366"/>
    <n v="58.89"/>
    <x v="1"/>
    <n v="0"/>
    <n v="5005.58"/>
  </r>
  <r>
    <x v="3"/>
    <x v="364"/>
    <n v="22.47"/>
    <x v="1"/>
    <n v="0"/>
    <n v="4946.6899999999996"/>
  </r>
  <r>
    <x v="15"/>
    <x v="367"/>
    <n v="9.8000000000000007"/>
    <x v="1"/>
    <n v="0"/>
    <n v="4924.2199999999993"/>
  </r>
  <r>
    <x v="58"/>
    <x v="370"/>
    <n v="23.33"/>
    <x v="1"/>
    <n v="0"/>
    <n v="4914.4199999999992"/>
  </r>
  <r>
    <x v="11"/>
    <x v="376"/>
    <n v="23.5"/>
    <x v="1"/>
    <n v="0"/>
    <n v="4891.0899999999992"/>
  </r>
  <r>
    <x v="4"/>
    <x v="209"/>
    <n v="18.52"/>
    <x v="1"/>
    <n v="0"/>
    <n v="4867.5899999999992"/>
  </r>
  <r>
    <x v="31"/>
    <x v="368"/>
    <n v="41.24"/>
    <x v="1"/>
    <n v="0"/>
    <n v="4849.0699999999988"/>
  </r>
  <r>
    <x v="38"/>
    <x v="368"/>
    <n v="43.28"/>
    <x v="1"/>
    <n v="0"/>
    <n v="4807.829999999999"/>
  </r>
  <r>
    <x v="8"/>
    <x v="379"/>
    <n v="28.32"/>
    <x v="1"/>
    <n v="0"/>
    <n v="4764.5499999999993"/>
  </r>
  <r>
    <x v="24"/>
    <x v="378"/>
    <n v="26.05"/>
    <x v="1"/>
    <n v="0"/>
    <n v="4736.2299999999996"/>
  </r>
  <r>
    <x v="22"/>
    <x v="374"/>
    <n v="50.93"/>
    <x v="1"/>
    <n v="0"/>
    <n v="4710.1799999999994"/>
  </r>
  <r>
    <x v="48"/>
    <x v="380"/>
    <n v="22.59"/>
    <x v="1"/>
    <n v="0"/>
    <n v="4659.2499999999991"/>
  </r>
  <r>
    <x v="50"/>
    <x v="368"/>
    <n v="35.11"/>
    <x v="1"/>
    <n v="0"/>
    <n v="4636.6599999999989"/>
  </r>
  <r>
    <x v="20"/>
    <x v="371"/>
    <n v="11.14"/>
    <x v="1"/>
    <n v="0"/>
    <n v="4601.5499999999993"/>
  </r>
  <r>
    <x v="14"/>
    <x v="380"/>
    <n v="43.17"/>
    <x v="1"/>
    <n v="0"/>
    <n v="4590.4099999999989"/>
  </r>
  <r>
    <x v="41"/>
    <x v="373"/>
    <n v="12.65"/>
    <x v="1"/>
    <n v="0"/>
    <n v="4547.2399999999989"/>
  </r>
  <r>
    <x v="9"/>
    <x v="374"/>
    <n v="27.84"/>
    <x v="1"/>
    <n v="0"/>
    <n v="4534.5899999999992"/>
  </r>
  <r>
    <x v="44"/>
    <x v="381"/>
    <n v="38.61"/>
    <x v="1"/>
    <n v="0"/>
    <n v="4506.7499999999991"/>
  </r>
  <r>
    <x v="60"/>
    <x v="382"/>
    <n v="17.32"/>
    <x v="1"/>
    <n v="0"/>
    <n v="4468.1399999999985"/>
  </r>
  <r>
    <x v="25"/>
    <x v="370"/>
    <n v="22.81"/>
    <x v="1"/>
    <n v="0"/>
    <n v="4450.8199999999988"/>
  </r>
  <r>
    <x v="8"/>
    <x v="383"/>
    <n v="87.75"/>
    <x v="1"/>
    <n v="0"/>
    <n v="4428.0099999999984"/>
  </r>
  <r>
    <x v="13"/>
    <x v="384"/>
    <n v="95.73"/>
    <x v="1"/>
    <n v="0"/>
    <n v="4340.2599999999984"/>
  </r>
  <r>
    <x v="4"/>
    <x v="385"/>
    <n v="110.81"/>
    <x v="1"/>
    <n v="0"/>
    <n v="4244.5299999999988"/>
  </r>
  <r>
    <x v="15"/>
    <x v="386"/>
    <n v="120.86"/>
    <x v="1"/>
    <n v="0"/>
    <n v="4133.72"/>
  </r>
  <r>
    <x v="47"/>
    <x v="387"/>
    <n v="51.82"/>
    <x v="1"/>
    <n v="0"/>
    <n v="4012.8599999999997"/>
  </r>
  <r>
    <x v="29"/>
    <x v="388"/>
    <n v="88.57"/>
    <x v="1"/>
    <n v="0"/>
    <n v="3961.0399999999995"/>
  </r>
  <r>
    <x v="29"/>
    <x v="389"/>
    <n v="82.02"/>
    <x v="1"/>
    <n v="0"/>
    <n v="3872.47"/>
  </r>
  <r>
    <x v="14"/>
    <x v="385"/>
    <n v="105.61"/>
    <x v="1"/>
    <n v="0"/>
    <n v="3790.45"/>
  </r>
  <r>
    <x v="20"/>
    <x v="390"/>
    <n v="83.86"/>
    <x v="1"/>
    <n v="0"/>
    <n v="3684.8399999999997"/>
  </r>
  <r>
    <x v="32"/>
    <x v="391"/>
    <n v="90.89"/>
    <x v="1"/>
    <n v="0"/>
    <n v="3600.9799999999996"/>
  </r>
  <r>
    <x v="11"/>
    <x v="388"/>
    <n v="89.68"/>
    <x v="1"/>
    <n v="0"/>
    <n v="3510.09"/>
  </r>
  <r>
    <x v="53"/>
    <x v="392"/>
    <n v="103.09"/>
    <x v="1"/>
    <n v="0"/>
    <n v="3420.41"/>
  </r>
  <r>
    <x v="36"/>
    <x v="393"/>
    <n v="105.6"/>
    <x v="1"/>
    <n v="0"/>
    <n v="3317.3199999999993"/>
  </r>
  <r>
    <x v="29"/>
    <x v="383"/>
    <n v="99.6"/>
    <x v="1"/>
    <n v="0"/>
    <n v="3211.7199999999993"/>
  </r>
  <r>
    <x v="30"/>
    <x v="394"/>
    <n v="95.17"/>
    <x v="1"/>
    <n v="0"/>
    <n v="3112.119999999999"/>
  </r>
  <r>
    <x v="24"/>
    <x v="391"/>
    <n v="57.01"/>
    <x v="1"/>
    <n v="0"/>
    <n v="3016.9499999999989"/>
  </r>
  <r>
    <x v="12"/>
    <x v="393"/>
    <n v="78.2"/>
    <x v="1"/>
    <n v="0"/>
    <n v="2959.9399999999991"/>
  </r>
  <r>
    <x v="16"/>
    <x v="395"/>
    <n v="103.88"/>
    <x v="1"/>
    <n v="0"/>
    <n v="2881.7399999999993"/>
  </r>
  <r>
    <x v="4"/>
    <x v="384"/>
    <n v="83.21"/>
    <x v="1"/>
    <n v="0"/>
    <n v="2777.8599999999997"/>
  </r>
  <r>
    <x v="40"/>
    <x v="394"/>
    <n v="114.96"/>
    <x v="1"/>
    <n v="0"/>
    <n v="2694.6499999999996"/>
  </r>
  <r>
    <x v="0"/>
    <x v="394"/>
    <n v="79.23"/>
    <x v="1"/>
    <n v="0"/>
    <n v="2579.6899999999996"/>
  </r>
  <r>
    <x v="10"/>
    <x v="396"/>
    <n v="45.79"/>
    <x v="1"/>
    <n v="0"/>
    <n v="2500.46"/>
  </r>
  <r>
    <x v="44"/>
    <x v="397"/>
    <n v="56.37"/>
    <x v="1"/>
    <n v="0"/>
    <n v="2454.6699999999996"/>
  </r>
  <r>
    <x v="8"/>
    <x v="398"/>
    <n v="91.79"/>
    <x v="1"/>
    <n v="0"/>
    <n v="2398.2999999999997"/>
  </r>
  <r>
    <x v="58"/>
    <x v="387"/>
    <n v="85.37"/>
    <x v="1"/>
    <n v="0"/>
    <n v="2306.5100000000002"/>
  </r>
  <r>
    <x v="29"/>
    <x v="399"/>
    <n v="96.74"/>
    <x v="1"/>
    <n v="0"/>
    <n v="2221.1400000000003"/>
  </r>
  <r>
    <x v="10"/>
    <x v="400"/>
    <n v="88.16"/>
    <x v="1"/>
    <n v="0"/>
    <n v="2124.3999999999996"/>
  </r>
  <r>
    <x v="26"/>
    <x v="399"/>
    <n v="109.42"/>
    <x v="1"/>
    <n v="0"/>
    <n v="2036.24"/>
  </r>
  <r>
    <x v="20"/>
    <x v="393"/>
    <n v="74.97"/>
    <x v="1"/>
    <n v="0"/>
    <n v="1926.82"/>
  </r>
  <r>
    <x v="19"/>
    <x v="401"/>
    <n v="100.82"/>
    <x v="1"/>
    <n v="0"/>
    <n v="1851.8500000000001"/>
  </r>
  <r>
    <x v="40"/>
    <x v="402"/>
    <n v="63.32"/>
    <x v="1"/>
    <n v="0"/>
    <n v="1751.03"/>
  </r>
  <r>
    <x v="44"/>
    <x v="383"/>
    <n v="92.43"/>
    <x v="1"/>
    <n v="0"/>
    <n v="1687.7099999999998"/>
  </r>
  <r>
    <x v="41"/>
    <x v="390"/>
    <n v="92.08"/>
    <x v="1"/>
    <n v="0"/>
    <n v="1595.28"/>
  </r>
  <r>
    <x v="18"/>
    <x v="403"/>
    <n v="93.63"/>
    <x v="1"/>
    <n v="0"/>
    <n v="1503.2"/>
  </r>
  <r>
    <x v="36"/>
    <x v="400"/>
    <n v="98.34"/>
    <x v="1"/>
    <n v="0"/>
    <n v="1409.5700000000002"/>
  </r>
  <r>
    <x v="10"/>
    <x v="404"/>
    <n v="87.63"/>
    <x v="1"/>
    <n v="0"/>
    <n v="1311.23"/>
  </r>
  <r>
    <x v="43"/>
    <x v="405"/>
    <n v="64.5"/>
    <x v="1"/>
    <n v="0"/>
    <n v="1223.6000000000001"/>
  </r>
  <r>
    <x v="5"/>
    <x v="387"/>
    <n v="80"/>
    <x v="1"/>
    <n v="0"/>
    <n v="1159.0999999999999"/>
  </r>
  <r>
    <x v="45"/>
    <x v="389"/>
    <n v="99.73"/>
    <x v="1"/>
    <n v="0"/>
    <n v="1079.0999999999999"/>
  </r>
  <r>
    <x v="50"/>
    <x v="406"/>
    <n v="89.49"/>
    <x v="1"/>
    <n v="0"/>
    <n v="979.36999999999989"/>
  </r>
  <r>
    <x v="23"/>
    <x v="405"/>
    <n v="95.39"/>
    <x v="1"/>
    <n v="0"/>
    <n v="889.87999999999988"/>
  </r>
  <r>
    <x v="5"/>
    <x v="390"/>
    <n v="94.07"/>
    <x v="1"/>
    <n v="0"/>
    <n v="794.4899999999999"/>
  </r>
  <r>
    <x v="18"/>
    <x v="385"/>
    <n v="99.72"/>
    <x v="1"/>
    <n v="0"/>
    <n v="700.42"/>
  </r>
  <r>
    <x v="15"/>
    <x v="407"/>
    <n v="77.13"/>
    <x v="1"/>
    <n v="0"/>
    <n v="600.70000000000005"/>
  </r>
  <r>
    <x v="64"/>
    <x v="408"/>
    <n v="67.31"/>
    <x v="1"/>
    <n v="0"/>
    <n v="523.57000000000005"/>
  </r>
  <r>
    <x v="51"/>
    <x v="409"/>
    <n v="118.49"/>
    <x v="1"/>
    <n v="0"/>
    <n v="456.26"/>
  </r>
  <r>
    <x v="18"/>
    <x v="401"/>
    <n v="67.2"/>
    <x v="1"/>
    <n v="0"/>
    <n v="337.77"/>
  </r>
  <r>
    <x v="18"/>
    <x v="385"/>
    <n v="100.55"/>
    <x v="1"/>
    <n v="0"/>
    <n v="270.57"/>
  </r>
  <r>
    <x v="41"/>
    <x v="391"/>
    <n v="79.36"/>
    <x v="1"/>
    <n v="0"/>
    <n v="170.01999999999998"/>
  </r>
  <r>
    <x v="45"/>
    <x v="399"/>
    <n v="90.66"/>
    <x v="1"/>
    <n v="0"/>
    <n v="90.66"/>
  </r>
  <r>
    <x v="66"/>
    <x v="410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84DD6-EDCA-4E5D-BB31-B789E40048C5}" name="Tableau croisé dynamique1" cacheId="103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>
  <location ref="A3:I73" firstHeaderRow="1" firstDataRow="3" firstDataCol="1"/>
  <pivotFields count="6">
    <pivotField axis="axisRow" compact="0" outline="0" showAll="0">
      <items count="68">
        <item sd="0" x="7"/>
        <item sd="0" x="45"/>
        <item sd="0" x="13"/>
        <item sd="0"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compact="0" outline="0" showAll="0">
      <items count="412">
        <item sd="0"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sd="0"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sd="0"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sd="0"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sd="0"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x="410"/>
        <item t="default"/>
      </items>
    </pivotField>
    <pivotField dataField="1"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omme de Montant" fld="2" baseField="0" baseItem="0"/>
    <dataField name="Nombre de ventes" fld="2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J661">
  <tableColumns count="10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  <tableColumn id="5" xr3:uid="{4A817BE3-3DB9-4CB5-AC95-1A805A256D59}" name="total bien conso" dataDxfId="5">
      <calculatedColumnFormula>SUMIF(D2:D661,"bien de conso.",C2:C661)</calculatedColumnFormula>
    </tableColumn>
    <tableColumn id="6" xr3:uid="{0A1C87B2-8FDB-4358-9754-3391A01A0E27}" name="total nourriture" dataDxfId="4">
      <calculatedColumnFormula>SUMIF(D2:D661,"nourriture",C2:C661)</calculatedColumnFormula>
    </tableColumn>
    <tableColumn id="7" xr3:uid="{65D90858-3DC2-4115-BCD6-50EFDDD53CEF}" name="Nbre bien conso" dataDxfId="3">
      <calculatedColumnFormula>COUNTIF(B2:B661,"&lt;4")</calculatedColumnFormula>
    </tableColumn>
    <tableColumn id="8" xr3:uid="{9B18A280-A094-4379-94AE-1A3F6B007C08}" name="Nbre nourriture" dataDxfId="2">
      <calculatedColumnFormula>COUNTIF(B1:B661,"&gt;9,50")</calculatedColumnFormula>
    </tableColumn>
    <tableColumn id="9" xr3:uid="{7E356910-AB61-4C53-BE57-BDBA3F75E846}" name="CA total &lt;4" dataDxfId="1">
      <calculatedColumnFormula>SUMIF(B2:B661,"&lt; 4",C2:C661)</calculatedColumnFormula>
    </tableColumn>
    <tableColumn id="10" xr3:uid="{E133A6A1-D4B5-4D6B-8BAD-8A88D8546897}" name="CA total &gt; 9,30" dataDxfId="0">
      <calculatedColumnFormula>SUMIF(B2:B661,"&gt; 9,50",C2:C661)</calculatedColumnFormula>
    </tableColumn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topLeftCell="A3" workbookViewId="0">
      <selection activeCell="D17" sqref="D17"/>
    </sheetView>
  </sheetViews>
  <sheetFormatPr defaultColWidth="11.5703125" defaultRowHeight="14.45"/>
  <cols>
    <col min="1" max="1" width="11.5703125" style="33"/>
    <col min="2" max="2" width="18.42578125" style="33" customWidth="1"/>
    <col min="3" max="3" width="16.7109375" style="33" bestFit="1" customWidth="1"/>
    <col min="4" max="8" width="16.7109375" style="33" customWidth="1"/>
    <col min="9" max="9" width="11.5703125" style="33"/>
    <col min="10" max="10" width="16.7109375" style="33" customWidth="1"/>
    <col min="11" max="16384" width="11.5703125" style="33"/>
  </cols>
  <sheetData>
    <row r="2" spans="2:10" ht="33.6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>
      <c r="B3" s="2"/>
      <c r="C3" s="2"/>
      <c r="D3" s="2"/>
      <c r="E3" s="2"/>
      <c r="F3" s="2"/>
      <c r="G3" s="2"/>
      <c r="H3" s="2"/>
      <c r="I3" s="2"/>
      <c r="J3" s="2"/>
    </row>
    <row r="4" spans="2:10" ht="15.6">
      <c r="B4" s="54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4" t="s">
        <v>8</v>
      </c>
    </row>
    <row r="5" spans="2:10" ht="16.149999999999999" thickBot="1">
      <c r="B5" s="56"/>
      <c r="C5" s="6"/>
      <c r="D5" s="7"/>
      <c r="E5" s="7"/>
      <c r="F5" s="7"/>
      <c r="G5" s="7"/>
      <c r="H5" s="8"/>
      <c r="I5" s="2"/>
      <c r="J5" s="56"/>
    </row>
    <row r="6" spans="2:10" ht="15.7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v>14763.9</v>
      </c>
      <c r="I6" s="2"/>
      <c r="J6" s="46">
        <f>SUM(C6:H6)</f>
        <v>79290.899999999994</v>
      </c>
    </row>
    <row r="7" spans="2:10" ht="15.7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v>24898.82</v>
      </c>
      <c r="I7" s="2"/>
      <c r="J7" s="47">
        <f>SUM(C7:H7)</f>
        <v>107400.82</v>
      </c>
    </row>
    <row r="8" spans="2:10" ht="15.7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v>0</v>
      </c>
      <c r="I8" s="2"/>
      <c r="J8" s="48">
        <f>SUM(C8:H8)</f>
        <v>18055</v>
      </c>
    </row>
    <row r="9" spans="2:10" ht="15">
      <c r="B9" s="2"/>
      <c r="C9" s="2"/>
      <c r="D9" s="2"/>
      <c r="E9" s="2"/>
      <c r="F9" s="2"/>
      <c r="G9" s="2"/>
      <c r="H9" s="2"/>
      <c r="I9" s="2"/>
      <c r="J9" s="2"/>
    </row>
    <row r="10" spans="2:10" ht="15.75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SUM(H6:H7)</f>
        <v>39662.720000000001</v>
      </c>
      <c r="I10" s="2"/>
      <c r="J10" s="49">
        <f>SUM(C10:H10)</f>
        <v>204746.72</v>
      </c>
    </row>
    <row r="11" spans="2:10" ht="15">
      <c r="B11" s="2"/>
      <c r="C11" s="2"/>
      <c r="D11" s="2"/>
      <c r="E11" s="2"/>
      <c r="F11" s="2"/>
      <c r="G11" s="2"/>
      <c r="H11" s="2"/>
      <c r="I11" s="2"/>
      <c r="J11" s="2"/>
    </row>
    <row r="12" spans="2:10" ht="15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>
      <c r="B13" s="2"/>
      <c r="C13" s="2"/>
      <c r="D13" s="2"/>
      <c r="E13" s="2"/>
      <c r="F13" s="2"/>
      <c r="G13" s="2"/>
      <c r="H13" s="2"/>
      <c r="I13" s="2"/>
      <c r="J13" s="2"/>
    </row>
    <row r="14" spans="2:10" ht="16.149999999999999" thickBot="1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>
      <c r="B15" s="29" t="s">
        <v>16</v>
      </c>
      <c r="C15" s="30">
        <f>COUNTIF(DATA!B:B,"&lt;4")</f>
        <v>47</v>
      </c>
      <c r="D15" s="51">
        <f>SUMIF(DATA!B:B,"&lt;4",DATA!C:C)</f>
        <v>1562.7299999999998</v>
      </c>
      <c r="E15" s="2"/>
      <c r="F15" s="2"/>
      <c r="G15" s="2"/>
      <c r="H15" s="2"/>
      <c r="I15" s="2"/>
      <c r="J15" s="2"/>
    </row>
    <row r="16" spans="2:10" ht="15" thickBot="1">
      <c r="B16" s="31" t="s">
        <v>17</v>
      </c>
      <c r="C16" s="32">
        <f>COUNTIF(DATA!B:B,"&gt;9,50")</f>
        <v>91</v>
      </c>
      <c r="D16" s="50">
        <f>SUMIF(DATA!B:B,"&gt;9,5",DATA!C:C)</f>
        <v>7577.3200000000006</v>
      </c>
      <c r="E16" s="2"/>
      <c r="F16" s="2"/>
      <c r="G16" s="2"/>
      <c r="H16" s="2"/>
      <c r="I16" s="2"/>
      <c r="J16" s="2"/>
    </row>
    <row r="17" spans="2:10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J661"/>
  <sheetViews>
    <sheetView tabSelected="1" workbookViewId="0">
      <selection activeCell="E15" sqref="E15"/>
    </sheetView>
  </sheetViews>
  <sheetFormatPr defaultColWidth="11.42578125" defaultRowHeight="14.4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5" max="5" width="14.28515625" customWidth="1"/>
    <col min="6" max="6" width="14.7109375" customWidth="1"/>
    <col min="7" max="7" width="14.85546875" customWidth="1"/>
    <col min="8" max="8" width="14.42578125" customWidth="1"/>
    <col min="9" max="9" width="11.5703125" customWidth="1"/>
    <col min="10" max="10" width="14.5703125" customWidth="1"/>
  </cols>
  <sheetData>
    <row r="1" spans="1:10">
      <c r="A1" s="34" t="s">
        <v>18</v>
      </c>
      <c r="B1" s="35" t="s">
        <v>19</v>
      </c>
      <c r="C1" s="36" t="s">
        <v>20</v>
      </c>
      <c r="D1" s="34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>
      <c r="A2" s="37">
        <v>16</v>
      </c>
      <c r="B2" s="38">
        <v>5.22</v>
      </c>
      <c r="C2" s="39">
        <v>48.26</v>
      </c>
      <c r="D2" s="40" t="s">
        <v>28</v>
      </c>
      <c r="E2" s="52">
        <f>SUMIF(D2:D661,"bien de conso.",C2:C661)</f>
        <v>14763.899999999994</v>
      </c>
      <c r="F2" s="52">
        <f t="shared" ref="F2:F65" si="0">SUMIF(D2:D661,"nourriture",C2:C661)</f>
        <v>24898.819999999992</v>
      </c>
      <c r="G2" s="45">
        <f t="shared" ref="G2:G65" si="1">COUNTIF(B2:B661,"&lt;4")</f>
        <v>47</v>
      </c>
      <c r="H2" s="45">
        <f t="shared" ref="H2:H65" si="2">COUNTIF(B1:B661,"&gt;9,50")</f>
        <v>91</v>
      </c>
      <c r="I2" s="52">
        <f>SUMIF(B2:B661,"&lt; 4",C2:C661)</f>
        <v>1562.7299999999998</v>
      </c>
      <c r="J2" s="52">
        <f t="shared" ref="J2:J65" si="3">SUMIF(B2:B661,"&gt; 9,50",C2:C661)</f>
        <v>7577.3200000000006</v>
      </c>
    </row>
    <row r="3" spans="1:10">
      <c r="A3" s="41">
        <v>52</v>
      </c>
      <c r="B3" s="42">
        <v>6.17</v>
      </c>
      <c r="C3" s="43">
        <v>55.46</v>
      </c>
      <c r="D3" s="44" t="s">
        <v>28</v>
      </c>
      <c r="E3">
        <f t="shared" ref="E2:E65" si="4">SUMIF(D3:D662,"bien de conso.",C3:C662)</f>
        <v>14715.639999999994</v>
      </c>
      <c r="F3">
        <f t="shared" si="0"/>
        <v>24898.819999999992</v>
      </c>
      <c r="G3">
        <f t="shared" si="1"/>
        <v>47</v>
      </c>
      <c r="H3">
        <f t="shared" si="2"/>
        <v>91</v>
      </c>
      <c r="I3">
        <f t="shared" ref="I2:I65" si="5">SUMIF(B3:B662,"&lt; 4",C3:C662)</f>
        <v>1562.7299999999998</v>
      </c>
      <c r="J3" s="55">
        <f t="shared" si="3"/>
        <v>7577.3200000000006</v>
      </c>
    </row>
    <row r="4" spans="1:10">
      <c r="A4" s="37">
        <v>58</v>
      </c>
      <c r="B4" s="38">
        <v>5.36</v>
      </c>
      <c r="C4" s="39">
        <v>53.2</v>
      </c>
      <c r="D4" s="40" t="s">
        <v>28</v>
      </c>
      <c r="E4">
        <f t="shared" si="4"/>
        <v>14660.179999999995</v>
      </c>
      <c r="F4">
        <f t="shared" si="0"/>
        <v>24898.819999999992</v>
      </c>
      <c r="G4">
        <f t="shared" si="1"/>
        <v>47</v>
      </c>
      <c r="H4">
        <f t="shared" si="2"/>
        <v>91</v>
      </c>
      <c r="I4">
        <f t="shared" si="5"/>
        <v>1562.7299999999998</v>
      </c>
      <c r="J4" s="55">
        <f t="shared" si="3"/>
        <v>7577.3200000000006</v>
      </c>
    </row>
    <row r="5" spans="1:10">
      <c r="A5" s="41">
        <v>11</v>
      </c>
      <c r="B5" s="42">
        <v>5.46</v>
      </c>
      <c r="C5" s="43">
        <v>47.61</v>
      </c>
      <c r="D5" s="44" t="s">
        <v>28</v>
      </c>
      <c r="E5">
        <f t="shared" si="4"/>
        <v>14606.979999999994</v>
      </c>
      <c r="F5">
        <f t="shared" si="0"/>
        <v>24898.819999999992</v>
      </c>
      <c r="G5">
        <f t="shared" si="1"/>
        <v>47</v>
      </c>
      <c r="H5">
        <f t="shared" si="2"/>
        <v>91</v>
      </c>
      <c r="I5">
        <f t="shared" si="5"/>
        <v>1562.7299999999998</v>
      </c>
      <c r="J5" s="55">
        <f t="shared" si="3"/>
        <v>7577.3200000000006</v>
      </c>
    </row>
    <row r="6" spans="1:10">
      <c r="A6" s="37">
        <v>25</v>
      </c>
      <c r="B6" s="38">
        <v>9.77</v>
      </c>
      <c r="C6" s="39">
        <v>81.569999999999993</v>
      </c>
      <c r="D6" s="40" t="s">
        <v>28</v>
      </c>
      <c r="E6">
        <f t="shared" si="4"/>
        <v>14559.369999999994</v>
      </c>
      <c r="F6">
        <f t="shared" si="0"/>
        <v>24898.819999999992</v>
      </c>
      <c r="G6">
        <f t="shared" si="1"/>
        <v>47</v>
      </c>
      <c r="H6">
        <f t="shared" si="2"/>
        <v>91</v>
      </c>
      <c r="I6">
        <f t="shared" si="5"/>
        <v>1562.7299999999998</v>
      </c>
      <c r="J6" s="55">
        <f t="shared" si="3"/>
        <v>7577.3200000000006</v>
      </c>
    </row>
    <row r="7" spans="1:10">
      <c r="A7" s="41">
        <v>40</v>
      </c>
      <c r="B7" s="42">
        <v>6.96</v>
      </c>
      <c r="C7" s="43">
        <v>63.5</v>
      </c>
      <c r="D7" s="44" t="s">
        <v>28</v>
      </c>
      <c r="E7">
        <f t="shared" si="4"/>
        <v>14477.799999999994</v>
      </c>
      <c r="F7">
        <f t="shared" si="0"/>
        <v>24898.819999999992</v>
      </c>
      <c r="G7">
        <f t="shared" si="1"/>
        <v>47</v>
      </c>
      <c r="H7">
        <f t="shared" si="2"/>
        <v>91</v>
      </c>
      <c r="I7">
        <f t="shared" si="5"/>
        <v>1562.7299999999998</v>
      </c>
      <c r="J7" s="55">
        <f t="shared" si="3"/>
        <v>7495.75</v>
      </c>
    </row>
    <row r="8" spans="1:10">
      <c r="A8" s="37">
        <v>8</v>
      </c>
      <c r="B8" s="38">
        <v>5.64</v>
      </c>
      <c r="C8" s="39">
        <v>46.17</v>
      </c>
      <c r="D8" s="40" t="s">
        <v>28</v>
      </c>
      <c r="E8">
        <f t="shared" si="4"/>
        <v>14414.299999999996</v>
      </c>
      <c r="F8">
        <f t="shared" si="0"/>
        <v>24898.819999999992</v>
      </c>
      <c r="G8">
        <f t="shared" si="1"/>
        <v>47</v>
      </c>
      <c r="H8">
        <f t="shared" si="2"/>
        <v>90</v>
      </c>
      <c r="I8">
        <f t="shared" si="5"/>
        <v>1562.7299999999998</v>
      </c>
      <c r="J8" s="55">
        <f t="shared" si="3"/>
        <v>7495.75</v>
      </c>
    </row>
    <row r="9" spans="1:10">
      <c r="A9" s="41">
        <v>1</v>
      </c>
      <c r="B9" s="42">
        <v>4.5599999999999996</v>
      </c>
      <c r="C9" s="43">
        <v>46.9</v>
      </c>
      <c r="D9" s="44" t="s">
        <v>28</v>
      </c>
      <c r="E9">
        <f t="shared" si="4"/>
        <v>14368.129999999996</v>
      </c>
      <c r="F9">
        <f t="shared" si="0"/>
        <v>24898.819999999992</v>
      </c>
      <c r="G9">
        <f t="shared" si="1"/>
        <v>47</v>
      </c>
      <c r="H9">
        <f t="shared" si="2"/>
        <v>90</v>
      </c>
      <c r="I9">
        <f t="shared" si="5"/>
        <v>1562.7299999999998</v>
      </c>
      <c r="J9" s="55">
        <f t="shared" si="3"/>
        <v>7495.75</v>
      </c>
    </row>
    <row r="10" spans="1:10">
      <c r="A10" s="37">
        <v>36</v>
      </c>
      <c r="B10" s="38">
        <v>5.2</v>
      </c>
      <c r="C10" s="39">
        <v>39.99</v>
      </c>
      <c r="D10" s="40" t="s">
        <v>28</v>
      </c>
      <c r="E10">
        <f t="shared" si="4"/>
        <v>14321.229999999996</v>
      </c>
      <c r="F10">
        <f t="shared" si="0"/>
        <v>24898.819999999992</v>
      </c>
      <c r="G10">
        <f t="shared" si="1"/>
        <v>47</v>
      </c>
      <c r="H10">
        <f t="shared" si="2"/>
        <v>90</v>
      </c>
      <c r="I10">
        <f t="shared" si="5"/>
        <v>1562.7299999999998</v>
      </c>
      <c r="J10" s="55">
        <f t="shared" si="3"/>
        <v>7495.75</v>
      </c>
    </row>
    <row r="11" spans="1:10">
      <c r="A11" s="41">
        <v>14</v>
      </c>
      <c r="B11" s="42">
        <v>6.28</v>
      </c>
      <c r="C11" s="43">
        <v>58.85</v>
      </c>
      <c r="D11" s="44" t="s">
        <v>28</v>
      </c>
      <c r="E11">
        <f t="shared" si="4"/>
        <v>14281.239999999996</v>
      </c>
      <c r="F11">
        <f t="shared" si="0"/>
        <v>24898.819999999992</v>
      </c>
      <c r="G11">
        <f t="shared" si="1"/>
        <v>47</v>
      </c>
      <c r="H11">
        <f t="shared" si="2"/>
        <v>90</v>
      </c>
      <c r="I11">
        <f t="shared" si="5"/>
        <v>1562.7299999999998</v>
      </c>
      <c r="J11" s="55">
        <f t="shared" si="3"/>
        <v>7495.75</v>
      </c>
    </row>
    <row r="12" spans="1:10">
      <c r="A12" s="37">
        <v>17</v>
      </c>
      <c r="B12" s="38">
        <v>6.06</v>
      </c>
      <c r="C12" s="39">
        <v>55.41</v>
      </c>
      <c r="D12" s="40" t="s">
        <v>28</v>
      </c>
      <c r="E12">
        <f t="shared" si="4"/>
        <v>14222.389999999996</v>
      </c>
      <c r="F12">
        <f t="shared" si="0"/>
        <v>24898.819999999992</v>
      </c>
      <c r="G12">
        <f t="shared" si="1"/>
        <v>47</v>
      </c>
      <c r="H12">
        <f t="shared" si="2"/>
        <v>90</v>
      </c>
      <c r="I12">
        <f t="shared" si="5"/>
        <v>1562.7299999999998</v>
      </c>
      <c r="J12" s="55">
        <f t="shared" si="3"/>
        <v>7495.75</v>
      </c>
    </row>
    <row r="13" spans="1:10">
      <c r="A13" s="41">
        <v>19</v>
      </c>
      <c r="B13" s="42">
        <v>6.57</v>
      </c>
      <c r="C13" s="43">
        <v>64.61</v>
      </c>
      <c r="D13" s="44" t="s">
        <v>28</v>
      </c>
      <c r="E13">
        <f t="shared" si="4"/>
        <v>14166.979999999994</v>
      </c>
      <c r="F13">
        <f t="shared" si="0"/>
        <v>24898.819999999992</v>
      </c>
      <c r="G13">
        <f t="shared" si="1"/>
        <v>47</v>
      </c>
      <c r="H13">
        <f t="shared" si="2"/>
        <v>90</v>
      </c>
      <c r="I13">
        <f t="shared" si="5"/>
        <v>1562.7299999999998</v>
      </c>
      <c r="J13" s="55">
        <f t="shared" si="3"/>
        <v>7495.75</v>
      </c>
    </row>
    <row r="14" spans="1:10">
      <c r="A14" s="37">
        <v>36</v>
      </c>
      <c r="B14" s="38">
        <v>4.24</v>
      </c>
      <c r="C14" s="39">
        <v>45.75</v>
      </c>
      <c r="D14" s="40" t="s">
        <v>28</v>
      </c>
      <c r="E14">
        <f t="shared" si="4"/>
        <v>14102.369999999995</v>
      </c>
      <c r="F14">
        <f t="shared" si="0"/>
        <v>24898.819999999992</v>
      </c>
      <c r="G14">
        <f t="shared" si="1"/>
        <v>47</v>
      </c>
      <c r="H14">
        <f t="shared" si="2"/>
        <v>90</v>
      </c>
      <c r="I14">
        <f t="shared" si="5"/>
        <v>1562.7299999999998</v>
      </c>
      <c r="J14" s="55">
        <f t="shared" si="3"/>
        <v>7495.75</v>
      </c>
    </row>
    <row r="15" spans="1:10">
      <c r="A15" s="41">
        <v>45</v>
      </c>
      <c r="B15" s="42">
        <v>8.7100000000000009</v>
      </c>
      <c r="C15" s="43">
        <v>73.91</v>
      </c>
      <c r="D15" s="44" t="s">
        <v>28</v>
      </c>
      <c r="E15">
        <f t="shared" si="4"/>
        <v>14056.619999999995</v>
      </c>
      <c r="F15">
        <f t="shared" si="0"/>
        <v>24898.819999999992</v>
      </c>
      <c r="G15">
        <f t="shared" si="1"/>
        <v>47</v>
      </c>
      <c r="H15">
        <f t="shared" si="2"/>
        <v>90</v>
      </c>
      <c r="I15">
        <f t="shared" si="5"/>
        <v>1562.7299999999998</v>
      </c>
      <c r="J15" s="55">
        <f t="shared" si="3"/>
        <v>7495.75</v>
      </c>
    </row>
    <row r="16" spans="1:10">
      <c r="A16" s="37">
        <v>3</v>
      </c>
      <c r="B16" s="38">
        <v>6.22</v>
      </c>
      <c r="C16" s="39">
        <v>51.33</v>
      </c>
      <c r="D16" s="40" t="s">
        <v>28</v>
      </c>
      <c r="E16">
        <f t="shared" si="4"/>
        <v>13982.709999999995</v>
      </c>
      <c r="F16">
        <f t="shared" si="0"/>
        <v>24898.819999999992</v>
      </c>
      <c r="G16">
        <f t="shared" si="1"/>
        <v>47</v>
      </c>
      <c r="H16">
        <f t="shared" si="2"/>
        <v>90</v>
      </c>
      <c r="I16">
        <f t="shared" si="5"/>
        <v>1562.7299999999998</v>
      </c>
      <c r="J16" s="55">
        <f t="shared" si="3"/>
        <v>7495.75</v>
      </c>
    </row>
    <row r="17" spans="1:10">
      <c r="A17" s="41">
        <v>39</v>
      </c>
      <c r="B17" s="42">
        <v>5.47</v>
      </c>
      <c r="C17" s="43">
        <v>49.61</v>
      </c>
      <c r="D17" s="44" t="s">
        <v>28</v>
      </c>
      <c r="E17">
        <f t="shared" si="4"/>
        <v>13931.379999999996</v>
      </c>
      <c r="F17">
        <f t="shared" si="0"/>
        <v>24898.819999999992</v>
      </c>
      <c r="G17">
        <f t="shared" si="1"/>
        <v>47</v>
      </c>
      <c r="H17">
        <f t="shared" si="2"/>
        <v>90</v>
      </c>
      <c r="I17">
        <f t="shared" si="5"/>
        <v>1562.7299999999998</v>
      </c>
      <c r="J17" s="55">
        <f t="shared" si="3"/>
        <v>7495.75</v>
      </c>
    </row>
    <row r="18" spans="1:10">
      <c r="A18" s="37">
        <v>15</v>
      </c>
      <c r="B18" s="38">
        <v>9.98</v>
      </c>
      <c r="C18" s="39">
        <v>83.73</v>
      </c>
      <c r="D18" s="40" t="s">
        <v>28</v>
      </c>
      <c r="E18">
        <f t="shared" si="4"/>
        <v>13881.769999999995</v>
      </c>
      <c r="F18">
        <f t="shared" si="0"/>
        <v>24898.819999999992</v>
      </c>
      <c r="G18">
        <f t="shared" si="1"/>
        <v>47</v>
      </c>
      <c r="H18">
        <f t="shared" si="2"/>
        <v>90</v>
      </c>
      <c r="I18">
        <f t="shared" si="5"/>
        <v>1562.7299999999998</v>
      </c>
      <c r="J18" s="55">
        <f t="shared" si="3"/>
        <v>7495.75</v>
      </c>
    </row>
    <row r="19" spans="1:10">
      <c r="A19" s="41">
        <v>28</v>
      </c>
      <c r="B19" s="42">
        <v>5.39</v>
      </c>
      <c r="C19" s="43">
        <v>44.63</v>
      </c>
      <c r="D19" s="44" t="s">
        <v>28</v>
      </c>
      <c r="E19">
        <f t="shared" si="4"/>
        <v>13798.039999999995</v>
      </c>
      <c r="F19">
        <f t="shared" si="0"/>
        <v>24898.819999999992</v>
      </c>
      <c r="G19">
        <f t="shared" si="1"/>
        <v>47</v>
      </c>
      <c r="H19">
        <f t="shared" si="2"/>
        <v>90</v>
      </c>
      <c r="I19">
        <f t="shared" si="5"/>
        <v>1562.7299999999998</v>
      </c>
      <c r="J19" s="55">
        <f t="shared" si="3"/>
        <v>7412.0199999999995</v>
      </c>
    </row>
    <row r="20" spans="1:10">
      <c r="A20" s="37">
        <v>7</v>
      </c>
      <c r="B20" s="38">
        <v>9.9499999999999993</v>
      </c>
      <c r="C20" s="39">
        <v>80.989999999999995</v>
      </c>
      <c r="D20" s="40" t="s">
        <v>28</v>
      </c>
      <c r="E20">
        <f t="shared" si="4"/>
        <v>13753.409999999994</v>
      </c>
      <c r="F20">
        <f t="shared" si="0"/>
        <v>24898.819999999992</v>
      </c>
      <c r="G20">
        <f t="shared" si="1"/>
        <v>47</v>
      </c>
      <c r="H20">
        <f t="shared" si="2"/>
        <v>89</v>
      </c>
      <c r="I20">
        <f t="shared" si="5"/>
        <v>1562.7299999999998</v>
      </c>
      <c r="J20" s="55">
        <f t="shared" si="3"/>
        <v>7412.0199999999995</v>
      </c>
    </row>
    <row r="21" spans="1:10">
      <c r="A21" s="41">
        <v>41</v>
      </c>
      <c r="B21" s="42">
        <v>9.23</v>
      </c>
      <c r="C21" s="43">
        <v>74.239999999999995</v>
      </c>
      <c r="D21" s="44" t="s">
        <v>28</v>
      </c>
      <c r="E21">
        <f t="shared" si="4"/>
        <v>13672.419999999993</v>
      </c>
      <c r="F21">
        <f t="shared" si="0"/>
        <v>24898.819999999992</v>
      </c>
      <c r="G21">
        <f t="shared" si="1"/>
        <v>47</v>
      </c>
      <c r="H21">
        <f t="shared" si="2"/>
        <v>89</v>
      </c>
      <c r="I21">
        <f t="shared" si="5"/>
        <v>1562.7299999999998</v>
      </c>
      <c r="J21" s="55">
        <f t="shared" si="3"/>
        <v>7331.03</v>
      </c>
    </row>
    <row r="22" spans="1:10">
      <c r="A22" s="37">
        <v>18</v>
      </c>
      <c r="B22" s="38">
        <v>8.39</v>
      </c>
      <c r="C22" s="39">
        <v>72.72</v>
      </c>
      <c r="D22" s="40" t="s">
        <v>28</v>
      </c>
      <c r="E22">
        <f t="shared" si="4"/>
        <v>13598.179999999991</v>
      </c>
      <c r="F22">
        <f t="shared" si="0"/>
        <v>24898.819999999992</v>
      </c>
      <c r="G22">
        <f t="shared" si="1"/>
        <v>47</v>
      </c>
      <c r="H22">
        <f t="shared" si="2"/>
        <v>88</v>
      </c>
      <c r="I22">
        <f t="shared" si="5"/>
        <v>1562.7299999999998</v>
      </c>
      <c r="J22" s="55">
        <f t="shared" si="3"/>
        <v>7331.03</v>
      </c>
    </row>
    <row r="23" spans="1:10">
      <c r="A23" s="41">
        <v>23</v>
      </c>
      <c r="B23" s="42">
        <v>5.41</v>
      </c>
      <c r="C23" s="43">
        <v>44.6</v>
      </c>
      <c r="D23" s="44" t="s">
        <v>28</v>
      </c>
      <c r="E23">
        <f t="shared" si="4"/>
        <v>13525.459999999992</v>
      </c>
      <c r="F23">
        <f t="shared" si="0"/>
        <v>24898.819999999992</v>
      </c>
      <c r="G23">
        <f t="shared" si="1"/>
        <v>47</v>
      </c>
      <c r="H23">
        <f t="shared" si="2"/>
        <v>88</v>
      </c>
      <c r="I23">
        <f t="shared" si="5"/>
        <v>1562.7299999999998</v>
      </c>
      <c r="J23" s="55">
        <f t="shared" si="3"/>
        <v>7331.03</v>
      </c>
    </row>
    <row r="24" spans="1:10">
      <c r="A24" s="37">
        <v>7</v>
      </c>
      <c r="B24" s="38">
        <v>7.45</v>
      </c>
      <c r="C24" s="39">
        <v>57.16</v>
      </c>
      <c r="D24" s="40" t="s">
        <v>28</v>
      </c>
      <c r="E24">
        <f t="shared" si="4"/>
        <v>13480.859999999991</v>
      </c>
      <c r="F24">
        <f t="shared" si="0"/>
        <v>24898.819999999992</v>
      </c>
      <c r="G24">
        <f t="shared" si="1"/>
        <v>47</v>
      </c>
      <c r="H24">
        <f t="shared" si="2"/>
        <v>88</v>
      </c>
      <c r="I24">
        <f t="shared" si="5"/>
        <v>1562.7299999999998</v>
      </c>
      <c r="J24" s="55">
        <f t="shared" si="3"/>
        <v>7331.03</v>
      </c>
    </row>
    <row r="25" spans="1:10">
      <c r="A25" s="41">
        <v>43</v>
      </c>
      <c r="B25" s="42">
        <v>5.03</v>
      </c>
      <c r="C25" s="43">
        <v>41.59</v>
      </c>
      <c r="D25" s="44" t="s">
        <v>28</v>
      </c>
      <c r="E25">
        <f t="shared" si="4"/>
        <v>13423.699999999993</v>
      </c>
      <c r="F25">
        <f t="shared" si="0"/>
        <v>24898.819999999992</v>
      </c>
      <c r="G25">
        <f t="shared" si="1"/>
        <v>47</v>
      </c>
      <c r="H25">
        <f t="shared" si="2"/>
        <v>88</v>
      </c>
      <c r="I25">
        <f t="shared" si="5"/>
        <v>1562.7299999999998</v>
      </c>
      <c r="J25" s="55">
        <f t="shared" si="3"/>
        <v>7331.03</v>
      </c>
    </row>
    <row r="26" spans="1:10">
      <c r="A26" s="37">
        <v>14</v>
      </c>
      <c r="B26" s="38">
        <v>5.15</v>
      </c>
      <c r="C26" s="39">
        <v>52.61</v>
      </c>
      <c r="D26" s="40" t="s">
        <v>28</v>
      </c>
      <c r="E26">
        <f t="shared" si="4"/>
        <v>13382.109999999993</v>
      </c>
      <c r="F26">
        <f t="shared" si="0"/>
        <v>24898.819999999992</v>
      </c>
      <c r="G26">
        <f t="shared" si="1"/>
        <v>47</v>
      </c>
      <c r="H26">
        <f t="shared" si="2"/>
        <v>88</v>
      </c>
      <c r="I26">
        <f t="shared" si="5"/>
        <v>1562.7299999999998</v>
      </c>
      <c r="J26" s="55">
        <f t="shared" si="3"/>
        <v>7331.03</v>
      </c>
    </row>
    <row r="27" spans="1:10">
      <c r="A27" s="41">
        <v>7</v>
      </c>
      <c r="B27" s="42">
        <v>6.43</v>
      </c>
      <c r="C27" s="43">
        <v>54.95</v>
      </c>
      <c r="D27" s="44" t="s">
        <v>28</v>
      </c>
      <c r="E27">
        <f t="shared" si="4"/>
        <v>13329.499999999993</v>
      </c>
      <c r="F27">
        <f t="shared" si="0"/>
        <v>24898.819999999992</v>
      </c>
      <c r="G27">
        <f t="shared" si="1"/>
        <v>47</v>
      </c>
      <c r="H27">
        <f t="shared" si="2"/>
        <v>88</v>
      </c>
      <c r="I27">
        <f t="shared" si="5"/>
        <v>1562.7299999999998</v>
      </c>
      <c r="J27" s="55">
        <f t="shared" si="3"/>
        <v>7331.03</v>
      </c>
    </row>
    <row r="28" spans="1:10">
      <c r="A28" s="37">
        <v>39</v>
      </c>
      <c r="B28" s="38">
        <v>8.93</v>
      </c>
      <c r="C28" s="39">
        <v>72.44</v>
      </c>
      <c r="D28" s="40" t="s">
        <v>28</v>
      </c>
      <c r="E28">
        <f t="shared" si="4"/>
        <v>13274.549999999994</v>
      </c>
      <c r="F28">
        <f t="shared" si="0"/>
        <v>24898.819999999992</v>
      </c>
      <c r="G28">
        <f t="shared" si="1"/>
        <v>47</v>
      </c>
      <c r="H28">
        <f t="shared" si="2"/>
        <v>88</v>
      </c>
      <c r="I28">
        <f t="shared" si="5"/>
        <v>1562.7299999999998</v>
      </c>
      <c r="J28" s="55">
        <f t="shared" si="3"/>
        <v>7331.03</v>
      </c>
    </row>
    <row r="29" spans="1:10">
      <c r="A29" s="41">
        <v>12</v>
      </c>
      <c r="B29" s="42">
        <v>8.44</v>
      </c>
      <c r="C29" s="43">
        <v>68.91</v>
      </c>
      <c r="D29" s="44" t="s">
        <v>28</v>
      </c>
      <c r="E29">
        <f t="shared" si="4"/>
        <v>13202.109999999993</v>
      </c>
      <c r="F29">
        <f t="shared" si="0"/>
        <v>24898.819999999992</v>
      </c>
      <c r="G29">
        <f t="shared" si="1"/>
        <v>47</v>
      </c>
      <c r="H29">
        <f t="shared" si="2"/>
        <v>88</v>
      </c>
      <c r="I29">
        <f t="shared" si="5"/>
        <v>1562.7299999999998</v>
      </c>
      <c r="J29" s="55">
        <f t="shared" si="3"/>
        <v>7331.03</v>
      </c>
    </row>
    <row r="30" spans="1:10">
      <c r="A30" s="37">
        <v>31</v>
      </c>
      <c r="B30" s="38">
        <v>8.92</v>
      </c>
      <c r="C30" s="39">
        <v>77.150000000000006</v>
      </c>
      <c r="D30" s="40" t="s">
        <v>28</v>
      </c>
      <c r="E30">
        <f t="shared" si="4"/>
        <v>13133.199999999993</v>
      </c>
      <c r="F30">
        <f t="shared" si="0"/>
        <v>24898.819999999992</v>
      </c>
      <c r="G30">
        <f t="shared" si="1"/>
        <v>47</v>
      </c>
      <c r="H30">
        <f t="shared" si="2"/>
        <v>88</v>
      </c>
      <c r="I30">
        <f t="shared" si="5"/>
        <v>1562.7299999999998</v>
      </c>
      <c r="J30" s="55">
        <f t="shared" si="3"/>
        <v>7331.03</v>
      </c>
    </row>
    <row r="31" spans="1:10">
      <c r="A31" s="41">
        <v>29</v>
      </c>
      <c r="B31" s="42">
        <v>5.47</v>
      </c>
      <c r="C31" s="43">
        <v>44.4</v>
      </c>
      <c r="D31" s="44" t="s">
        <v>28</v>
      </c>
      <c r="E31">
        <f t="shared" si="4"/>
        <v>13056.049999999992</v>
      </c>
      <c r="F31">
        <f t="shared" si="0"/>
        <v>24898.819999999992</v>
      </c>
      <c r="G31">
        <f t="shared" si="1"/>
        <v>47</v>
      </c>
      <c r="H31">
        <f t="shared" si="2"/>
        <v>88</v>
      </c>
      <c r="I31">
        <f t="shared" si="5"/>
        <v>1562.7299999999998</v>
      </c>
      <c r="J31" s="55">
        <f t="shared" si="3"/>
        <v>7331.03</v>
      </c>
    </row>
    <row r="32" spans="1:10">
      <c r="A32" s="37">
        <v>5</v>
      </c>
      <c r="B32" s="38">
        <v>7.28</v>
      </c>
      <c r="C32" s="39">
        <v>62.93</v>
      </c>
      <c r="D32" s="40" t="s">
        <v>28</v>
      </c>
      <c r="E32">
        <f t="shared" si="4"/>
        <v>13011.649999999992</v>
      </c>
      <c r="F32">
        <f t="shared" si="0"/>
        <v>24898.819999999992</v>
      </c>
      <c r="G32">
        <f t="shared" si="1"/>
        <v>47</v>
      </c>
      <c r="H32">
        <f t="shared" si="2"/>
        <v>88</v>
      </c>
      <c r="I32">
        <f t="shared" si="5"/>
        <v>1562.7299999999998</v>
      </c>
      <c r="J32" s="55">
        <f t="shared" si="3"/>
        <v>7331.03</v>
      </c>
    </row>
    <row r="33" spans="1:10">
      <c r="A33" s="41">
        <v>1</v>
      </c>
      <c r="B33" s="42">
        <v>4.84</v>
      </c>
      <c r="C33" s="43">
        <v>37.46</v>
      </c>
      <c r="D33" s="44" t="s">
        <v>28</v>
      </c>
      <c r="E33">
        <f t="shared" si="4"/>
        <v>12948.719999999994</v>
      </c>
      <c r="F33">
        <f t="shared" si="0"/>
        <v>24898.819999999992</v>
      </c>
      <c r="G33">
        <f t="shared" si="1"/>
        <v>47</v>
      </c>
      <c r="H33">
        <f t="shared" si="2"/>
        <v>88</v>
      </c>
      <c r="I33">
        <f t="shared" si="5"/>
        <v>1562.7299999999998</v>
      </c>
      <c r="J33" s="55">
        <f t="shared" si="3"/>
        <v>7331.03</v>
      </c>
    </row>
    <row r="34" spans="1:10">
      <c r="A34" s="37">
        <v>28</v>
      </c>
      <c r="B34" s="38">
        <v>7.6</v>
      </c>
      <c r="C34" s="39">
        <v>73.75</v>
      </c>
      <c r="D34" s="40" t="s">
        <v>28</v>
      </c>
      <c r="E34">
        <f t="shared" si="4"/>
        <v>12911.259999999995</v>
      </c>
      <c r="F34">
        <f t="shared" si="0"/>
        <v>24898.819999999992</v>
      </c>
      <c r="G34">
        <f t="shared" si="1"/>
        <v>47</v>
      </c>
      <c r="H34">
        <f t="shared" si="2"/>
        <v>88</v>
      </c>
      <c r="I34">
        <f t="shared" si="5"/>
        <v>1562.7299999999998</v>
      </c>
      <c r="J34" s="55">
        <f t="shared" si="3"/>
        <v>7331.03</v>
      </c>
    </row>
    <row r="35" spans="1:10">
      <c r="A35" s="41">
        <v>35</v>
      </c>
      <c r="B35" s="42">
        <v>9.07</v>
      </c>
      <c r="C35" s="43">
        <v>67.150000000000006</v>
      </c>
      <c r="D35" s="44" t="s">
        <v>28</v>
      </c>
      <c r="E35">
        <f t="shared" si="4"/>
        <v>12837.509999999993</v>
      </c>
      <c r="F35">
        <f t="shared" si="0"/>
        <v>24898.819999999992</v>
      </c>
      <c r="G35">
        <f t="shared" si="1"/>
        <v>47</v>
      </c>
      <c r="H35">
        <f t="shared" si="2"/>
        <v>88</v>
      </c>
      <c r="I35">
        <f t="shared" si="5"/>
        <v>1562.7299999999998</v>
      </c>
      <c r="J35" s="55">
        <f t="shared" si="3"/>
        <v>7331.03</v>
      </c>
    </row>
    <row r="36" spans="1:10">
      <c r="A36" s="37">
        <v>62</v>
      </c>
      <c r="B36" s="38">
        <v>9.91</v>
      </c>
      <c r="C36" s="39">
        <v>77.400000000000006</v>
      </c>
      <c r="D36" s="40" t="s">
        <v>28</v>
      </c>
      <c r="E36">
        <f t="shared" si="4"/>
        <v>12770.359999999991</v>
      </c>
      <c r="F36">
        <f t="shared" si="0"/>
        <v>24898.819999999992</v>
      </c>
      <c r="G36">
        <f t="shared" si="1"/>
        <v>47</v>
      </c>
      <c r="H36">
        <f t="shared" si="2"/>
        <v>88</v>
      </c>
      <c r="I36">
        <f t="shared" si="5"/>
        <v>1562.7299999999998</v>
      </c>
      <c r="J36" s="55">
        <f t="shared" si="3"/>
        <v>7331.03</v>
      </c>
    </row>
    <row r="37" spans="1:10">
      <c r="A37" s="41">
        <v>31</v>
      </c>
      <c r="B37" s="42">
        <v>6.38</v>
      </c>
      <c r="C37" s="43">
        <v>63.51</v>
      </c>
      <c r="D37" s="44" t="s">
        <v>28</v>
      </c>
      <c r="E37">
        <f t="shared" si="4"/>
        <v>12692.959999999992</v>
      </c>
      <c r="F37">
        <f t="shared" si="0"/>
        <v>24898.819999999992</v>
      </c>
      <c r="G37">
        <f t="shared" si="1"/>
        <v>47</v>
      </c>
      <c r="H37">
        <f t="shared" si="2"/>
        <v>88</v>
      </c>
      <c r="I37">
        <f t="shared" si="5"/>
        <v>1562.7299999999998</v>
      </c>
      <c r="J37" s="55">
        <f t="shared" si="3"/>
        <v>7253.6299999999992</v>
      </c>
    </row>
    <row r="38" spans="1:10">
      <c r="A38" s="37">
        <v>3</v>
      </c>
      <c r="B38" s="38">
        <v>5.63</v>
      </c>
      <c r="C38" s="39">
        <v>51.14</v>
      </c>
      <c r="D38" s="40" t="s">
        <v>28</v>
      </c>
      <c r="E38">
        <f t="shared" si="4"/>
        <v>12629.449999999992</v>
      </c>
      <c r="F38">
        <f t="shared" si="0"/>
        <v>24898.819999999992</v>
      </c>
      <c r="G38">
        <f t="shared" si="1"/>
        <v>47</v>
      </c>
      <c r="H38">
        <f t="shared" si="2"/>
        <v>87</v>
      </c>
      <c r="I38">
        <f t="shared" si="5"/>
        <v>1562.7299999999998</v>
      </c>
      <c r="J38" s="55">
        <f t="shared" si="3"/>
        <v>7253.6299999999992</v>
      </c>
    </row>
    <row r="39" spans="1:10">
      <c r="A39" s="41">
        <v>53</v>
      </c>
      <c r="B39" s="42">
        <v>8.7200000000000006</v>
      </c>
      <c r="C39" s="43">
        <v>70.61</v>
      </c>
      <c r="D39" s="44" t="s">
        <v>28</v>
      </c>
      <c r="E39">
        <f t="shared" si="4"/>
        <v>12578.309999999992</v>
      </c>
      <c r="F39">
        <f t="shared" si="0"/>
        <v>24898.819999999992</v>
      </c>
      <c r="G39">
        <f t="shared" si="1"/>
        <v>47</v>
      </c>
      <c r="H39">
        <f t="shared" si="2"/>
        <v>87</v>
      </c>
      <c r="I39">
        <f t="shared" si="5"/>
        <v>1562.7299999999998</v>
      </c>
      <c r="J39" s="55">
        <f t="shared" si="3"/>
        <v>7253.6299999999992</v>
      </c>
    </row>
    <row r="40" spans="1:10">
      <c r="A40" s="37">
        <v>31</v>
      </c>
      <c r="B40" s="38">
        <v>4.55</v>
      </c>
      <c r="C40" s="39">
        <v>44.23</v>
      </c>
      <c r="D40" s="40" t="s">
        <v>28</v>
      </c>
      <c r="E40">
        <f t="shared" si="4"/>
        <v>12507.699999999992</v>
      </c>
      <c r="F40">
        <f t="shared" si="0"/>
        <v>24898.819999999992</v>
      </c>
      <c r="G40">
        <f t="shared" si="1"/>
        <v>47</v>
      </c>
      <c r="H40">
        <f t="shared" si="2"/>
        <v>87</v>
      </c>
      <c r="I40">
        <f t="shared" si="5"/>
        <v>1562.7299999999998</v>
      </c>
      <c r="J40" s="55">
        <f t="shared" si="3"/>
        <v>7253.6299999999992</v>
      </c>
    </row>
    <row r="41" spans="1:10">
      <c r="A41" s="41">
        <v>31</v>
      </c>
      <c r="B41" s="42">
        <v>6.55</v>
      </c>
      <c r="C41" s="43">
        <v>50.83</v>
      </c>
      <c r="D41" s="44" t="s">
        <v>28</v>
      </c>
      <c r="E41">
        <f t="shared" si="4"/>
        <v>12463.469999999992</v>
      </c>
      <c r="F41">
        <f t="shared" si="0"/>
        <v>24898.819999999992</v>
      </c>
      <c r="G41">
        <f t="shared" si="1"/>
        <v>47</v>
      </c>
      <c r="H41">
        <f t="shared" si="2"/>
        <v>87</v>
      </c>
      <c r="I41">
        <f t="shared" si="5"/>
        <v>1562.7299999999998</v>
      </c>
      <c r="J41" s="55">
        <f t="shared" si="3"/>
        <v>7253.6299999999992</v>
      </c>
    </row>
    <row r="42" spans="1:10">
      <c r="A42" s="37">
        <v>22</v>
      </c>
      <c r="B42" s="38">
        <v>4.1500000000000004</v>
      </c>
      <c r="C42" s="39">
        <v>45.83</v>
      </c>
      <c r="D42" s="40" t="s">
        <v>28</v>
      </c>
      <c r="E42">
        <f t="shared" si="4"/>
        <v>12412.639999999992</v>
      </c>
      <c r="F42">
        <f t="shared" si="0"/>
        <v>24898.819999999992</v>
      </c>
      <c r="G42">
        <f t="shared" si="1"/>
        <v>47</v>
      </c>
      <c r="H42">
        <f t="shared" si="2"/>
        <v>87</v>
      </c>
      <c r="I42">
        <f t="shared" si="5"/>
        <v>1562.7299999999998</v>
      </c>
      <c r="J42" s="55">
        <f t="shared" si="3"/>
        <v>7253.6299999999992</v>
      </c>
    </row>
    <row r="43" spans="1:10">
      <c r="A43" s="41">
        <v>20</v>
      </c>
      <c r="B43" s="42">
        <v>6.41</v>
      </c>
      <c r="C43" s="43">
        <v>45.66</v>
      </c>
      <c r="D43" s="44" t="s">
        <v>28</v>
      </c>
      <c r="E43">
        <f t="shared" si="4"/>
        <v>12366.809999999992</v>
      </c>
      <c r="F43">
        <f t="shared" si="0"/>
        <v>24898.819999999992</v>
      </c>
      <c r="G43">
        <f t="shared" si="1"/>
        <v>47</v>
      </c>
      <c r="H43">
        <f t="shared" si="2"/>
        <v>87</v>
      </c>
      <c r="I43">
        <f t="shared" si="5"/>
        <v>1562.7299999999998</v>
      </c>
      <c r="J43" s="55">
        <f t="shared" si="3"/>
        <v>7253.6299999999992</v>
      </c>
    </row>
    <row r="44" spans="1:10">
      <c r="A44" s="37">
        <v>42</v>
      </c>
      <c r="B44" s="38">
        <v>7.52</v>
      </c>
      <c r="C44" s="39">
        <v>54.57</v>
      </c>
      <c r="D44" s="40" t="s">
        <v>28</v>
      </c>
      <c r="E44">
        <f t="shared" si="4"/>
        <v>12321.149999999994</v>
      </c>
      <c r="F44">
        <f t="shared" si="0"/>
        <v>24898.819999999992</v>
      </c>
      <c r="G44">
        <f t="shared" si="1"/>
        <v>47</v>
      </c>
      <c r="H44">
        <f t="shared" si="2"/>
        <v>87</v>
      </c>
      <c r="I44">
        <f t="shared" si="5"/>
        <v>1562.7299999999998</v>
      </c>
      <c r="J44" s="55">
        <f t="shared" si="3"/>
        <v>7253.6299999999992</v>
      </c>
    </row>
    <row r="45" spans="1:10">
      <c r="A45" s="41">
        <v>16</v>
      </c>
      <c r="B45" s="42">
        <v>5.91</v>
      </c>
      <c r="C45" s="43">
        <v>56.36</v>
      </c>
      <c r="D45" s="44" t="s">
        <v>28</v>
      </c>
      <c r="E45">
        <f t="shared" si="4"/>
        <v>12266.579999999994</v>
      </c>
      <c r="F45">
        <f t="shared" si="0"/>
        <v>24898.819999999992</v>
      </c>
      <c r="G45">
        <f t="shared" si="1"/>
        <v>47</v>
      </c>
      <c r="H45">
        <f t="shared" si="2"/>
        <v>87</v>
      </c>
      <c r="I45">
        <f t="shared" si="5"/>
        <v>1562.7299999999998</v>
      </c>
      <c r="J45" s="55">
        <f t="shared" si="3"/>
        <v>7253.6299999999992</v>
      </c>
    </row>
    <row r="46" spans="1:10">
      <c r="A46" s="37">
        <v>20</v>
      </c>
      <c r="B46" s="38">
        <v>8.31</v>
      </c>
      <c r="C46" s="39">
        <v>64.02</v>
      </c>
      <c r="D46" s="40" t="s">
        <v>28</v>
      </c>
      <c r="E46">
        <f t="shared" si="4"/>
        <v>12210.219999999994</v>
      </c>
      <c r="F46">
        <f t="shared" si="0"/>
        <v>24898.819999999992</v>
      </c>
      <c r="G46">
        <f t="shared" si="1"/>
        <v>47</v>
      </c>
      <c r="H46">
        <f t="shared" si="2"/>
        <v>87</v>
      </c>
      <c r="I46">
        <f t="shared" si="5"/>
        <v>1562.7299999999998</v>
      </c>
      <c r="J46" s="55">
        <f t="shared" si="3"/>
        <v>7253.6299999999992</v>
      </c>
    </row>
    <row r="47" spans="1:10">
      <c r="A47" s="41">
        <v>15</v>
      </c>
      <c r="B47" s="42">
        <v>9.59</v>
      </c>
      <c r="C47" s="43">
        <v>71.150000000000006</v>
      </c>
      <c r="D47" s="44" t="s">
        <v>28</v>
      </c>
      <c r="E47">
        <f t="shared" si="4"/>
        <v>12146.199999999993</v>
      </c>
      <c r="F47">
        <f t="shared" si="0"/>
        <v>24898.819999999992</v>
      </c>
      <c r="G47">
        <f t="shared" si="1"/>
        <v>47</v>
      </c>
      <c r="H47">
        <f t="shared" si="2"/>
        <v>87</v>
      </c>
      <c r="I47">
        <f t="shared" si="5"/>
        <v>1562.7299999999998</v>
      </c>
      <c r="J47" s="55">
        <f t="shared" si="3"/>
        <v>7253.6299999999992</v>
      </c>
    </row>
    <row r="48" spans="1:10">
      <c r="A48" s="37">
        <v>35</v>
      </c>
      <c r="B48" s="38">
        <v>4.88</v>
      </c>
      <c r="C48" s="39">
        <v>46.33</v>
      </c>
      <c r="D48" s="40" t="s">
        <v>28</v>
      </c>
      <c r="E48">
        <f t="shared" si="4"/>
        <v>12075.049999999994</v>
      </c>
      <c r="F48">
        <f t="shared" si="0"/>
        <v>24898.819999999992</v>
      </c>
      <c r="G48">
        <f t="shared" si="1"/>
        <v>47</v>
      </c>
      <c r="H48">
        <f t="shared" si="2"/>
        <v>87</v>
      </c>
      <c r="I48">
        <f t="shared" si="5"/>
        <v>1562.7299999999998</v>
      </c>
      <c r="J48" s="55">
        <f t="shared" si="3"/>
        <v>7182.4799999999987</v>
      </c>
    </row>
    <row r="49" spans="1:10">
      <c r="A49" s="41">
        <v>28</v>
      </c>
      <c r="B49" s="42">
        <v>7.21</v>
      </c>
      <c r="C49" s="43">
        <v>52.08</v>
      </c>
      <c r="D49" s="44" t="s">
        <v>28</v>
      </c>
      <c r="E49">
        <f t="shared" si="4"/>
        <v>12028.719999999994</v>
      </c>
      <c r="F49">
        <f t="shared" si="0"/>
        <v>24898.819999999992</v>
      </c>
      <c r="G49">
        <f t="shared" si="1"/>
        <v>47</v>
      </c>
      <c r="H49">
        <f t="shared" si="2"/>
        <v>86</v>
      </c>
      <c r="I49">
        <f t="shared" si="5"/>
        <v>1562.7299999999998</v>
      </c>
      <c r="J49" s="55">
        <f t="shared" si="3"/>
        <v>7182.4799999999987</v>
      </c>
    </row>
    <row r="50" spans="1:10">
      <c r="A50" s="37">
        <v>46</v>
      </c>
      <c r="B50" s="38">
        <v>9.93</v>
      </c>
      <c r="C50" s="39">
        <v>80.16</v>
      </c>
      <c r="D50" s="40" t="s">
        <v>28</v>
      </c>
      <c r="E50">
        <f t="shared" si="4"/>
        <v>11976.639999999994</v>
      </c>
      <c r="F50">
        <f t="shared" si="0"/>
        <v>24898.819999999992</v>
      </c>
      <c r="G50">
        <f t="shared" si="1"/>
        <v>47</v>
      </c>
      <c r="H50">
        <f t="shared" si="2"/>
        <v>86</v>
      </c>
      <c r="I50">
        <f t="shared" si="5"/>
        <v>1562.7299999999998</v>
      </c>
      <c r="J50" s="55">
        <f t="shared" si="3"/>
        <v>7182.4799999999987</v>
      </c>
    </row>
    <row r="51" spans="1:10">
      <c r="A51" s="41">
        <v>31</v>
      </c>
      <c r="B51" s="42">
        <v>9.6</v>
      </c>
      <c r="C51" s="43">
        <v>79.55</v>
      </c>
      <c r="D51" s="44" t="s">
        <v>28</v>
      </c>
      <c r="E51">
        <f t="shared" si="4"/>
        <v>11896.479999999994</v>
      </c>
      <c r="F51">
        <f t="shared" si="0"/>
        <v>24898.819999999992</v>
      </c>
      <c r="G51">
        <f t="shared" si="1"/>
        <v>47</v>
      </c>
      <c r="H51">
        <f t="shared" si="2"/>
        <v>86</v>
      </c>
      <c r="I51">
        <f t="shared" si="5"/>
        <v>1562.7299999999998</v>
      </c>
      <c r="J51" s="55">
        <f t="shared" si="3"/>
        <v>7102.3199999999988</v>
      </c>
    </row>
    <row r="52" spans="1:10">
      <c r="A52" s="37">
        <v>29</v>
      </c>
      <c r="B52" s="38">
        <v>9.02</v>
      </c>
      <c r="C52" s="39">
        <v>78.27</v>
      </c>
      <c r="D52" s="40" t="s">
        <v>28</v>
      </c>
      <c r="E52">
        <f t="shared" si="4"/>
        <v>11816.929999999995</v>
      </c>
      <c r="F52">
        <f t="shared" si="0"/>
        <v>24898.819999999992</v>
      </c>
      <c r="G52">
        <f t="shared" si="1"/>
        <v>47</v>
      </c>
      <c r="H52">
        <f t="shared" si="2"/>
        <v>85</v>
      </c>
      <c r="I52">
        <f t="shared" si="5"/>
        <v>1562.7299999999998</v>
      </c>
      <c r="J52" s="55">
        <f t="shared" si="3"/>
        <v>7022.7699999999995</v>
      </c>
    </row>
    <row r="53" spans="1:10">
      <c r="A53" s="41">
        <v>28</v>
      </c>
      <c r="B53" s="42">
        <v>5.34</v>
      </c>
      <c r="C53" s="43">
        <v>51.69</v>
      </c>
      <c r="D53" s="44" t="s">
        <v>28</v>
      </c>
      <c r="E53">
        <f t="shared" si="4"/>
        <v>11738.659999999996</v>
      </c>
      <c r="F53">
        <f t="shared" si="0"/>
        <v>24898.819999999992</v>
      </c>
      <c r="G53">
        <f t="shared" si="1"/>
        <v>47</v>
      </c>
      <c r="H53">
        <f t="shared" si="2"/>
        <v>84</v>
      </c>
      <c r="I53">
        <f t="shared" si="5"/>
        <v>1562.7299999999998</v>
      </c>
      <c r="J53" s="55">
        <f t="shared" si="3"/>
        <v>7022.7699999999995</v>
      </c>
    </row>
    <row r="54" spans="1:10">
      <c r="A54" s="37">
        <v>28</v>
      </c>
      <c r="B54" s="38">
        <v>9.49</v>
      </c>
      <c r="C54" s="39">
        <v>80.47</v>
      </c>
      <c r="D54" s="40" t="s">
        <v>28</v>
      </c>
      <c r="E54">
        <f t="shared" si="4"/>
        <v>11686.969999999996</v>
      </c>
      <c r="F54">
        <f t="shared" si="0"/>
        <v>24898.819999999992</v>
      </c>
      <c r="G54">
        <f t="shared" si="1"/>
        <v>47</v>
      </c>
      <c r="H54">
        <f t="shared" si="2"/>
        <v>84</v>
      </c>
      <c r="I54">
        <f t="shared" si="5"/>
        <v>1562.7299999999998</v>
      </c>
      <c r="J54" s="55">
        <f t="shared" si="3"/>
        <v>7022.7699999999995</v>
      </c>
    </row>
    <row r="55" spans="1:10">
      <c r="A55" s="41">
        <v>25</v>
      </c>
      <c r="B55" s="42">
        <v>7.98</v>
      </c>
      <c r="C55" s="43">
        <v>66.28</v>
      </c>
      <c r="D55" s="44" t="s">
        <v>28</v>
      </c>
      <c r="E55">
        <f t="shared" si="4"/>
        <v>11606.499999999995</v>
      </c>
      <c r="F55">
        <f t="shared" si="0"/>
        <v>24898.819999999992</v>
      </c>
      <c r="G55">
        <f t="shared" si="1"/>
        <v>47</v>
      </c>
      <c r="H55">
        <f t="shared" si="2"/>
        <v>84</v>
      </c>
      <c r="I55">
        <f t="shared" si="5"/>
        <v>1562.7299999999998</v>
      </c>
      <c r="J55" s="55">
        <f t="shared" si="3"/>
        <v>7022.7699999999995</v>
      </c>
    </row>
    <row r="56" spans="1:10">
      <c r="A56" s="37">
        <v>31</v>
      </c>
      <c r="B56" s="38">
        <v>7.33</v>
      </c>
      <c r="C56" s="39">
        <v>57</v>
      </c>
      <c r="D56" s="40" t="s">
        <v>28</v>
      </c>
      <c r="E56">
        <f t="shared" si="4"/>
        <v>11540.219999999996</v>
      </c>
      <c r="F56">
        <f t="shared" si="0"/>
        <v>24898.819999999992</v>
      </c>
      <c r="G56">
        <f t="shared" si="1"/>
        <v>47</v>
      </c>
      <c r="H56">
        <f t="shared" si="2"/>
        <v>84</v>
      </c>
      <c r="I56">
        <f t="shared" si="5"/>
        <v>1562.7299999999998</v>
      </c>
      <c r="J56" s="55">
        <f t="shared" si="3"/>
        <v>7022.7699999999995</v>
      </c>
    </row>
    <row r="57" spans="1:10">
      <c r="A57" s="41">
        <v>19</v>
      </c>
      <c r="B57" s="42">
        <v>7.59</v>
      </c>
      <c r="C57" s="43">
        <v>58.01</v>
      </c>
      <c r="D57" s="44" t="s">
        <v>28</v>
      </c>
      <c r="E57">
        <f t="shared" si="4"/>
        <v>11483.219999999998</v>
      </c>
      <c r="F57">
        <f t="shared" si="0"/>
        <v>24898.819999999992</v>
      </c>
      <c r="G57">
        <f t="shared" si="1"/>
        <v>47</v>
      </c>
      <c r="H57">
        <f t="shared" si="2"/>
        <v>84</v>
      </c>
      <c r="I57">
        <f t="shared" si="5"/>
        <v>1562.7299999999998</v>
      </c>
      <c r="J57" s="55">
        <f t="shared" si="3"/>
        <v>7022.7699999999995</v>
      </c>
    </row>
    <row r="58" spans="1:10">
      <c r="A58" s="37">
        <v>38</v>
      </c>
      <c r="B58" s="38">
        <v>6.82</v>
      </c>
      <c r="C58" s="39">
        <v>52.3</v>
      </c>
      <c r="D58" s="40" t="s">
        <v>28</v>
      </c>
      <c r="E58">
        <f t="shared" si="4"/>
        <v>11425.209999999995</v>
      </c>
      <c r="F58">
        <f t="shared" si="0"/>
        <v>24898.819999999992</v>
      </c>
      <c r="G58">
        <f t="shared" si="1"/>
        <v>47</v>
      </c>
      <c r="H58">
        <f t="shared" si="2"/>
        <v>84</v>
      </c>
      <c r="I58">
        <f t="shared" si="5"/>
        <v>1562.7299999999998</v>
      </c>
      <c r="J58" s="55">
        <f t="shared" si="3"/>
        <v>7022.7699999999995</v>
      </c>
    </row>
    <row r="59" spans="1:10">
      <c r="A59" s="41">
        <v>67</v>
      </c>
      <c r="B59" s="42">
        <v>4.17</v>
      </c>
      <c r="C59" s="43">
        <v>38.17</v>
      </c>
      <c r="D59" s="44" t="s">
        <v>28</v>
      </c>
      <c r="E59">
        <f t="shared" si="4"/>
        <v>11372.909999999996</v>
      </c>
      <c r="F59">
        <f t="shared" si="0"/>
        <v>24898.819999999992</v>
      </c>
      <c r="G59">
        <f t="shared" si="1"/>
        <v>47</v>
      </c>
      <c r="H59">
        <f t="shared" si="2"/>
        <v>84</v>
      </c>
      <c r="I59">
        <f t="shared" si="5"/>
        <v>1562.7299999999998</v>
      </c>
      <c r="J59" s="55">
        <f t="shared" si="3"/>
        <v>7022.7699999999995</v>
      </c>
    </row>
    <row r="60" spans="1:10">
      <c r="A60" s="37">
        <v>24</v>
      </c>
      <c r="B60" s="38">
        <v>4.4800000000000004</v>
      </c>
      <c r="C60" s="39">
        <v>38.24</v>
      </c>
      <c r="D60" s="40" t="s">
        <v>28</v>
      </c>
      <c r="E60">
        <f t="shared" si="4"/>
        <v>11334.739999999994</v>
      </c>
      <c r="F60">
        <f t="shared" si="0"/>
        <v>24898.819999999992</v>
      </c>
      <c r="G60">
        <f t="shared" si="1"/>
        <v>47</v>
      </c>
      <c r="H60">
        <f t="shared" si="2"/>
        <v>84</v>
      </c>
      <c r="I60">
        <f t="shared" si="5"/>
        <v>1562.7299999999998</v>
      </c>
      <c r="J60" s="55">
        <f t="shared" si="3"/>
        <v>7022.7699999999995</v>
      </c>
    </row>
    <row r="61" spans="1:10">
      <c r="A61" s="41">
        <v>18</v>
      </c>
      <c r="B61" s="42">
        <v>9.1999999999999993</v>
      </c>
      <c r="C61" s="43">
        <v>76.39</v>
      </c>
      <c r="D61" s="44" t="s">
        <v>28</v>
      </c>
      <c r="E61">
        <f t="shared" si="4"/>
        <v>11296.499999999996</v>
      </c>
      <c r="F61">
        <f t="shared" si="0"/>
        <v>24898.819999999992</v>
      </c>
      <c r="G61">
        <f t="shared" si="1"/>
        <v>47</v>
      </c>
      <c r="H61">
        <f t="shared" si="2"/>
        <v>84</v>
      </c>
      <c r="I61">
        <f t="shared" si="5"/>
        <v>1562.7299999999998</v>
      </c>
      <c r="J61" s="55">
        <f t="shared" si="3"/>
        <v>7022.7699999999995</v>
      </c>
    </row>
    <row r="62" spans="1:10">
      <c r="A62" s="37">
        <v>26</v>
      </c>
      <c r="B62" s="38">
        <v>8.14</v>
      </c>
      <c r="C62" s="39">
        <v>63.07</v>
      </c>
      <c r="D62" s="40" t="s">
        <v>28</v>
      </c>
      <c r="E62">
        <f t="shared" si="4"/>
        <v>11220.109999999997</v>
      </c>
      <c r="F62">
        <f t="shared" si="0"/>
        <v>24898.819999999992</v>
      </c>
      <c r="G62">
        <f t="shared" si="1"/>
        <v>47</v>
      </c>
      <c r="H62">
        <f t="shared" si="2"/>
        <v>84</v>
      </c>
      <c r="I62">
        <f t="shared" si="5"/>
        <v>1562.7299999999998</v>
      </c>
      <c r="J62" s="55">
        <f t="shared" si="3"/>
        <v>7022.7699999999995</v>
      </c>
    </row>
    <row r="63" spans="1:10">
      <c r="A63" s="41">
        <v>49</v>
      </c>
      <c r="B63" s="42">
        <v>6.76</v>
      </c>
      <c r="C63" s="43">
        <v>59.39</v>
      </c>
      <c r="D63" s="44" t="s">
        <v>28</v>
      </c>
      <c r="E63">
        <f t="shared" si="4"/>
        <v>11157.039999999999</v>
      </c>
      <c r="F63">
        <f t="shared" si="0"/>
        <v>24898.819999999992</v>
      </c>
      <c r="G63">
        <f t="shared" si="1"/>
        <v>47</v>
      </c>
      <c r="H63">
        <f t="shared" si="2"/>
        <v>84</v>
      </c>
      <c r="I63">
        <f t="shared" si="5"/>
        <v>1562.7299999999998</v>
      </c>
      <c r="J63" s="55">
        <f t="shared" si="3"/>
        <v>7022.7699999999995</v>
      </c>
    </row>
    <row r="64" spans="1:10">
      <c r="A64" s="37">
        <v>45</v>
      </c>
      <c r="B64" s="38">
        <v>4.59</v>
      </c>
      <c r="C64" s="39">
        <v>44.25</v>
      </c>
      <c r="D64" s="40" t="s">
        <v>28</v>
      </c>
      <c r="E64">
        <f t="shared" si="4"/>
        <v>11097.65</v>
      </c>
      <c r="F64">
        <f t="shared" si="0"/>
        <v>24898.819999999992</v>
      </c>
      <c r="G64">
        <f t="shared" si="1"/>
        <v>47</v>
      </c>
      <c r="H64">
        <f t="shared" si="2"/>
        <v>84</v>
      </c>
      <c r="I64">
        <f t="shared" si="5"/>
        <v>1562.7299999999998</v>
      </c>
      <c r="J64" s="55">
        <f t="shared" si="3"/>
        <v>7022.7699999999995</v>
      </c>
    </row>
    <row r="65" spans="1:10">
      <c r="A65" s="41">
        <v>37</v>
      </c>
      <c r="B65" s="42">
        <v>8.8000000000000007</v>
      </c>
      <c r="C65" s="43">
        <v>68.760000000000005</v>
      </c>
      <c r="D65" s="44" t="s">
        <v>28</v>
      </c>
      <c r="E65">
        <f t="shared" si="4"/>
        <v>11053.399999999998</v>
      </c>
      <c r="F65">
        <f t="shared" si="0"/>
        <v>24898.819999999992</v>
      </c>
      <c r="G65">
        <f t="shared" si="1"/>
        <v>47</v>
      </c>
      <c r="H65">
        <f t="shared" si="2"/>
        <v>84</v>
      </c>
      <c r="I65">
        <f t="shared" si="5"/>
        <v>1562.7299999999998</v>
      </c>
      <c r="J65" s="55">
        <f t="shared" si="3"/>
        <v>7022.7699999999995</v>
      </c>
    </row>
    <row r="66" spans="1:10">
      <c r="A66" s="37">
        <v>29</v>
      </c>
      <c r="B66" s="38">
        <v>6.59</v>
      </c>
      <c r="C66" s="39">
        <v>52.87</v>
      </c>
      <c r="D66" s="40" t="s">
        <v>28</v>
      </c>
      <c r="E66">
        <f t="shared" ref="E66:E129" si="6">SUMIF(D66:D725,"bien de conso.",C66:C725)</f>
        <v>10984.639999999998</v>
      </c>
      <c r="F66">
        <f t="shared" ref="F66:F129" si="7">SUMIF(D66:D725,"nourriture",C66:C725)</f>
        <v>24898.819999999992</v>
      </c>
      <c r="G66">
        <f t="shared" ref="G66:G129" si="8">COUNTIF(B66:B725,"&lt;4")</f>
        <v>47</v>
      </c>
      <c r="H66">
        <f t="shared" ref="H66:H129" si="9">COUNTIF(B65:B725,"&gt;9,50")</f>
        <v>84</v>
      </c>
      <c r="I66">
        <f t="shared" ref="I66:I129" si="10">SUMIF(B66:B725,"&lt; 4",C66:C725)</f>
        <v>1562.7299999999998</v>
      </c>
      <c r="J66" s="55">
        <f t="shared" ref="J66:J129" si="11">SUMIF(B66:B725,"&gt; 9,50",C66:C725)</f>
        <v>7022.7699999999995</v>
      </c>
    </row>
    <row r="67" spans="1:10">
      <c r="A67" s="41">
        <v>38</v>
      </c>
      <c r="B67" s="42">
        <v>4.57</v>
      </c>
      <c r="C67" s="43">
        <v>40.86</v>
      </c>
      <c r="D67" s="44" t="s">
        <v>28</v>
      </c>
      <c r="E67">
        <f t="shared" si="6"/>
        <v>10931.769999999999</v>
      </c>
      <c r="F67">
        <f t="shared" si="7"/>
        <v>24898.819999999992</v>
      </c>
      <c r="G67">
        <f t="shared" si="8"/>
        <v>47</v>
      </c>
      <c r="H67">
        <f t="shared" si="9"/>
        <v>84</v>
      </c>
      <c r="I67">
        <f t="shared" si="10"/>
        <v>1562.7299999999998</v>
      </c>
      <c r="J67" s="55">
        <f t="shared" si="11"/>
        <v>7022.7699999999995</v>
      </c>
    </row>
    <row r="68" spans="1:10">
      <c r="A68" s="37">
        <v>36</v>
      </c>
      <c r="B68" s="38">
        <v>6.97</v>
      </c>
      <c r="C68" s="39">
        <v>58.86</v>
      </c>
      <c r="D68" s="40" t="s">
        <v>28</v>
      </c>
      <c r="E68">
        <f t="shared" si="6"/>
        <v>10890.909999999998</v>
      </c>
      <c r="F68">
        <f t="shared" si="7"/>
        <v>24898.819999999992</v>
      </c>
      <c r="G68">
        <f t="shared" si="8"/>
        <v>47</v>
      </c>
      <c r="H68">
        <f t="shared" si="9"/>
        <v>84</v>
      </c>
      <c r="I68">
        <f t="shared" si="10"/>
        <v>1562.7299999999998</v>
      </c>
      <c r="J68" s="55">
        <f t="shared" si="11"/>
        <v>7022.7699999999995</v>
      </c>
    </row>
    <row r="69" spans="1:10">
      <c r="A69" s="41">
        <v>34</v>
      </c>
      <c r="B69" s="42">
        <v>6.82</v>
      </c>
      <c r="C69" s="43">
        <v>55.6</v>
      </c>
      <c r="D69" s="44" t="s">
        <v>28</v>
      </c>
      <c r="E69">
        <f t="shared" si="6"/>
        <v>10832.049999999997</v>
      </c>
      <c r="F69">
        <f t="shared" si="7"/>
        <v>24898.819999999992</v>
      </c>
      <c r="G69">
        <f t="shared" si="8"/>
        <v>47</v>
      </c>
      <c r="H69">
        <f t="shared" si="9"/>
        <v>84</v>
      </c>
      <c r="I69">
        <f t="shared" si="10"/>
        <v>1562.7299999999998</v>
      </c>
      <c r="J69" s="55">
        <f t="shared" si="11"/>
        <v>7022.7699999999995</v>
      </c>
    </row>
    <row r="70" spans="1:10">
      <c r="A70" s="37">
        <v>43</v>
      </c>
      <c r="B70" s="38">
        <v>5.56</v>
      </c>
      <c r="C70" s="39">
        <v>43.2</v>
      </c>
      <c r="D70" s="40" t="s">
        <v>28</v>
      </c>
      <c r="E70">
        <f t="shared" si="6"/>
        <v>10776.449999999999</v>
      </c>
      <c r="F70">
        <f t="shared" si="7"/>
        <v>24898.819999999992</v>
      </c>
      <c r="G70">
        <f t="shared" si="8"/>
        <v>47</v>
      </c>
      <c r="H70">
        <f t="shared" si="9"/>
        <v>84</v>
      </c>
      <c r="I70">
        <f t="shared" si="10"/>
        <v>1562.7299999999998</v>
      </c>
      <c r="J70" s="55">
        <f t="shared" si="11"/>
        <v>7022.7699999999995</v>
      </c>
    </row>
    <row r="71" spans="1:10">
      <c r="A71" s="41">
        <v>28</v>
      </c>
      <c r="B71" s="42">
        <v>5.29</v>
      </c>
      <c r="C71" s="43">
        <v>46.77</v>
      </c>
      <c r="D71" s="44" t="s">
        <v>28</v>
      </c>
      <c r="E71">
        <f t="shared" si="6"/>
        <v>10733.249999999998</v>
      </c>
      <c r="F71">
        <f t="shared" si="7"/>
        <v>24898.819999999992</v>
      </c>
      <c r="G71">
        <f t="shared" si="8"/>
        <v>47</v>
      </c>
      <c r="H71">
        <f t="shared" si="9"/>
        <v>84</v>
      </c>
      <c r="I71">
        <f t="shared" si="10"/>
        <v>1562.7299999999998</v>
      </c>
      <c r="J71" s="55">
        <f t="shared" si="11"/>
        <v>7022.7699999999995</v>
      </c>
    </row>
    <row r="72" spans="1:10">
      <c r="A72" s="37">
        <v>11</v>
      </c>
      <c r="B72" s="38">
        <v>6.64</v>
      </c>
      <c r="C72" s="39">
        <v>52.51</v>
      </c>
      <c r="D72" s="40" t="s">
        <v>28</v>
      </c>
      <c r="E72">
        <f t="shared" si="6"/>
        <v>10686.479999999998</v>
      </c>
      <c r="F72">
        <f t="shared" si="7"/>
        <v>24898.819999999992</v>
      </c>
      <c r="G72">
        <f t="shared" si="8"/>
        <v>47</v>
      </c>
      <c r="H72">
        <f t="shared" si="9"/>
        <v>84</v>
      </c>
      <c r="I72">
        <f t="shared" si="10"/>
        <v>1562.7299999999998</v>
      </c>
      <c r="J72" s="55">
        <f t="shared" si="11"/>
        <v>7022.7699999999995</v>
      </c>
    </row>
    <row r="73" spans="1:10">
      <c r="A73" s="41">
        <v>7</v>
      </c>
      <c r="B73" s="42">
        <v>7.75</v>
      </c>
      <c r="C73" s="43">
        <v>54.28</v>
      </c>
      <c r="D73" s="44" t="s">
        <v>28</v>
      </c>
      <c r="E73">
        <f t="shared" si="6"/>
        <v>10633.969999999998</v>
      </c>
      <c r="F73">
        <f t="shared" si="7"/>
        <v>24898.819999999992</v>
      </c>
      <c r="G73">
        <f t="shared" si="8"/>
        <v>47</v>
      </c>
      <c r="H73">
        <f t="shared" si="9"/>
        <v>84</v>
      </c>
      <c r="I73">
        <f t="shared" si="10"/>
        <v>1562.7299999999998</v>
      </c>
      <c r="J73" s="55">
        <f t="shared" si="11"/>
        <v>7022.7699999999995</v>
      </c>
    </row>
    <row r="74" spans="1:10">
      <c r="A74" s="37">
        <v>33</v>
      </c>
      <c r="B74" s="38">
        <v>6.99</v>
      </c>
      <c r="C74" s="39">
        <v>54.32</v>
      </c>
      <c r="D74" s="40" t="s">
        <v>28</v>
      </c>
      <c r="E74">
        <f t="shared" si="6"/>
        <v>10579.689999999997</v>
      </c>
      <c r="F74">
        <f t="shared" si="7"/>
        <v>24898.819999999992</v>
      </c>
      <c r="G74">
        <f t="shared" si="8"/>
        <v>47</v>
      </c>
      <c r="H74">
        <f t="shared" si="9"/>
        <v>84</v>
      </c>
      <c r="I74">
        <f t="shared" si="10"/>
        <v>1562.7299999999998</v>
      </c>
      <c r="J74" s="55">
        <f t="shared" si="11"/>
        <v>7022.7699999999995</v>
      </c>
    </row>
    <row r="75" spans="1:10">
      <c r="A75" s="41">
        <v>20</v>
      </c>
      <c r="B75" s="42">
        <v>7.31</v>
      </c>
      <c r="C75" s="43">
        <v>57.02</v>
      </c>
      <c r="D75" s="44" t="s">
        <v>28</v>
      </c>
      <c r="E75">
        <f t="shared" si="6"/>
        <v>10525.369999999997</v>
      </c>
      <c r="F75">
        <f t="shared" si="7"/>
        <v>24898.819999999992</v>
      </c>
      <c r="G75">
        <f t="shared" si="8"/>
        <v>47</v>
      </c>
      <c r="H75">
        <f t="shared" si="9"/>
        <v>84</v>
      </c>
      <c r="I75">
        <f t="shared" si="10"/>
        <v>1562.7299999999998</v>
      </c>
      <c r="J75" s="55">
        <f t="shared" si="11"/>
        <v>7022.7699999999995</v>
      </c>
    </row>
    <row r="76" spans="1:10">
      <c r="A76" s="37">
        <v>24</v>
      </c>
      <c r="B76" s="38">
        <v>8.6</v>
      </c>
      <c r="C76" s="39">
        <v>68.48</v>
      </c>
      <c r="D76" s="40" t="s">
        <v>28</v>
      </c>
      <c r="E76">
        <f t="shared" si="6"/>
        <v>10468.349999999997</v>
      </c>
      <c r="F76">
        <f t="shared" si="7"/>
        <v>24898.819999999992</v>
      </c>
      <c r="G76">
        <f t="shared" si="8"/>
        <v>47</v>
      </c>
      <c r="H76">
        <f t="shared" si="9"/>
        <v>84</v>
      </c>
      <c r="I76">
        <f t="shared" si="10"/>
        <v>1562.7299999999998</v>
      </c>
      <c r="J76" s="55">
        <f t="shared" si="11"/>
        <v>7022.7699999999995</v>
      </c>
    </row>
    <row r="77" spans="1:10">
      <c r="A77" s="41">
        <v>30</v>
      </c>
      <c r="B77" s="42">
        <v>4.93</v>
      </c>
      <c r="C77" s="43">
        <v>43.97</v>
      </c>
      <c r="D77" s="44" t="s">
        <v>28</v>
      </c>
      <c r="E77">
        <f t="shared" si="6"/>
        <v>10399.869999999995</v>
      </c>
      <c r="F77">
        <f t="shared" si="7"/>
        <v>24898.819999999992</v>
      </c>
      <c r="G77">
        <f t="shared" si="8"/>
        <v>47</v>
      </c>
      <c r="H77">
        <f t="shared" si="9"/>
        <v>84</v>
      </c>
      <c r="I77">
        <f t="shared" si="10"/>
        <v>1562.7299999999998</v>
      </c>
      <c r="J77" s="55">
        <f t="shared" si="11"/>
        <v>7022.7699999999995</v>
      </c>
    </row>
    <row r="78" spans="1:10">
      <c r="A78" s="37">
        <v>24</v>
      </c>
      <c r="B78" s="38">
        <v>4.05</v>
      </c>
      <c r="C78" s="39">
        <v>47.74</v>
      </c>
      <c r="D78" s="40" t="s">
        <v>28</v>
      </c>
      <c r="E78">
        <f t="shared" si="6"/>
        <v>10355.899999999996</v>
      </c>
      <c r="F78">
        <f t="shared" si="7"/>
        <v>24898.819999999992</v>
      </c>
      <c r="G78">
        <f t="shared" si="8"/>
        <v>47</v>
      </c>
      <c r="H78">
        <f t="shared" si="9"/>
        <v>84</v>
      </c>
      <c r="I78">
        <f t="shared" si="10"/>
        <v>1562.7299999999998</v>
      </c>
      <c r="J78" s="55">
        <f t="shared" si="11"/>
        <v>7022.7699999999995</v>
      </c>
    </row>
    <row r="79" spans="1:10">
      <c r="A79" s="41">
        <v>6</v>
      </c>
      <c r="B79" s="42">
        <v>9.0500000000000007</v>
      </c>
      <c r="C79" s="43">
        <v>77.84</v>
      </c>
      <c r="D79" s="44" t="s">
        <v>28</v>
      </c>
      <c r="E79">
        <f t="shared" si="6"/>
        <v>10308.159999999994</v>
      </c>
      <c r="F79">
        <f t="shared" si="7"/>
        <v>24898.819999999992</v>
      </c>
      <c r="G79">
        <f t="shared" si="8"/>
        <v>47</v>
      </c>
      <c r="H79">
        <f t="shared" si="9"/>
        <v>84</v>
      </c>
      <c r="I79">
        <f t="shared" si="10"/>
        <v>1562.7299999999998</v>
      </c>
      <c r="J79" s="55">
        <f t="shared" si="11"/>
        <v>7022.7699999999995</v>
      </c>
    </row>
    <row r="80" spans="1:10">
      <c r="A80" s="37">
        <v>36</v>
      </c>
      <c r="B80" s="38">
        <v>5.77</v>
      </c>
      <c r="C80" s="39">
        <v>46.76</v>
      </c>
      <c r="D80" s="40" t="s">
        <v>28</v>
      </c>
      <c r="E80">
        <f t="shared" si="6"/>
        <v>10230.319999999994</v>
      </c>
      <c r="F80">
        <f t="shared" si="7"/>
        <v>24898.819999999992</v>
      </c>
      <c r="G80">
        <f t="shared" si="8"/>
        <v>47</v>
      </c>
      <c r="H80">
        <f t="shared" si="9"/>
        <v>84</v>
      </c>
      <c r="I80">
        <f t="shared" si="10"/>
        <v>1562.7299999999998</v>
      </c>
      <c r="J80" s="55">
        <f t="shared" si="11"/>
        <v>7022.7699999999995</v>
      </c>
    </row>
    <row r="81" spans="1:10">
      <c r="A81" s="41">
        <v>26</v>
      </c>
      <c r="B81" s="42">
        <v>7.37</v>
      </c>
      <c r="C81" s="43">
        <v>69.61</v>
      </c>
      <c r="D81" s="44" t="s">
        <v>28</v>
      </c>
      <c r="E81">
        <f t="shared" si="6"/>
        <v>10183.559999999994</v>
      </c>
      <c r="F81">
        <f t="shared" si="7"/>
        <v>24898.819999999992</v>
      </c>
      <c r="G81">
        <f t="shared" si="8"/>
        <v>47</v>
      </c>
      <c r="H81">
        <f t="shared" si="9"/>
        <v>84</v>
      </c>
      <c r="I81">
        <f t="shared" si="10"/>
        <v>1562.7299999999998</v>
      </c>
      <c r="J81" s="55">
        <f t="shared" si="11"/>
        <v>7022.7699999999995</v>
      </c>
    </row>
    <row r="82" spans="1:10">
      <c r="A82" s="37">
        <v>6</v>
      </c>
      <c r="B82" s="38">
        <v>6.34</v>
      </c>
      <c r="C82" s="39">
        <v>52.36</v>
      </c>
      <c r="D82" s="40" t="s">
        <v>28</v>
      </c>
      <c r="E82">
        <f t="shared" si="6"/>
        <v>10113.949999999995</v>
      </c>
      <c r="F82">
        <f t="shared" si="7"/>
        <v>24898.819999999992</v>
      </c>
      <c r="G82">
        <f t="shared" si="8"/>
        <v>47</v>
      </c>
      <c r="H82">
        <f t="shared" si="9"/>
        <v>84</v>
      </c>
      <c r="I82">
        <f t="shared" si="10"/>
        <v>1562.7299999999998</v>
      </c>
      <c r="J82" s="55">
        <f t="shared" si="11"/>
        <v>7022.7699999999995</v>
      </c>
    </row>
    <row r="83" spans="1:10">
      <c r="A83" s="41">
        <v>41</v>
      </c>
      <c r="B83" s="42">
        <v>5.14</v>
      </c>
      <c r="C83" s="43">
        <v>46.8</v>
      </c>
      <c r="D83" s="44" t="s">
        <v>28</v>
      </c>
      <c r="E83">
        <f t="shared" si="6"/>
        <v>10061.589999999995</v>
      </c>
      <c r="F83">
        <f t="shared" si="7"/>
        <v>24898.819999999992</v>
      </c>
      <c r="G83">
        <f t="shared" si="8"/>
        <v>47</v>
      </c>
      <c r="H83">
        <f t="shared" si="9"/>
        <v>84</v>
      </c>
      <c r="I83">
        <f t="shared" si="10"/>
        <v>1562.7299999999998</v>
      </c>
      <c r="J83" s="55">
        <f t="shared" si="11"/>
        <v>7022.7699999999995</v>
      </c>
    </row>
    <row r="84" spans="1:10">
      <c r="A84" s="37">
        <v>5</v>
      </c>
      <c r="B84" s="38">
        <v>5.43</v>
      </c>
      <c r="C84" s="39">
        <v>39.72</v>
      </c>
      <c r="D84" s="40" t="s">
        <v>28</v>
      </c>
      <c r="E84">
        <f t="shared" si="6"/>
        <v>10014.789999999995</v>
      </c>
      <c r="F84">
        <f t="shared" si="7"/>
        <v>24898.819999999992</v>
      </c>
      <c r="G84">
        <f t="shared" si="8"/>
        <v>47</v>
      </c>
      <c r="H84">
        <f t="shared" si="9"/>
        <v>84</v>
      </c>
      <c r="I84">
        <f t="shared" si="10"/>
        <v>1562.7299999999998</v>
      </c>
      <c r="J84" s="55">
        <f t="shared" si="11"/>
        <v>7022.7699999999995</v>
      </c>
    </row>
    <row r="85" spans="1:10">
      <c r="A85" s="41">
        <v>6</v>
      </c>
      <c r="B85" s="42">
        <v>8.98</v>
      </c>
      <c r="C85" s="43">
        <v>72.540000000000006</v>
      </c>
      <c r="D85" s="44" t="s">
        <v>28</v>
      </c>
      <c r="E85">
        <f t="shared" si="6"/>
        <v>9975.0699999999961</v>
      </c>
      <c r="F85">
        <f t="shared" si="7"/>
        <v>24898.819999999992</v>
      </c>
      <c r="G85">
        <f t="shared" si="8"/>
        <v>47</v>
      </c>
      <c r="H85">
        <f t="shared" si="9"/>
        <v>84</v>
      </c>
      <c r="I85">
        <f t="shared" si="10"/>
        <v>1562.7299999999998</v>
      </c>
      <c r="J85" s="55">
        <f t="shared" si="11"/>
        <v>7022.7699999999995</v>
      </c>
    </row>
    <row r="86" spans="1:10">
      <c r="A86" s="37">
        <v>7</v>
      </c>
      <c r="B86" s="38">
        <v>8.9600000000000009</v>
      </c>
      <c r="C86" s="39">
        <v>79.349999999999994</v>
      </c>
      <c r="D86" s="40" t="s">
        <v>28</v>
      </c>
      <c r="E86">
        <f t="shared" si="6"/>
        <v>9902.5299999999952</v>
      </c>
      <c r="F86">
        <f t="shared" si="7"/>
        <v>24898.819999999992</v>
      </c>
      <c r="G86">
        <f t="shared" si="8"/>
        <v>47</v>
      </c>
      <c r="H86">
        <f t="shared" si="9"/>
        <v>84</v>
      </c>
      <c r="I86">
        <f t="shared" si="10"/>
        <v>1562.7299999999998</v>
      </c>
      <c r="J86" s="55">
        <f t="shared" si="11"/>
        <v>7022.7699999999995</v>
      </c>
    </row>
    <row r="87" spans="1:10">
      <c r="A87" s="41">
        <v>38</v>
      </c>
      <c r="B87" s="42">
        <v>7.34</v>
      </c>
      <c r="C87" s="43">
        <v>56.7</v>
      </c>
      <c r="D87" s="44" t="s">
        <v>28</v>
      </c>
      <c r="E87">
        <f t="shared" si="6"/>
        <v>9823.1799999999967</v>
      </c>
      <c r="F87">
        <f t="shared" si="7"/>
        <v>24898.819999999992</v>
      </c>
      <c r="G87">
        <f t="shared" si="8"/>
        <v>47</v>
      </c>
      <c r="H87">
        <f t="shared" si="9"/>
        <v>84</v>
      </c>
      <c r="I87">
        <f t="shared" si="10"/>
        <v>1562.7299999999998</v>
      </c>
      <c r="J87" s="55">
        <f t="shared" si="11"/>
        <v>7022.7699999999995</v>
      </c>
    </row>
    <row r="88" spans="1:10">
      <c r="A88" s="37">
        <v>1</v>
      </c>
      <c r="B88" s="38">
        <v>6.81</v>
      </c>
      <c r="C88" s="39">
        <v>64.599999999999994</v>
      </c>
      <c r="D88" s="40" t="s">
        <v>28</v>
      </c>
      <c r="E88">
        <f t="shared" si="6"/>
        <v>9766.4799999999941</v>
      </c>
      <c r="F88">
        <f t="shared" si="7"/>
        <v>24898.819999999992</v>
      </c>
      <c r="G88">
        <f t="shared" si="8"/>
        <v>47</v>
      </c>
      <c r="H88">
        <f t="shared" si="9"/>
        <v>84</v>
      </c>
      <c r="I88">
        <f t="shared" si="10"/>
        <v>1562.7299999999998</v>
      </c>
      <c r="J88" s="55">
        <f t="shared" si="11"/>
        <v>7022.7699999999995</v>
      </c>
    </row>
    <row r="89" spans="1:10">
      <c r="A89" s="41">
        <v>24</v>
      </c>
      <c r="B89" s="42">
        <v>7.9</v>
      </c>
      <c r="C89" s="43">
        <v>65.95</v>
      </c>
      <c r="D89" s="44" t="s">
        <v>28</v>
      </c>
      <c r="E89">
        <f t="shared" si="6"/>
        <v>9701.8799999999937</v>
      </c>
      <c r="F89">
        <f t="shared" si="7"/>
        <v>24898.819999999992</v>
      </c>
      <c r="G89">
        <f t="shared" si="8"/>
        <v>47</v>
      </c>
      <c r="H89">
        <f t="shared" si="9"/>
        <v>84</v>
      </c>
      <c r="I89">
        <f t="shared" si="10"/>
        <v>1562.7299999999998</v>
      </c>
      <c r="J89" s="55">
        <f t="shared" si="11"/>
        <v>7022.7699999999995</v>
      </c>
    </row>
    <row r="90" spans="1:10">
      <c r="A90" s="37">
        <v>10</v>
      </c>
      <c r="B90" s="38">
        <v>6.69</v>
      </c>
      <c r="C90" s="39">
        <v>57.47</v>
      </c>
      <c r="D90" s="40" t="s">
        <v>28</v>
      </c>
      <c r="E90">
        <f t="shared" si="6"/>
        <v>9635.9299999999948</v>
      </c>
      <c r="F90">
        <f t="shared" si="7"/>
        <v>24898.819999999992</v>
      </c>
      <c r="G90">
        <f t="shared" si="8"/>
        <v>47</v>
      </c>
      <c r="H90">
        <f t="shared" si="9"/>
        <v>84</v>
      </c>
      <c r="I90">
        <f t="shared" si="10"/>
        <v>1562.7299999999998</v>
      </c>
      <c r="J90" s="55">
        <f t="shared" si="11"/>
        <v>7022.7699999999995</v>
      </c>
    </row>
    <row r="91" spans="1:10">
      <c r="A91" s="41">
        <v>10</v>
      </c>
      <c r="B91" s="42">
        <v>7.21</v>
      </c>
      <c r="C91" s="43">
        <v>56.66</v>
      </c>
      <c r="D91" s="44" t="s">
        <v>28</v>
      </c>
      <c r="E91">
        <f t="shared" si="6"/>
        <v>9578.4599999999955</v>
      </c>
      <c r="F91">
        <f t="shared" si="7"/>
        <v>24898.819999999992</v>
      </c>
      <c r="G91">
        <f t="shared" si="8"/>
        <v>47</v>
      </c>
      <c r="H91">
        <f t="shared" si="9"/>
        <v>84</v>
      </c>
      <c r="I91">
        <f t="shared" si="10"/>
        <v>1562.7299999999998</v>
      </c>
      <c r="J91" s="55">
        <f t="shared" si="11"/>
        <v>7022.7699999999995</v>
      </c>
    </row>
    <row r="92" spans="1:10">
      <c r="A92" s="37">
        <v>16</v>
      </c>
      <c r="B92" s="38">
        <v>9.15</v>
      </c>
      <c r="C92" s="39">
        <v>69.040000000000006</v>
      </c>
      <c r="D92" s="40" t="s">
        <v>28</v>
      </c>
      <c r="E92">
        <f t="shared" si="6"/>
        <v>9521.7999999999956</v>
      </c>
      <c r="F92">
        <f t="shared" si="7"/>
        <v>24898.819999999992</v>
      </c>
      <c r="G92">
        <f t="shared" si="8"/>
        <v>47</v>
      </c>
      <c r="H92">
        <f t="shared" si="9"/>
        <v>84</v>
      </c>
      <c r="I92">
        <f t="shared" si="10"/>
        <v>1562.7299999999998</v>
      </c>
      <c r="J92" s="55">
        <f t="shared" si="11"/>
        <v>7022.7699999999995</v>
      </c>
    </row>
    <row r="93" spans="1:10">
      <c r="A93" s="41">
        <v>23</v>
      </c>
      <c r="B93" s="42">
        <v>4.17</v>
      </c>
      <c r="C93" s="43">
        <v>39.58</v>
      </c>
      <c r="D93" s="44" t="s">
        <v>28</v>
      </c>
      <c r="E93">
        <f t="shared" si="6"/>
        <v>9452.7599999999966</v>
      </c>
      <c r="F93">
        <f t="shared" si="7"/>
        <v>24898.819999999992</v>
      </c>
      <c r="G93">
        <f t="shared" si="8"/>
        <v>47</v>
      </c>
      <c r="H93">
        <f t="shared" si="9"/>
        <v>84</v>
      </c>
      <c r="I93">
        <f t="shared" si="10"/>
        <v>1562.7299999999998</v>
      </c>
      <c r="J93" s="55">
        <f t="shared" si="11"/>
        <v>7022.7699999999995</v>
      </c>
    </row>
    <row r="94" spans="1:10">
      <c r="A94" s="37">
        <v>35</v>
      </c>
      <c r="B94" s="38">
        <v>7.37</v>
      </c>
      <c r="C94" s="39">
        <v>57.9</v>
      </c>
      <c r="D94" s="40" t="s">
        <v>28</v>
      </c>
      <c r="E94">
        <f t="shared" si="6"/>
        <v>9413.1799999999967</v>
      </c>
      <c r="F94">
        <f t="shared" si="7"/>
        <v>24898.819999999992</v>
      </c>
      <c r="G94">
        <f t="shared" si="8"/>
        <v>47</v>
      </c>
      <c r="H94">
        <f t="shared" si="9"/>
        <v>84</v>
      </c>
      <c r="I94">
        <f t="shared" si="10"/>
        <v>1562.7299999999998</v>
      </c>
      <c r="J94" s="55">
        <f t="shared" si="11"/>
        <v>7022.7699999999995</v>
      </c>
    </row>
    <row r="95" spans="1:10">
      <c r="A95" s="41">
        <v>6</v>
      </c>
      <c r="B95" s="42">
        <v>7.52</v>
      </c>
      <c r="C95" s="43">
        <v>63.74</v>
      </c>
      <c r="D95" s="44" t="s">
        <v>28</v>
      </c>
      <c r="E95">
        <f t="shared" si="6"/>
        <v>9355.2799999999988</v>
      </c>
      <c r="F95">
        <f t="shared" si="7"/>
        <v>24898.819999999992</v>
      </c>
      <c r="G95">
        <f t="shared" si="8"/>
        <v>47</v>
      </c>
      <c r="H95">
        <f t="shared" si="9"/>
        <v>84</v>
      </c>
      <c r="I95">
        <f t="shared" si="10"/>
        <v>1562.7299999999998</v>
      </c>
      <c r="J95" s="55">
        <f t="shared" si="11"/>
        <v>7022.7699999999995</v>
      </c>
    </row>
    <row r="96" spans="1:10">
      <c r="A96" s="37">
        <v>24</v>
      </c>
      <c r="B96" s="38">
        <v>4.66</v>
      </c>
      <c r="C96" s="39">
        <v>38.69</v>
      </c>
      <c r="D96" s="40" t="s">
        <v>28</v>
      </c>
      <c r="E96">
        <f t="shared" si="6"/>
        <v>9291.5399999999991</v>
      </c>
      <c r="F96">
        <f t="shared" si="7"/>
        <v>24898.819999999992</v>
      </c>
      <c r="G96">
        <f t="shared" si="8"/>
        <v>47</v>
      </c>
      <c r="H96">
        <f t="shared" si="9"/>
        <v>84</v>
      </c>
      <c r="I96">
        <f t="shared" si="10"/>
        <v>1562.7299999999998</v>
      </c>
      <c r="J96" s="55">
        <f t="shared" si="11"/>
        <v>7022.7699999999995</v>
      </c>
    </row>
    <row r="97" spans="1:10">
      <c r="A97" s="41">
        <v>34</v>
      </c>
      <c r="B97" s="42">
        <v>8.64</v>
      </c>
      <c r="C97" s="43">
        <v>65.87</v>
      </c>
      <c r="D97" s="44" t="s">
        <v>28</v>
      </c>
      <c r="E97">
        <f t="shared" si="6"/>
        <v>9252.85</v>
      </c>
      <c r="F97">
        <f t="shared" si="7"/>
        <v>24898.819999999992</v>
      </c>
      <c r="G97">
        <f t="shared" si="8"/>
        <v>47</v>
      </c>
      <c r="H97">
        <f t="shared" si="9"/>
        <v>84</v>
      </c>
      <c r="I97">
        <f t="shared" si="10"/>
        <v>1562.7299999999998</v>
      </c>
      <c r="J97" s="55">
        <f t="shared" si="11"/>
        <v>7022.7699999999995</v>
      </c>
    </row>
    <row r="98" spans="1:10">
      <c r="A98" s="37">
        <v>26</v>
      </c>
      <c r="B98" s="38">
        <v>7.31</v>
      </c>
      <c r="C98" s="39">
        <v>62.13</v>
      </c>
      <c r="D98" s="40" t="s">
        <v>28</v>
      </c>
      <c r="E98">
        <f t="shared" si="6"/>
        <v>9186.9799999999977</v>
      </c>
      <c r="F98">
        <f t="shared" si="7"/>
        <v>24898.819999999992</v>
      </c>
      <c r="G98">
        <f t="shared" si="8"/>
        <v>47</v>
      </c>
      <c r="H98">
        <f t="shared" si="9"/>
        <v>84</v>
      </c>
      <c r="I98">
        <f t="shared" si="10"/>
        <v>1562.7299999999998</v>
      </c>
      <c r="J98" s="55">
        <f t="shared" si="11"/>
        <v>7022.7699999999995</v>
      </c>
    </row>
    <row r="99" spans="1:10">
      <c r="A99" s="41">
        <v>34</v>
      </c>
      <c r="B99" s="42">
        <v>5.38</v>
      </c>
      <c r="C99" s="43">
        <v>50.46</v>
      </c>
      <c r="D99" s="44" t="s">
        <v>28</v>
      </c>
      <c r="E99">
        <f t="shared" si="6"/>
        <v>9124.8499999999985</v>
      </c>
      <c r="F99">
        <f t="shared" si="7"/>
        <v>24898.819999999992</v>
      </c>
      <c r="G99">
        <f t="shared" si="8"/>
        <v>47</v>
      </c>
      <c r="H99">
        <f t="shared" si="9"/>
        <v>84</v>
      </c>
      <c r="I99">
        <f t="shared" si="10"/>
        <v>1562.7299999999998</v>
      </c>
      <c r="J99" s="55">
        <f t="shared" si="11"/>
        <v>7022.7699999999995</v>
      </c>
    </row>
    <row r="100" spans="1:10">
      <c r="A100" s="37">
        <v>18</v>
      </c>
      <c r="B100" s="38">
        <v>8.1</v>
      </c>
      <c r="C100" s="39">
        <v>77.16</v>
      </c>
      <c r="D100" s="40" t="s">
        <v>28</v>
      </c>
      <c r="E100">
        <f t="shared" si="6"/>
        <v>9074.3899999999976</v>
      </c>
      <c r="F100">
        <f t="shared" si="7"/>
        <v>24898.819999999992</v>
      </c>
      <c r="G100">
        <f t="shared" si="8"/>
        <v>47</v>
      </c>
      <c r="H100">
        <f t="shared" si="9"/>
        <v>84</v>
      </c>
      <c r="I100">
        <f t="shared" si="10"/>
        <v>1562.7299999999998</v>
      </c>
      <c r="J100" s="55">
        <f t="shared" si="11"/>
        <v>7022.7699999999995</v>
      </c>
    </row>
    <row r="101" spans="1:10">
      <c r="A101" s="41">
        <v>18</v>
      </c>
      <c r="B101" s="42">
        <v>6.06</v>
      </c>
      <c r="C101" s="43">
        <v>52.84</v>
      </c>
      <c r="D101" s="44" t="s">
        <v>28</v>
      </c>
      <c r="E101">
        <f t="shared" si="6"/>
        <v>8997.2299999999977</v>
      </c>
      <c r="F101">
        <f t="shared" si="7"/>
        <v>24898.819999999992</v>
      </c>
      <c r="G101">
        <f t="shared" si="8"/>
        <v>47</v>
      </c>
      <c r="H101">
        <f t="shared" si="9"/>
        <v>84</v>
      </c>
      <c r="I101">
        <f t="shared" si="10"/>
        <v>1562.7299999999998</v>
      </c>
      <c r="J101" s="55">
        <f t="shared" si="11"/>
        <v>7022.7699999999995</v>
      </c>
    </row>
    <row r="102" spans="1:10">
      <c r="A102" s="37">
        <v>22</v>
      </c>
      <c r="B102" s="38">
        <v>9.8699999999999992</v>
      </c>
      <c r="C102" s="39">
        <v>84.28</v>
      </c>
      <c r="D102" s="40" t="s">
        <v>28</v>
      </c>
      <c r="E102">
        <f t="shared" si="6"/>
        <v>8944.39</v>
      </c>
      <c r="F102">
        <f t="shared" si="7"/>
        <v>24898.819999999992</v>
      </c>
      <c r="G102">
        <f t="shared" si="8"/>
        <v>47</v>
      </c>
      <c r="H102">
        <f t="shared" si="9"/>
        <v>84</v>
      </c>
      <c r="I102">
        <f t="shared" si="10"/>
        <v>1562.7299999999998</v>
      </c>
      <c r="J102" s="55">
        <f t="shared" si="11"/>
        <v>7022.7699999999995</v>
      </c>
    </row>
    <row r="103" spans="1:10">
      <c r="A103" s="41">
        <v>27</v>
      </c>
      <c r="B103" s="42">
        <v>4.7</v>
      </c>
      <c r="C103" s="43">
        <v>44.37</v>
      </c>
      <c r="D103" s="44" t="s">
        <v>28</v>
      </c>
      <c r="E103">
        <f t="shared" si="6"/>
        <v>8860.1099999999988</v>
      </c>
      <c r="F103">
        <f t="shared" si="7"/>
        <v>24898.819999999992</v>
      </c>
      <c r="G103">
        <f t="shared" si="8"/>
        <v>47</v>
      </c>
      <c r="H103">
        <f t="shared" si="9"/>
        <v>84</v>
      </c>
      <c r="I103">
        <f t="shared" si="10"/>
        <v>1562.7299999999998</v>
      </c>
      <c r="J103" s="55">
        <f t="shared" si="11"/>
        <v>6938.4899999999989</v>
      </c>
    </row>
    <row r="104" spans="1:10">
      <c r="A104" s="37">
        <v>31</v>
      </c>
      <c r="B104" s="38">
        <v>5.87</v>
      </c>
      <c r="C104" s="39">
        <v>57.43</v>
      </c>
      <c r="D104" s="40" t="s">
        <v>28</v>
      </c>
      <c r="E104">
        <f t="shared" si="6"/>
        <v>8815.739999999998</v>
      </c>
      <c r="F104">
        <f t="shared" si="7"/>
        <v>24898.819999999992</v>
      </c>
      <c r="G104">
        <f t="shared" si="8"/>
        <v>47</v>
      </c>
      <c r="H104">
        <f t="shared" si="9"/>
        <v>83</v>
      </c>
      <c r="I104">
        <f t="shared" si="10"/>
        <v>1562.7299999999998</v>
      </c>
      <c r="J104" s="55">
        <f t="shared" si="11"/>
        <v>6938.4899999999989</v>
      </c>
    </row>
    <row r="105" spans="1:10">
      <c r="A105" s="41">
        <v>27</v>
      </c>
      <c r="B105" s="42">
        <v>4.84</v>
      </c>
      <c r="C105" s="43">
        <v>45.31</v>
      </c>
      <c r="D105" s="44" t="s">
        <v>28</v>
      </c>
      <c r="E105">
        <f t="shared" si="6"/>
        <v>8758.31</v>
      </c>
      <c r="F105">
        <f t="shared" si="7"/>
        <v>24898.819999999992</v>
      </c>
      <c r="G105">
        <f t="shared" si="8"/>
        <v>47</v>
      </c>
      <c r="H105">
        <f t="shared" si="9"/>
        <v>83</v>
      </c>
      <c r="I105">
        <f t="shared" si="10"/>
        <v>1562.7299999999998</v>
      </c>
      <c r="J105" s="55">
        <f t="shared" si="11"/>
        <v>6938.4899999999989</v>
      </c>
    </row>
    <row r="106" spans="1:10">
      <c r="A106" s="37">
        <v>26</v>
      </c>
      <c r="B106" s="38">
        <v>8.6300000000000008</v>
      </c>
      <c r="C106" s="39">
        <v>68.959999999999994</v>
      </c>
      <c r="D106" s="40" t="s">
        <v>28</v>
      </c>
      <c r="E106">
        <f t="shared" si="6"/>
        <v>8713</v>
      </c>
      <c r="F106">
        <f t="shared" si="7"/>
        <v>24898.819999999992</v>
      </c>
      <c r="G106">
        <f t="shared" si="8"/>
        <v>47</v>
      </c>
      <c r="H106">
        <f t="shared" si="9"/>
        <v>83</v>
      </c>
      <c r="I106">
        <f t="shared" si="10"/>
        <v>1562.7299999999998</v>
      </c>
      <c r="J106" s="55">
        <f t="shared" si="11"/>
        <v>6938.4899999999989</v>
      </c>
    </row>
    <row r="107" spans="1:10">
      <c r="A107" s="41">
        <v>34</v>
      </c>
      <c r="B107" s="42">
        <v>9.94</v>
      </c>
      <c r="C107" s="43">
        <v>81.680000000000007</v>
      </c>
      <c r="D107" s="44" t="s">
        <v>28</v>
      </c>
      <c r="E107">
        <f t="shared" si="6"/>
        <v>8644.0399999999991</v>
      </c>
      <c r="F107">
        <f t="shared" si="7"/>
        <v>24898.819999999992</v>
      </c>
      <c r="G107">
        <f t="shared" si="8"/>
        <v>47</v>
      </c>
      <c r="H107">
        <f t="shared" si="9"/>
        <v>83</v>
      </c>
      <c r="I107">
        <f t="shared" si="10"/>
        <v>1562.7299999999998</v>
      </c>
      <c r="J107" s="55">
        <f t="shared" si="11"/>
        <v>6938.4899999999989</v>
      </c>
    </row>
    <row r="108" spans="1:10">
      <c r="A108" s="37">
        <v>18</v>
      </c>
      <c r="B108" s="38">
        <v>9.99</v>
      </c>
      <c r="C108" s="39">
        <v>75.739999999999995</v>
      </c>
      <c r="D108" s="40" t="s">
        <v>28</v>
      </c>
      <c r="E108">
        <f t="shared" si="6"/>
        <v>8562.3599999999988</v>
      </c>
      <c r="F108">
        <f t="shared" si="7"/>
        <v>24898.819999999992</v>
      </c>
      <c r="G108">
        <f t="shared" si="8"/>
        <v>47</v>
      </c>
      <c r="H108">
        <f t="shared" si="9"/>
        <v>83</v>
      </c>
      <c r="I108">
        <f t="shared" si="10"/>
        <v>1562.7299999999998</v>
      </c>
      <c r="J108" s="55">
        <f t="shared" si="11"/>
        <v>6856.8099999999986</v>
      </c>
    </row>
    <row r="109" spans="1:10">
      <c r="A109" s="41">
        <v>1</v>
      </c>
      <c r="B109" s="42">
        <v>5.45</v>
      </c>
      <c r="C109" s="43">
        <v>52.45</v>
      </c>
      <c r="D109" s="44" t="s">
        <v>28</v>
      </c>
      <c r="E109">
        <f t="shared" si="6"/>
        <v>8486.6200000000008</v>
      </c>
      <c r="F109">
        <f t="shared" si="7"/>
        <v>24898.819999999992</v>
      </c>
      <c r="G109">
        <f t="shared" si="8"/>
        <v>47</v>
      </c>
      <c r="H109">
        <f t="shared" si="9"/>
        <v>82</v>
      </c>
      <c r="I109">
        <f t="shared" si="10"/>
        <v>1562.7299999999998</v>
      </c>
      <c r="J109" s="55">
        <f t="shared" si="11"/>
        <v>6781.0699999999988</v>
      </c>
    </row>
    <row r="110" spans="1:10">
      <c r="A110" s="37">
        <v>22</v>
      </c>
      <c r="B110" s="38">
        <v>8.7200000000000006</v>
      </c>
      <c r="C110" s="39">
        <v>68.069999999999993</v>
      </c>
      <c r="D110" s="40" t="s">
        <v>28</v>
      </c>
      <c r="E110">
        <f t="shared" si="6"/>
        <v>8434.1700000000019</v>
      </c>
      <c r="F110">
        <f t="shared" si="7"/>
        <v>24898.819999999992</v>
      </c>
      <c r="G110">
        <f t="shared" si="8"/>
        <v>47</v>
      </c>
      <c r="H110">
        <f t="shared" si="9"/>
        <v>81</v>
      </c>
      <c r="I110">
        <f t="shared" si="10"/>
        <v>1562.7299999999998</v>
      </c>
      <c r="J110" s="55">
        <f t="shared" si="11"/>
        <v>6781.0699999999988</v>
      </c>
    </row>
    <row r="111" spans="1:10">
      <c r="A111" s="41">
        <v>2</v>
      </c>
      <c r="B111" s="42">
        <v>4.6399999999999997</v>
      </c>
      <c r="C111" s="43">
        <v>51.67</v>
      </c>
      <c r="D111" s="44" t="s">
        <v>28</v>
      </c>
      <c r="E111">
        <f t="shared" si="6"/>
        <v>8366.1</v>
      </c>
      <c r="F111">
        <f t="shared" si="7"/>
        <v>24898.819999999992</v>
      </c>
      <c r="G111">
        <f t="shared" si="8"/>
        <v>47</v>
      </c>
      <c r="H111">
        <f t="shared" si="9"/>
        <v>81</v>
      </c>
      <c r="I111">
        <f t="shared" si="10"/>
        <v>1562.7299999999998</v>
      </c>
      <c r="J111" s="55">
        <f t="shared" si="11"/>
        <v>6781.0699999999988</v>
      </c>
    </row>
    <row r="112" spans="1:10">
      <c r="A112" s="37">
        <v>18</v>
      </c>
      <c r="B112" s="38">
        <v>5.66</v>
      </c>
      <c r="C112" s="39">
        <v>48.8</v>
      </c>
      <c r="D112" s="40" t="s">
        <v>28</v>
      </c>
      <c r="E112">
        <f t="shared" si="6"/>
        <v>8314.4300000000021</v>
      </c>
      <c r="F112">
        <f t="shared" si="7"/>
        <v>24898.819999999992</v>
      </c>
      <c r="G112">
        <f t="shared" si="8"/>
        <v>47</v>
      </c>
      <c r="H112">
        <f t="shared" si="9"/>
        <v>81</v>
      </c>
      <c r="I112">
        <f t="shared" si="10"/>
        <v>1562.7299999999998</v>
      </c>
      <c r="J112" s="55">
        <f t="shared" si="11"/>
        <v>6781.0699999999988</v>
      </c>
    </row>
    <row r="113" spans="1:10">
      <c r="A113" s="41">
        <v>36</v>
      </c>
      <c r="B113" s="42">
        <v>9.0299999999999994</v>
      </c>
      <c r="C113" s="43">
        <v>77.069999999999993</v>
      </c>
      <c r="D113" s="44" t="s">
        <v>28</v>
      </c>
      <c r="E113">
        <f t="shared" si="6"/>
        <v>8265.630000000001</v>
      </c>
      <c r="F113">
        <f t="shared" si="7"/>
        <v>24898.819999999992</v>
      </c>
      <c r="G113">
        <f t="shared" si="8"/>
        <v>47</v>
      </c>
      <c r="H113">
        <f t="shared" si="9"/>
        <v>81</v>
      </c>
      <c r="I113">
        <f t="shared" si="10"/>
        <v>1562.7299999999998</v>
      </c>
      <c r="J113" s="55">
        <f t="shared" si="11"/>
        <v>6781.0699999999988</v>
      </c>
    </row>
    <row r="114" spans="1:10">
      <c r="A114" s="37">
        <v>20</v>
      </c>
      <c r="B114" s="38">
        <v>5.93</v>
      </c>
      <c r="C114" s="39">
        <v>53.41</v>
      </c>
      <c r="D114" s="40" t="s">
        <v>28</v>
      </c>
      <c r="E114">
        <f t="shared" si="6"/>
        <v>8188.5600000000013</v>
      </c>
      <c r="F114">
        <f t="shared" si="7"/>
        <v>24898.819999999992</v>
      </c>
      <c r="G114">
        <f t="shared" si="8"/>
        <v>47</v>
      </c>
      <c r="H114">
        <f t="shared" si="9"/>
        <v>81</v>
      </c>
      <c r="I114">
        <f t="shared" si="10"/>
        <v>1562.7299999999998</v>
      </c>
      <c r="J114" s="55">
        <f t="shared" si="11"/>
        <v>6781.0699999999988</v>
      </c>
    </row>
    <row r="115" spans="1:10">
      <c r="A115" s="41">
        <v>20</v>
      </c>
      <c r="B115" s="42">
        <v>9.0299999999999994</v>
      </c>
      <c r="C115" s="43">
        <v>68.260000000000005</v>
      </c>
      <c r="D115" s="44" t="s">
        <v>28</v>
      </c>
      <c r="E115">
        <f t="shared" si="6"/>
        <v>8135.1500000000015</v>
      </c>
      <c r="F115">
        <f t="shared" si="7"/>
        <v>24898.819999999992</v>
      </c>
      <c r="G115">
        <f t="shared" si="8"/>
        <v>47</v>
      </c>
      <c r="H115">
        <f t="shared" si="9"/>
        <v>81</v>
      </c>
      <c r="I115">
        <f t="shared" si="10"/>
        <v>1562.7299999999998</v>
      </c>
      <c r="J115" s="55">
        <f t="shared" si="11"/>
        <v>6781.0699999999988</v>
      </c>
    </row>
    <row r="116" spans="1:10">
      <c r="A116" s="37">
        <v>48</v>
      </c>
      <c r="B116" s="38">
        <v>9.58</v>
      </c>
      <c r="C116" s="39">
        <v>77.38</v>
      </c>
      <c r="D116" s="40" t="s">
        <v>28</v>
      </c>
      <c r="E116">
        <f t="shared" si="6"/>
        <v>8066.8900000000021</v>
      </c>
      <c r="F116">
        <f t="shared" si="7"/>
        <v>24898.819999999992</v>
      </c>
      <c r="G116">
        <f t="shared" si="8"/>
        <v>47</v>
      </c>
      <c r="H116">
        <f t="shared" si="9"/>
        <v>81</v>
      </c>
      <c r="I116">
        <f t="shared" si="10"/>
        <v>1562.7299999999998</v>
      </c>
      <c r="J116" s="55">
        <f t="shared" si="11"/>
        <v>6781.0699999999988</v>
      </c>
    </row>
    <row r="117" spans="1:10">
      <c r="A117" s="41">
        <v>27</v>
      </c>
      <c r="B117" s="42">
        <v>6.96</v>
      </c>
      <c r="C117" s="43">
        <v>65.400000000000006</v>
      </c>
      <c r="D117" s="44" t="s">
        <v>28</v>
      </c>
      <c r="E117">
        <f t="shared" si="6"/>
        <v>7989.510000000002</v>
      </c>
      <c r="F117">
        <f t="shared" si="7"/>
        <v>24898.819999999992</v>
      </c>
      <c r="G117">
        <f t="shared" si="8"/>
        <v>47</v>
      </c>
      <c r="H117">
        <f t="shared" si="9"/>
        <v>81</v>
      </c>
      <c r="I117">
        <f t="shared" si="10"/>
        <v>1562.7299999999998</v>
      </c>
      <c r="J117" s="55">
        <f t="shared" si="11"/>
        <v>6703.69</v>
      </c>
    </row>
    <row r="118" spans="1:10">
      <c r="A118" s="37">
        <v>36</v>
      </c>
      <c r="B118" s="38">
        <v>8.49</v>
      </c>
      <c r="C118" s="39">
        <v>62.51</v>
      </c>
      <c r="D118" s="40" t="s">
        <v>28</v>
      </c>
      <c r="E118">
        <f t="shared" si="6"/>
        <v>7924.1100000000024</v>
      </c>
      <c r="F118">
        <f t="shared" si="7"/>
        <v>24898.819999999992</v>
      </c>
      <c r="G118">
        <f t="shared" si="8"/>
        <v>47</v>
      </c>
      <c r="H118">
        <f t="shared" si="9"/>
        <v>80</v>
      </c>
      <c r="I118">
        <f t="shared" si="10"/>
        <v>1562.7299999999998</v>
      </c>
      <c r="J118" s="55">
        <f t="shared" si="11"/>
        <v>6703.69</v>
      </c>
    </row>
    <row r="119" spans="1:10">
      <c r="A119" s="41">
        <v>13</v>
      </c>
      <c r="B119" s="42">
        <v>7.11</v>
      </c>
      <c r="C119" s="43">
        <v>55.07</v>
      </c>
      <c r="D119" s="44" t="s">
        <v>28</v>
      </c>
      <c r="E119">
        <f t="shared" si="6"/>
        <v>7861.6000000000031</v>
      </c>
      <c r="F119">
        <f t="shared" si="7"/>
        <v>24898.819999999992</v>
      </c>
      <c r="G119">
        <f t="shared" si="8"/>
        <v>47</v>
      </c>
      <c r="H119">
        <f t="shared" si="9"/>
        <v>80</v>
      </c>
      <c r="I119">
        <f t="shared" si="10"/>
        <v>1562.7299999999998</v>
      </c>
      <c r="J119" s="55">
        <f t="shared" si="11"/>
        <v>6703.69</v>
      </c>
    </row>
    <row r="120" spans="1:10">
      <c r="A120" s="37">
        <v>9</v>
      </c>
      <c r="B120" s="38">
        <v>5.67</v>
      </c>
      <c r="C120" s="39">
        <v>50.27</v>
      </c>
      <c r="D120" s="40" t="s">
        <v>28</v>
      </c>
      <c r="E120">
        <f t="shared" si="6"/>
        <v>7806.5300000000025</v>
      </c>
      <c r="F120">
        <f t="shared" si="7"/>
        <v>24898.819999999992</v>
      </c>
      <c r="G120">
        <f t="shared" si="8"/>
        <v>47</v>
      </c>
      <c r="H120">
        <f t="shared" si="9"/>
        <v>80</v>
      </c>
      <c r="I120">
        <f t="shared" si="10"/>
        <v>1562.7299999999998</v>
      </c>
      <c r="J120" s="55">
        <f t="shared" si="11"/>
        <v>6703.69</v>
      </c>
    </row>
    <row r="121" spans="1:10">
      <c r="A121" s="41">
        <v>16</v>
      </c>
      <c r="B121" s="42">
        <v>4.34</v>
      </c>
      <c r="C121" s="43">
        <v>35.799999999999997</v>
      </c>
      <c r="D121" s="44" t="s">
        <v>28</v>
      </c>
      <c r="E121">
        <f t="shared" si="6"/>
        <v>7756.2600000000029</v>
      </c>
      <c r="F121">
        <f t="shared" si="7"/>
        <v>24898.819999999992</v>
      </c>
      <c r="G121">
        <f t="shared" si="8"/>
        <v>47</v>
      </c>
      <c r="H121">
        <f t="shared" si="9"/>
        <v>80</v>
      </c>
      <c r="I121">
        <f t="shared" si="10"/>
        <v>1562.7299999999998</v>
      </c>
      <c r="J121" s="55">
        <f t="shared" si="11"/>
        <v>6703.69</v>
      </c>
    </row>
    <row r="122" spans="1:10">
      <c r="A122" s="37">
        <v>30</v>
      </c>
      <c r="B122" s="38">
        <v>6.72</v>
      </c>
      <c r="C122" s="39">
        <v>64.55</v>
      </c>
      <c r="D122" s="40" t="s">
        <v>28</v>
      </c>
      <c r="E122">
        <f t="shared" si="6"/>
        <v>7720.4600000000028</v>
      </c>
      <c r="F122">
        <f t="shared" si="7"/>
        <v>24898.819999999992</v>
      </c>
      <c r="G122">
        <f t="shared" si="8"/>
        <v>47</v>
      </c>
      <c r="H122">
        <f t="shared" si="9"/>
        <v>80</v>
      </c>
      <c r="I122">
        <f t="shared" si="10"/>
        <v>1562.7299999999998</v>
      </c>
      <c r="J122" s="55">
        <f t="shared" si="11"/>
        <v>6703.69</v>
      </c>
    </row>
    <row r="123" spans="1:10">
      <c r="A123" s="41">
        <v>30</v>
      </c>
      <c r="B123" s="42">
        <v>9.18</v>
      </c>
      <c r="C123" s="43">
        <v>73.87</v>
      </c>
      <c r="D123" s="44" t="s">
        <v>28</v>
      </c>
      <c r="E123">
        <f t="shared" si="6"/>
        <v>7655.9100000000035</v>
      </c>
      <c r="F123">
        <f t="shared" si="7"/>
        <v>24898.819999999992</v>
      </c>
      <c r="G123">
        <f t="shared" si="8"/>
        <v>47</v>
      </c>
      <c r="H123">
        <f t="shared" si="9"/>
        <v>80</v>
      </c>
      <c r="I123">
        <f t="shared" si="10"/>
        <v>1562.7299999999998</v>
      </c>
      <c r="J123" s="55">
        <f t="shared" si="11"/>
        <v>6703.69</v>
      </c>
    </row>
    <row r="124" spans="1:10">
      <c r="A124" s="37">
        <v>54</v>
      </c>
      <c r="B124" s="38">
        <v>4.32</v>
      </c>
      <c r="C124" s="39">
        <v>41.82</v>
      </c>
      <c r="D124" s="40" t="s">
        <v>28</v>
      </c>
      <c r="E124">
        <f t="shared" si="6"/>
        <v>7582.0400000000036</v>
      </c>
      <c r="F124">
        <f t="shared" si="7"/>
        <v>24898.819999999992</v>
      </c>
      <c r="G124">
        <f t="shared" si="8"/>
        <v>47</v>
      </c>
      <c r="H124">
        <f t="shared" si="9"/>
        <v>80</v>
      </c>
      <c r="I124">
        <f t="shared" si="10"/>
        <v>1562.7299999999998</v>
      </c>
      <c r="J124" s="55">
        <f t="shared" si="11"/>
        <v>6703.69</v>
      </c>
    </row>
    <row r="125" spans="1:10">
      <c r="A125" s="41">
        <v>38</v>
      </c>
      <c r="B125" s="42">
        <v>4.28</v>
      </c>
      <c r="C125" s="43">
        <v>43.18</v>
      </c>
      <c r="D125" s="44" t="s">
        <v>28</v>
      </c>
      <c r="E125">
        <f t="shared" si="6"/>
        <v>7540.2200000000039</v>
      </c>
      <c r="F125">
        <f t="shared" si="7"/>
        <v>24898.819999999992</v>
      </c>
      <c r="G125">
        <f t="shared" si="8"/>
        <v>47</v>
      </c>
      <c r="H125">
        <f t="shared" si="9"/>
        <v>80</v>
      </c>
      <c r="I125">
        <f t="shared" si="10"/>
        <v>1562.7299999999998</v>
      </c>
      <c r="J125" s="55">
        <f t="shared" si="11"/>
        <v>6703.69</v>
      </c>
    </row>
    <row r="126" spans="1:10">
      <c r="A126" s="37">
        <v>19</v>
      </c>
      <c r="B126" s="38">
        <v>5.0999999999999996</v>
      </c>
      <c r="C126" s="39">
        <v>47.22</v>
      </c>
      <c r="D126" s="40" t="s">
        <v>28</v>
      </c>
      <c r="E126">
        <f t="shared" si="6"/>
        <v>7497.0400000000036</v>
      </c>
      <c r="F126">
        <f t="shared" si="7"/>
        <v>24898.819999999992</v>
      </c>
      <c r="G126">
        <f t="shared" si="8"/>
        <v>47</v>
      </c>
      <c r="H126">
        <f t="shared" si="9"/>
        <v>80</v>
      </c>
      <c r="I126">
        <f t="shared" si="10"/>
        <v>1562.7299999999998</v>
      </c>
      <c r="J126" s="55">
        <f t="shared" si="11"/>
        <v>6703.69</v>
      </c>
    </row>
    <row r="127" spans="1:10">
      <c r="A127" s="41">
        <v>26</v>
      </c>
      <c r="B127" s="42">
        <v>6.23</v>
      </c>
      <c r="C127" s="43">
        <v>53.91</v>
      </c>
      <c r="D127" s="44" t="s">
        <v>28</v>
      </c>
      <c r="E127">
        <f t="shared" si="6"/>
        <v>7449.8200000000024</v>
      </c>
      <c r="F127">
        <f t="shared" si="7"/>
        <v>24898.819999999992</v>
      </c>
      <c r="G127">
        <f t="shared" si="8"/>
        <v>47</v>
      </c>
      <c r="H127">
        <f t="shared" si="9"/>
        <v>80</v>
      </c>
      <c r="I127">
        <f t="shared" si="10"/>
        <v>1562.7299999999998</v>
      </c>
      <c r="J127" s="55">
        <f t="shared" si="11"/>
        <v>6703.69</v>
      </c>
    </row>
    <row r="128" spans="1:10">
      <c r="A128" s="37">
        <v>30</v>
      </c>
      <c r="B128" s="38">
        <v>6.45</v>
      </c>
      <c r="C128" s="39">
        <v>59.74</v>
      </c>
      <c r="D128" s="40" t="s">
        <v>28</v>
      </c>
      <c r="E128">
        <f t="shared" si="6"/>
        <v>7395.9100000000035</v>
      </c>
      <c r="F128">
        <f t="shared" si="7"/>
        <v>24898.819999999992</v>
      </c>
      <c r="G128">
        <f t="shared" si="8"/>
        <v>47</v>
      </c>
      <c r="H128">
        <f t="shared" si="9"/>
        <v>80</v>
      </c>
      <c r="I128">
        <f t="shared" si="10"/>
        <v>1562.7299999999998</v>
      </c>
      <c r="J128" s="55">
        <f t="shared" si="11"/>
        <v>6703.69</v>
      </c>
    </row>
    <row r="129" spans="1:10">
      <c r="A129" s="41">
        <v>31</v>
      </c>
      <c r="B129" s="42">
        <v>9.73</v>
      </c>
      <c r="C129" s="43">
        <v>74.14</v>
      </c>
      <c r="D129" s="44" t="s">
        <v>28</v>
      </c>
      <c r="E129">
        <f t="shared" si="6"/>
        <v>7336.1700000000028</v>
      </c>
      <c r="F129">
        <f t="shared" si="7"/>
        <v>24898.819999999992</v>
      </c>
      <c r="G129">
        <f t="shared" si="8"/>
        <v>47</v>
      </c>
      <c r="H129">
        <f t="shared" si="9"/>
        <v>80</v>
      </c>
      <c r="I129">
        <f t="shared" si="10"/>
        <v>1562.7299999999998</v>
      </c>
      <c r="J129" s="55">
        <f t="shared" si="11"/>
        <v>6703.69</v>
      </c>
    </row>
    <row r="130" spans="1:10">
      <c r="A130" s="37">
        <v>52</v>
      </c>
      <c r="B130" s="38">
        <v>4.1399999999999997</v>
      </c>
      <c r="C130" s="39">
        <v>36.58</v>
      </c>
      <c r="D130" s="40" t="s">
        <v>10</v>
      </c>
      <c r="E130">
        <f t="shared" ref="E130:E193" si="12">SUMIF(D130:D789,"bien de conso.",C130:C789)</f>
        <v>7262.0300000000025</v>
      </c>
      <c r="F130">
        <f t="shared" ref="F130:F193" si="13">SUMIF(D130:D789,"nourriture",C130:C789)</f>
        <v>24898.819999999992</v>
      </c>
      <c r="G130">
        <f t="shared" ref="G130:G193" si="14">COUNTIF(B130:B789,"&lt;4")</f>
        <v>47</v>
      </c>
      <c r="H130">
        <f t="shared" ref="H130:H193" si="15">COUNTIF(B129:B789,"&gt;9,50")</f>
        <v>80</v>
      </c>
      <c r="I130">
        <f t="shared" ref="I130:I193" si="16">SUMIF(B130:B789,"&lt; 4",C130:C789)</f>
        <v>1562.7299999999998</v>
      </c>
      <c r="J130" s="55">
        <f t="shared" ref="J130:J193" si="17">SUMIF(B130:B789,"&gt; 9,50",C130:C789)</f>
        <v>6629.5499999999993</v>
      </c>
    </row>
    <row r="131" spans="1:10">
      <c r="A131" s="41">
        <v>24</v>
      </c>
      <c r="B131" s="42">
        <v>9.2799999999999994</v>
      </c>
      <c r="C131" s="43">
        <v>76.55</v>
      </c>
      <c r="D131" s="44" t="s">
        <v>28</v>
      </c>
      <c r="E131">
        <f t="shared" si="12"/>
        <v>7262.0300000000025</v>
      </c>
      <c r="F131">
        <f t="shared" si="13"/>
        <v>24862.239999999987</v>
      </c>
      <c r="G131">
        <f t="shared" si="14"/>
        <v>47</v>
      </c>
      <c r="H131">
        <f t="shared" si="15"/>
        <v>79</v>
      </c>
      <c r="I131">
        <f t="shared" si="16"/>
        <v>1562.7299999999998</v>
      </c>
      <c r="J131" s="55">
        <f t="shared" si="17"/>
        <v>6629.5499999999993</v>
      </c>
    </row>
    <row r="132" spans="1:10">
      <c r="A132" s="37">
        <v>10</v>
      </c>
      <c r="B132" s="38">
        <v>6.76</v>
      </c>
      <c r="C132" s="39">
        <v>37.07</v>
      </c>
      <c r="D132" s="40" t="s">
        <v>28</v>
      </c>
      <c r="E132">
        <f t="shared" si="12"/>
        <v>7185.4800000000032</v>
      </c>
      <c r="F132">
        <f t="shared" si="13"/>
        <v>24862.239999999987</v>
      </c>
      <c r="G132">
        <f t="shared" si="14"/>
        <v>47</v>
      </c>
      <c r="H132">
        <f t="shared" si="15"/>
        <v>79</v>
      </c>
      <c r="I132">
        <f t="shared" si="16"/>
        <v>1562.7299999999998</v>
      </c>
      <c r="J132" s="55">
        <f t="shared" si="17"/>
        <v>6629.5499999999993</v>
      </c>
    </row>
    <row r="133" spans="1:10">
      <c r="A133" s="41">
        <v>25</v>
      </c>
      <c r="B133" s="42">
        <v>6.16</v>
      </c>
      <c r="C133" s="43">
        <v>71.33</v>
      </c>
      <c r="D133" s="44" t="s">
        <v>28</v>
      </c>
      <c r="E133">
        <f t="shared" si="12"/>
        <v>7148.4100000000026</v>
      </c>
      <c r="F133">
        <f t="shared" si="13"/>
        <v>24862.239999999987</v>
      </c>
      <c r="G133">
        <f t="shared" si="14"/>
        <v>47</v>
      </c>
      <c r="H133">
        <f t="shared" si="15"/>
        <v>79</v>
      </c>
      <c r="I133">
        <f t="shared" si="16"/>
        <v>1562.7299999999998</v>
      </c>
      <c r="J133" s="55">
        <f t="shared" si="17"/>
        <v>6629.5499999999993</v>
      </c>
    </row>
    <row r="134" spans="1:10">
      <c r="A134" s="37">
        <v>38</v>
      </c>
      <c r="B134" s="38">
        <v>8.2200000000000006</v>
      </c>
      <c r="C134" s="39">
        <v>80.31</v>
      </c>
      <c r="D134" s="40" t="s">
        <v>28</v>
      </c>
      <c r="E134">
        <f t="shared" si="12"/>
        <v>7077.0800000000027</v>
      </c>
      <c r="F134">
        <f t="shared" si="13"/>
        <v>24862.239999999987</v>
      </c>
      <c r="G134">
        <f t="shared" si="14"/>
        <v>47</v>
      </c>
      <c r="H134">
        <f t="shared" si="15"/>
        <v>79</v>
      </c>
      <c r="I134">
        <f t="shared" si="16"/>
        <v>1562.7299999999998</v>
      </c>
      <c r="J134" s="55">
        <f t="shared" si="17"/>
        <v>6629.5499999999993</v>
      </c>
    </row>
    <row r="135" spans="1:10">
      <c r="A135" s="41">
        <v>13</v>
      </c>
      <c r="B135" s="42">
        <v>6.16</v>
      </c>
      <c r="C135" s="43">
        <v>70.489999999999995</v>
      </c>
      <c r="D135" s="44" t="s">
        <v>28</v>
      </c>
      <c r="E135">
        <f t="shared" si="12"/>
        <v>6996.7700000000032</v>
      </c>
      <c r="F135">
        <f t="shared" si="13"/>
        <v>24862.239999999987</v>
      </c>
      <c r="G135">
        <f t="shared" si="14"/>
        <v>47</v>
      </c>
      <c r="H135">
        <f t="shared" si="15"/>
        <v>79</v>
      </c>
      <c r="I135">
        <f t="shared" si="16"/>
        <v>1562.7299999999998</v>
      </c>
      <c r="J135" s="55">
        <f t="shared" si="17"/>
        <v>6629.5499999999993</v>
      </c>
    </row>
    <row r="136" spans="1:10">
      <c r="A136" s="37">
        <v>31</v>
      </c>
      <c r="B136" s="38">
        <v>7.22</v>
      </c>
      <c r="C136" s="39">
        <v>28.75</v>
      </c>
      <c r="D136" s="40" t="s">
        <v>28</v>
      </c>
      <c r="E136">
        <f t="shared" si="12"/>
        <v>6926.2800000000025</v>
      </c>
      <c r="F136">
        <f t="shared" si="13"/>
        <v>24862.239999999987</v>
      </c>
      <c r="G136">
        <f t="shared" si="14"/>
        <v>47</v>
      </c>
      <c r="H136">
        <f t="shared" si="15"/>
        <v>79</v>
      </c>
      <c r="I136">
        <f t="shared" si="16"/>
        <v>1562.7299999999998</v>
      </c>
      <c r="J136" s="55">
        <f t="shared" si="17"/>
        <v>6629.5499999999993</v>
      </c>
    </row>
    <row r="137" spans="1:10">
      <c r="A137" s="41">
        <v>37</v>
      </c>
      <c r="B137" s="42">
        <v>8.6</v>
      </c>
      <c r="C137" s="43">
        <v>43.95</v>
      </c>
      <c r="D137" s="44" t="s">
        <v>28</v>
      </c>
      <c r="E137">
        <f t="shared" si="12"/>
        <v>6897.5300000000025</v>
      </c>
      <c r="F137">
        <f t="shared" si="13"/>
        <v>24862.239999999987</v>
      </c>
      <c r="G137">
        <f t="shared" si="14"/>
        <v>47</v>
      </c>
      <c r="H137">
        <f t="shared" si="15"/>
        <v>79</v>
      </c>
      <c r="I137">
        <f t="shared" si="16"/>
        <v>1562.7299999999998</v>
      </c>
      <c r="J137" s="55">
        <f t="shared" si="17"/>
        <v>6629.5499999999993</v>
      </c>
    </row>
    <row r="138" spans="1:10">
      <c r="A138" s="37">
        <v>14</v>
      </c>
      <c r="B138" s="38">
        <v>7.95</v>
      </c>
      <c r="C138" s="39">
        <v>85.03</v>
      </c>
      <c r="D138" s="40" t="s">
        <v>28</v>
      </c>
      <c r="E138">
        <f t="shared" si="12"/>
        <v>6853.5800000000027</v>
      </c>
      <c r="F138">
        <f t="shared" si="13"/>
        <v>24862.239999999987</v>
      </c>
      <c r="G138">
        <f t="shared" si="14"/>
        <v>47</v>
      </c>
      <c r="H138">
        <f t="shared" si="15"/>
        <v>79</v>
      </c>
      <c r="I138">
        <f t="shared" si="16"/>
        <v>1562.7299999999998</v>
      </c>
      <c r="J138" s="55">
        <f t="shared" si="17"/>
        <v>6629.5499999999993</v>
      </c>
    </row>
    <row r="139" spans="1:10">
      <c r="A139" s="41">
        <v>7</v>
      </c>
      <c r="B139" s="42">
        <v>4.4400000000000004</v>
      </c>
      <c r="C139" s="43">
        <v>76.47</v>
      </c>
      <c r="D139" s="44" t="s">
        <v>28</v>
      </c>
      <c r="E139">
        <f t="shared" si="12"/>
        <v>6768.5500000000029</v>
      </c>
      <c r="F139">
        <f t="shared" si="13"/>
        <v>24862.239999999987</v>
      </c>
      <c r="G139">
        <f t="shared" si="14"/>
        <v>47</v>
      </c>
      <c r="H139">
        <f t="shared" si="15"/>
        <v>79</v>
      </c>
      <c r="I139">
        <f t="shared" si="16"/>
        <v>1562.7299999999998</v>
      </c>
      <c r="J139" s="55">
        <f t="shared" si="17"/>
        <v>6629.5499999999993</v>
      </c>
    </row>
    <row r="140" spans="1:10">
      <c r="A140" s="37">
        <v>10</v>
      </c>
      <c r="B140" s="38">
        <v>9.75</v>
      </c>
      <c r="C140" s="39">
        <v>51.12</v>
      </c>
      <c r="D140" s="40" t="s">
        <v>28</v>
      </c>
      <c r="E140">
        <f t="shared" si="12"/>
        <v>6692.0800000000027</v>
      </c>
      <c r="F140">
        <f t="shared" si="13"/>
        <v>24862.239999999987</v>
      </c>
      <c r="G140">
        <f t="shared" si="14"/>
        <v>47</v>
      </c>
      <c r="H140">
        <f t="shared" si="15"/>
        <v>79</v>
      </c>
      <c r="I140">
        <f t="shared" si="16"/>
        <v>1562.7299999999998</v>
      </c>
      <c r="J140" s="55">
        <f t="shared" si="17"/>
        <v>6629.5499999999993</v>
      </c>
    </row>
    <row r="141" spans="1:10">
      <c r="A141" s="41">
        <v>12</v>
      </c>
      <c r="B141" s="42">
        <v>9.07</v>
      </c>
      <c r="C141" s="43">
        <v>68.02</v>
      </c>
      <c r="D141" s="44" t="s">
        <v>28</v>
      </c>
      <c r="E141">
        <f t="shared" si="12"/>
        <v>6640.9600000000028</v>
      </c>
      <c r="F141">
        <f t="shared" si="13"/>
        <v>24862.239999999987</v>
      </c>
      <c r="G141">
        <f t="shared" si="14"/>
        <v>47</v>
      </c>
      <c r="H141">
        <f t="shared" si="15"/>
        <v>79</v>
      </c>
      <c r="I141">
        <f t="shared" si="16"/>
        <v>1562.7299999999998</v>
      </c>
      <c r="J141" s="55">
        <f t="shared" si="17"/>
        <v>6578.43</v>
      </c>
    </row>
    <row r="142" spans="1:10">
      <c r="A142" s="37">
        <v>34</v>
      </c>
      <c r="B142" s="38">
        <v>4.93</v>
      </c>
      <c r="C142" s="39">
        <v>65.16</v>
      </c>
      <c r="D142" s="40" t="s">
        <v>28</v>
      </c>
      <c r="E142">
        <f t="shared" si="12"/>
        <v>6572.9400000000023</v>
      </c>
      <c r="F142">
        <f t="shared" si="13"/>
        <v>24862.239999999987</v>
      </c>
      <c r="G142">
        <f t="shared" si="14"/>
        <v>47</v>
      </c>
      <c r="H142">
        <f t="shared" si="15"/>
        <v>78</v>
      </c>
      <c r="I142">
        <f t="shared" si="16"/>
        <v>1562.7299999999998</v>
      </c>
      <c r="J142" s="55">
        <f t="shared" si="17"/>
        <v>6578.43</v>
      </c>
    </row>
    <row r="143" spans="1:10">
      <c r="A143" s="41">
        <v>26</v>
      </c>
      <c r="B143" s="42">
        <v>4.76</v>
      </c>
      <c r="C143" s="43">
        <v>58</v>
      </c>
      <c r="D143" s="44" t="s">
        <v>28</v>
      </c>
      <c r="E143">
        <f t="shared" si="12"/>
        <v>6507.7800000000034</v>
      </c>
      <c r="F143">
        <f t="shared" si="13"/>
        <v>24862.239999999987</v>
      </c>
      <c r="G143">
        <f t="shared" si="14"/>
        <v>47</v>
      </c>
      <c r="H143">
        <f t="shared" si="15"/>
        <v>78</v>
      </c>
      <c r="I143">
        <f t="shared" si="16"/>
        <v>1562.7299999999998</v>
      </c>
      <c r="J143" s="55">
        <f t="shared" si="17"/>
        <v>6578.43</v>
      </c>
    </row>
    <row r="144" spans="1:10">
      <c r="A144" s="37">
        <v>29</v>
      </c>
      <c r="B144" s="38">
        <v>5.96</v>
      </c>
      <c r="C144" s="39">
        <v>55.1</v>
      </c>
      <c r="D144" s="40" t="s">
        <v>28</v>
      </c>
      <c r="E144">
        <f t="shared" si="12"/>
        <v>6449.7800000000025</v>
      </c>
      <c r="F144">
        <f t="shared" si="13"/>
        <v>24862.239999999987</v>
      </c>
      <c r="G144">
        <f t="shared" si="14"/>
        <v>47</v>
      </c>
      <c r="H144">
        <f t="shared" si="15"/>
        <v>78</v>
      </c>
      <c r="I144">
        <f t="shared" si="16"/>
        <v>1562.7299999999998</v>
      </c>
      <c r="J144" s="55">
        <f t="shared" si="17"/>
        <v>6578.43</v>
      </c>
    </row>
    <row r="145" spans="1:10">
      <c r="A145" s="41">
        <v>23</v>
      </c>
      <c r="B145" s="42">
        <v>4.54</v>
      </c>
      <c r="C145" s="43">
        <v>21.1</v>
      </c>
      <c r="D145" s="44" t="s">
        <v>28</v>
      </c>
      <c r="E145">
        <f t="shared" si="12"/>
        <v>6394.680000000003</v>
      </c>
      <c r="F145">
        <f t="shared" si="13"/>
        <v>24862.239999999987</v>
      </c>
      <c r="G145">
        <f t="shared" si="14"/>
        <v>47</v>
      </c>
      <c r="H145">
        <f t="shared" si="15"/>
        <v>78</v>
      </c>
      <c r="I145">
        <f t="shared" si="16"/>
        <v>1562.7299999999998</v>
      </c>
      <c r="J145" s="55">
        <f t="shared" si="17"/>
        <v>6578.43</v>
      </c>
    </row>
    <row r="146" spans="1:10">
      <c r="A146" s="37">
        <v>34</v>
      </c>
      <c r="B146" s="38">
        <v>6.12</v>
      </c>
      <c r="C146" s="39">
        <v>49.54</v>
      </c>
      <c r="D146" s="40" t="s">
        <v>28</v>
      </c>
      <c r="E146">
        <f t="shared" si="12"/>
        <v>6373.5800000000027</v>
      </c>
      <c r="F146">
        <f t="shared" si="13"/>
        <v>24862.239999999987</v>
      </c>
      <c r="G146">
        <f t="shared" si="14"/>
        <v>47</v>
      </c>
      <c r="H146">
        <f t="shared" si="15"/>
        <v>78</v>
      </c>
      <c r="I146">
        <f t="shared" si="16"/>
        <v>1562.7299999999998</v>
      </c>
      <c r="J146" s="55">
        <f t="shared" si="17"/>
        <v>6578.43</v>
      </c>
    </row>
    <row r="147" spans="1:10">
      <c r="A147" s="41">
        <v>17</v>
      </c>
      <c r="B147" s="42">
        <v>5.35</v>
      </c>
      <c r="C147" s="43">
        <v>40.880000000000003</v>
      </c>
      <c r="D147" s="44" t="s">
        <v>28</v>
      </c>
      <c r="E147">
        <f t="shared" si="12"/>
        <v>6324.0400000000027</v>
      </c>
      <c r="F147">
        <f t="shared" si="13"/>
        <v>24862.239999999987</v>
      </c>
      <c r="G147">
        <f t="shared" si="14"/>
        <v>47</v>
      </c>
      <c r="H147">
        <f t="shared" si="15"/>
        <v>78</v>
      </c>
      <c r="I147">
        <f t="shared" si="16"/>
        <v>1562.7299999999998</v>
      </c>
      <c r="J147" s="55">
        <f t="shared" si="17"/>
        <v>6578.43</v>
      </c>
    </row>
    <row r="148" spans="1:10">
      <c r="A148" s="37">
        <v>38</v>
      </c>
      <c r="B148" s="38">
        <v>8.39</v>
      </c>
      <c r="C148" s="39">
        <v>27.64</v>
      </c>
      <c r="D148" s="40" t="s">
        <v>28</v>
      </c>
      <c r="E148">
        <f t="shared" si="12"/>
        <v>6283.1600000000026</v>
      </c>
      <c r="F148">
        <f t="shared" si="13"/>
        <v>24862.239999999987</v>
      </c>
      <c r="G148">
        <f t="shared" si="14"/>
        <v>47</v>
      </c>
      <c r="H148">
        <f t="shared" si="15"/>
        <v>78</v>
      </c>
      <c r="I148">
        <f t="shared" si="16"/>
        <v>1562.7299999999998</v>
      </c>
      <c r="J148" s="55">
        <f t="shared" si="17"/>
        <v>6578.43</v>
      </c>
    </row>
    <row r="149" spans="1:10">
      <c r="A149" s="41">
        <v>36</v>
      </c>
      <c r="B149" s="42">
        <v>9.35</v>
      </c>
      <c r="C149" s="43">
        <v>96.31</v>
      </c>
      <c r="D149" s="44" t="s">
        <v>28</v>
      </c>
      <c r="E149">
        <f t="shared" si="12"/>
        <v>6255.5200000000023</v>
      </c>
      <c r="F149">
        <f t="shared" si="13"/>
        <v>24862.239999999987</v>
      </c>
      <c r="G149">
        <f t="shared" si="14"/>
        <v>47</v>
      </c>
      <c r="H149">
        <f t="shared" si="15"/>
        <v>78</v>
      </c>
      <c r="I149">
        <f t="shared" si="16"/>
        <v>1562.7299999999998</v>
      </c>
      <c r="J149" s="55">
        <f t="shared" si="17"/>
        <v>6578.43</v>
      </c>
    </row>
    <row r="150" spans="1:10">
      <c r="A150" s="37">
        <v>24</v>
      </c>
      <c r="B150" s="38">
        <v>5.0599999999999996</v>
      </c>
      <c r="C150" s="39">
        <v>96.03</v>
      </c>
      <c r="D150" s="40" t="s">
        <v>28</v>
      </c>
      <c r="E150">
        <f t="shared" si="12"/>
        <v>6159.2100000000028</v>
      </c>
      <c r="F150">
        <f t="shared" si="13"/>
        <v>24862.239999999987</v>
      </c>
      <c r="G150">
        <f t="shared" si="14"/>
        <v>47</v>
      </c>
      <c r="H150">
        <f t="shared" si="15"/>
        <v>78</v>
      </c>
      <c r="I150">
        <f t="shared" si="16"/>
        <v>1562.7299999999998</v>
      </c>
      <c r="J150" s="55">
        <f t="shared" si="17"/>
        <v>6578.43</v>
      </c>
    </row>
    <row r="151" spans="1:10">
      <c r="A151" s="41">
        <v>14</v>
      </c>
      <c r="B151" s="42">
        <v>7.18</v>
      </c>
      <c r="C151" s="43">
        <v>77.290000000000006</v>
      </c>
      <c r="D151" s="44" t="s">
        <v>28</v>
      </c>
      <c r="E151">
        <f t="shared" si="12"/>
        <v>6063.1800000000012</v>
      </c>
      <c r="F151">
        <f t="shared" si="13"/>
        <v>24862.239999999987</v>
      </c>
      <c r="G151">
        <f t="shared" si="14"/>
        <v>47</v>
      </c>
      <c r="H151">
        <f t="shared" si="15"/>
        <v>78</v>
      </c>
      <c r="I151">
        <f t="shared" si="16"/>
        <v>1562.7299999999998</v>
      </c>
      <c r="J151" s="55">
        <f t="shared" si="17"/>
        <v>6578.43</v>
      </c>
    </row>
    <row r="152" spans="1:10">
      <c r="A152" s="37">
        <v>46</v>
      </c>
      <c r="B152" s="38">
        <v>7.22</v>
      </c>
      <c r="C152" s="39">
        <v>61.92</v>
      </c>
      <c r="D152" s="40" t="s">
        <v>28</v>
      </c>
      <c r="E152">
        <f t="shared" si="12"/>
        <v>5985.89</v>
      </c>
      <c r="F152">
        <f t="shared" si="13"/>
        <v>24862.239999999987</v>
      </c>
      <c r="G152">
        <f t="shared" si="14"/>
        <v>47</v>
      </c>
      <c r="H152">
        <f t="shared" si="15"/>
        <v>78</v>
      </c>
      <c r="I152">
        <f t="shared" si="16"/>
        <v>1562.7299999999998</v>
      </c>
      <c r="J152" s="55">
        <f t="shared" si="17"/>
        <v>6578.43</v>
      </c>
    </row>
    <row r="153" spans="1:10">
      <c r="A153" s="41">
        <v>43</v>
      </c>
      <c r="B153" s="42">
        <v>9.27</v>
      </c>
      <c r="C153" s="43">
        <v>63.57</v>
      </c>
      <c r="D153" s="44" t="s">
        <v>28</v>
      </c>
      <c r="E153">
        <f t="shared" si="12"/>
        <v>5923.9700000000012</v>
      </c>
      <c r="F153">
        <f t="shared" si="13"/>
        <v>24862.239999999987</v>
      </c>
      <c r="G153">
        <f t="shared" si="14"/>
        <v>47</v>
      </c>
      <c r="H153">
        <f t="shared" si="15"/>
        <v>78</v>
      </c>
      <c r="I153">
        <f t="shared" si="16"/>
        <v>1562.7299999999998</v>
      </c>
      <c r="J153" s="55">
        <f t="shared" si="17"/>
        <v>6578.43</v>
      </c>
    </row>
    <row r="154" spans="1:10">
      <c r="A154" s="37">
        <v>44</v>
      </c>
      <c r="B154" s="38">
        <v>9.9600000000000009</v>
      </c>
      <c r="C154" s="39">
        <v>78.3</v>
      </c>
      <c r="D154" s="40" t="s">
        <v>28</v>
      </c>
      <c r="E154">
        <f t="shared" si="12"/>
        <v>5860.4000000000005</v>
      </c>
      <c r="F154">
        <f t="shared" si="13"/>
        <v>24862.239999999987</v>
      </c>
      <c r="G154">
        <f t="shared" si="14"/>
        <v>47</v>
      </c>
      <c r="H154">
        <f t="shared" si="15"/>
        <v>78</v>
      </c>
      <c r="I154">
        <f t="shared" si="16"/>
        <v>1562.7299999999998</v>
      </c>
      <c r="J154" s="55">
        <f t="shared" si="17"/>
        <v>6578.43</v>
      </c>
    </row>
    <row r="155" spans="1:10">
      <c r="A155" s="41">
        <v>43</v>
      </c>
      <c r="B155" s="42">
        <v>4.68</v>
      </c>
      <c r="C155" s="43">
        <v>50.07</v>
      </c>
      <c r="D155" s="44" t="s">
        <v>28</v>
      </c>
      <c r="E155">
        <f t="shared" si="12"/>
        <v>5782.1000000000013</v>
      </c>
      <c r="F155">
        <f t="shared" si="13"/>
        <v>24862.239999999987</v>
      </c>
      <c r="G155">
        <f t="shared" si="14"/>
        <v>47</v>
      </c>
      <c r="H155">
        <f t="shared" si="15"/>
        <v>78</v>
      </c>
      <c r="I155">
        <f t="shared" si="16"/>
        <v>1562.7299999999998</v>
      </c>
      <c r="J155" s="55">
        <f t="shared" si="17"/>
        <v>6500.1299999999992</v>
      </c>
    </row>
    <row r="156" spans="1:10">
      <c r="A156" s="37">
        <v>34</v>
      </c>
      <c r="B156" s="38">
        <v>5.15</v>
      </c>
      <c r="C156" s="39">
        <v>51.35</v>
      </c>
      <c r="D156" s="40" t="s">
        <v>28</v>
      </c>
      <c r="E156">
        <f t="shared" si="12"/>
        <v>5732.0300000000007</v>
      </c>
      <c r="F156">
        <f t="shared" si="13"/>
        <v>24862.239999999987</v>
      </c>
      <c r="G156">
        <f t="shared" si="14"/>
        <v>47</v>
      </c>
      <c r="H156">
        <f t="shared" si="15"/>
        <v>77</v>
      </c>
      <c r="I156">
        <f t="shared" si="16"/>
        <v>1562.7299999999998</v>
      </c>
      <c r="J156" s="55">
        <f t="shared" si="17"/>
        <v>6500.1299999999992</v>
      </c>
    </row>
    <row r="157" spans="1:10">
      <c r="A157" s="41">
        <v>16</v>
      </c>
      <c r="B157" s="42">
        <v>9.65</v>
      </c>
      <c r="C157" s="43">
        <v>53.41</v>
      </c>
      <c r="D157" s="44" t="s">
        <v>28</v>
      </c>
      <c r="E157">
        <f t="shared" si="12"/>
        <v>5680.68</v>
      </c>
      <c r="F157">
        <f t="shared" si="13"/>
        <v>24862.239999999987</v>
      </c>
      <c r="G157">
        <f t="shared" si="14"/>
        <v>47</v>
      </c>
      <c r="H157">
        <f t="shared" si="15"/>
        <v>77</v>
      </c>
      <c r="I157">
        <f t="shared" si="16"/>
        <v>1562.7299999999998</v>
      </c>
      <c r="J157" s="55">
        <f t="shared" si="17"/>
        <v>6500.1299999999992</v>
      </c>
    </row>
    <row r="158" spans="1:10">
      <c r="A158" s="37">
        <v>30</v>
      </c>
      <c r="B158" s="38">
        <v>8.61</v>
      </c>
      <c r="C158" s="39">
        <v>52.91</v>
      </c>
      <c r="D158" s="40" t="s">
        <v>28</v>
      </c>
      <c r="E158">
        <f t="shared" si="12"/>
        <v>5627.2700000000013</v>
      </c>
      <c r="F158">
        <f t="shared" si="13"/>
        <v>24862.239999999987</v>
      </c>
      <c r="G158">
        <f t="shared" si="14"/>
        <v>47</v>
      </c>
      <c r="H158">
        <f t="shared" si="15"/>
        <v>77</v>
      </c>
      <c r="I158">
        <f t="shared" si="16"/>
        <v>1562.7299999999998</v>
      </c>
      <c r="J158" s="55">
        <f t="shared" si="17"/>
        <v>6446.72</v>
      </c>
    </row>
    <row r="159" spans="1:10">
      <c r="A159" s="41">
        <v>26</v>
      </c>
      <c r="B159" s="42">
        <v>6.21</v>
      </c>
      <c r="C159" s="43">
        <v>65.28</v>
      </c>
      <c r="D159" s="44" t="s">
        <v>28</v>
      </c>
      <c r="E159">
        <f t="shared" si="12"/>
        <v>5574.3600000000006</v>
      </c>
      <c r="F159">
        <f t="shared" si="13"/>
        <v>24862.239999999987</v>
      </c>
      <c r="G159">
        <f t="shared" si="14"/>
        <v>47</v>
      </c>
      <c r="H159">
        <f t="shared" si="15"/>
        <v>76</v>
      </c>
      <c r="I159">
        <f t="shared" si="16"/>
        <v>1562.7299999999998</v>
      </c>
      <c r="J159" s="55">
        <f t="shared" si="17"/>
        <v>6446.72</v>
      </c>
    </row>
    <row r="160" spans="1:10">
      <c r="A160" s="37">
        <v>35</v>
      </c>
      <c r="B160" s="38">
        <v>8.3800000000000008</v>
      </c>
      <c r="C160" s="39">
        <v>100.78</v>
      </c>
      <c r="D160" s="40" t="s">
        <v>28</v>
      </c>
      <c r="E160">
        <f t="shared" si="12"/>
        <v>5509.0800000000008</v>
      </c>
      <c r="F160">
        <f t="shared" si="13"/>
        <v>24862.239999999987</v>
      </c>
      <c r="G160">
        <f t="shared" si="14"/>
        <v>47</v>
      </c>
      <c r="H160">
        <f t="shared" si="15"/>
        <v>76</v>
      </c>
      <c r="I160">
        <f t="shared" si="16"/>
        <v>1562.7299999999998</v>
      </c>
      <c r="J160" s="55">
        <f t="shared" si="17"/>
        <v>6446.72</v>
      </c>
    </row>
    <row r="161" spans="1:10">
      <c r="A161" s="41">
        <v>51</v>
      </c>
      <c r="B161" s="42">
        <v>6.86</v>
      </c>
      <c r="C161" s="43">
        <v>74.760000000000005</v>
      </c>
      <c r="D161" s="44" t="s">
        <v>28</v>
      </c>
      <c r="E161">
        <f t="shared" si="12"/>
        <v>5408.3</v>
      </c>
      <c r="F161">
        <f t="shared" si="13"/>
        <v>24862.239999999987</v>
      </c>
      <c r="G161">
        <f t="shared" si="14"/>
        <v>47</v>
      </c>
      <c r="H161">
        <f t="shared" si="15"/>
        <v>76</v>
      </c>
      <c r="I161">
        <f t="shared" si="16"/>
        <v>1562.7299999999998</v>
      </c>
      <c r="J161" s="55">
        <f t="shared" si="17"/>
        <v>6446.72</v>
      </c>
    </row>
    <row r="162" spans="1:10">
      <c r="A162" s="37">
        <v>27</v>
      </c>
      <c r="B162" s="38">
        <v>7.7</v>
      </c>
      <c r="C162" s="39">
        <v>53.96</v>
      </c>
      <c r="D162" s="40" t="s">
        <v>28</v>
      </c>
      <c r="E162">
        <f t="shared" si="12"/>
        <v>5333.54</v>
      </c>
      <c r="F162">
        <f t="shared" si="13"/>
        <v>24862.239999999987</v>
      </c>
      <c r="G162">
        <f t="shared" si="14"/>
        <v>47</v>
      </c>
      <c r="H162">
        <f t="shared" si="15"/>
        <v>76</v>
      </c>
      <c r="I162">
        <f t="shared" si="16"/>
        <v>1562.7299999999998</v>
      </c>
      <c r="J162" s="55">
        <f t="shared" si="17"/>
        <v>6446.72</v>
      </c>
    </row>
    <row r="163" spans="1:10">
      <c r="A163" s="41">
        <v>39</v>
      </c>
      <c r="B163" s="42">
        <v>8.02</v>
      </c>
      <c r="C163" s="43">
        <v>62.53</v>
      </c>
      <c r="D163" s="44" t="s">
        <v>28</v>
      </c>
      <c r="E163">
        <f t="shared" si="12"/>
        <v>5279.5800000000008</v>
      </c>
      <c r="F163">
        <f t="shared" si="13"/>
        <v>24862.239999999987</v>
      </c>
      <c r="G163">
        <f t="shared" si="14"/>
        <v>47</v>
      </c>
      <c r="H163">
        <f t="shared" si="15"/>
        <v>76</v>
      </c>
      <c r="I163">
        <f t="shared" si="16"/>
        <v>1562.7299999999998</v>
      </c>
      <c r="J163" s="55">
        <f t="shared" si="17"/>
        <v>6446.72</v>
      </c>
    </row>
    <row r="164" spans="1:10">
      <c r="A164" s="37">
        <v>26</v>
      </c>
      <c r="B164" s="38">
        <v>9.2100000000000009</v>
      </c>
      <c r="C164" s="39">
        <v>83.15</v>
      </c>
      <c r="D164" s="40" t="s">
        <v>28</v>
      </c>
      <c r="E164">
        <f t="shared" si="12"/>
        <v>5217.0500000000011</v>
      </c>
      <c r="F164">
        <f t="shared" si="13"/>
        <v>24862.239999999987</v>
      </c>
      <c r="G164">
        <f t="shared" si="14"/>
        <v>47</v>
      </c>
      <c r="H164">
        <f t="shared" si="15"/>
        <v>76</v>
      </c>
      <c r="I164">
        <f t="shared" si="16"/>
        <v>1562.7299999999998</v>
      </c>
      <c r="J164" s="55">
        <f t="shared" si="17"/>
        <v>6446.72</v>
      </c>
    </row>
    <row r="165" spans="1:10">
      <c r="A165" s="41">
        <v>13</v>
      </c>
      <c r="B165" s="42">
        <v>8.24</v>
      </c>
      <c r="C165" s="43">
        <v>76.959999999999994</v>
      </c>
      <c r="D165" s="44" t="s">
        <v>28</v>
      </c>
      <c r="E165">
        <f t="shared" si="12"/>
        <v>5133.9000000000005</v>
      </c>
      <c r="F165">
        <f t="shared" si="13"/>
        <v>24862.239999999987</v>
      </c>
      <c r="G165">
        <f t="shared" si="14"/>
        <v>47</v>
      </c>
      <c r="H165">
        <f t="shared" si="15"/>
        <v>76</v>
      </c>
      <c r="I165">
        <f t="shared" si="16"/>
        <v>1562.7299999999998</v>
      </c>
      <c r="J165" s="55">
        <f t="shared" si="17"/>
        <v>6446.72</v>
      </c>
    </row>
    <row r="166" spans="1:10">
      <c r="A166" s="37">
        <v>27</v>
      </c>
      <c r="B166" s="38">
        <v>6.63</v>
      </c>
      <c r="C166" s="39">
        <v>54.57</v>
      </c>
      <c r="D166" s="40" t="s">
        <v>28</v>
      </c>
      <c r="E166">
        <f t="shared" si="12"/>
        <v>5056.9400000000014</v>
      </c>
      <c r="F166">
        <f t="shared" si="13"/>
        <v>24862.239999999987</v>
      </c>
      <c r="G166">
        <f t="shared" si="14"/>
        <v>47</v>
      </c>
      <c r="H166">
        <f t="shared" si="15"/>
        <v>76</v>
      </c>
      <c r="I166">
        <f t="shared" si="16"/>
        <v>1562.7299999999998</v>
      </c>
      <c r="J166" s="55">
        <f t="shared" si="17"/>
        <v>6446.72</v>
      </c>
    </row>
    <row r="167" spans="1:10">
      <c r="A167" s="41">
        <v>16</v>
      </c>
      <c r="B167" s="42">
        <v>8.2899999999999991</v>
      </c>
      <c r="C167" s="43">
        <v>115.29</v>
      </c>
      <c r="D167" s="44" t="s">
        <v>28</v>
      </c>
      <c r="E167">
        <f t="shared" si="12"/>
        <v>5002.3700000000008</v>
      </c>
      <c r="F167">
        <f t="shared" si="13"/>
        <v>24862.239999999987</v>
      </c>
      <c r="G167">
        <f t="shared" si="14"/>
        <v>47</v>
      </c>
      <c r="H167">
        <f t="shared" si="15"/>
        <v>76</v>
      </c>
      <c r="I167">
        <f t="shared" si="16"/>
        <v>1562.7299999999998</v>
      </c>
      <c r="J167" s="55">
        <f t="shared" si="17"/>
        <v>6446.72</v>
      </c>
    </row>
    <row r="168" spans="1:10">
      <c r="A168" s="37">
        <v>23</v>
      </c>
      <c r="B168" s="38">
        <v>8.65</v>
      </c>
      <c r="C168" s="39">
        <v>88.43</v>
      </c>
      <c r="D168" s="40" t="s">
        <v>28</v>
      </c>
      <c r="E168">
        <f t="shared" si="12"/>
        <v>4887.0800000000008</v>
      </c>
      <c r="F168">
        <f t="shared" si="13"/>
        <v>24862.239999999987</v>
      </c>
      <c r="G168">
        <f t="shared" si="14"/>
        <v>47</v>
      </c>
      <c r="H168">
        <f t="shared" si="15"/>
        <v>76</v>
      </c>
      <c r="I168">
        <f t="shared" si="16"/>
        <v>1562.7299999999998</v>
      </c>
      <c r="J168" s="55">
        <f t="shared" si="17"/>
        <v>6446.72</v>
      </c>
    </row>
    <row r="169" spans="1:10">
      <c r="A169" s="41">
        <v>47</v>
      </c>
      <c r="B169" s="42">
        <v>9.2100000000000009</v>
      </c>
      <c r="C169" s="43">
        <v>62.31</v>
      </c>
      <c r="D169" s="44" t="s">
        <v>28</v>
      </c>
      <c r="E169">
        <f t="shared" si="12"/>
        <v>4798.6500000000015</v>
      </c>
      <c r="F169">
        <f t="shared" si="13"/>
        <v>24862.239999999987</v>
      </c>
      <c r="G169">
        <f t="shared" si="14"/>
        <v>47</v>
      </c>
      <c r="H169">
        <f t="shared" si="15"/>
        <v>76</v>
      </c>
      <c r="I169">
        <f t="shared" si="16"/>
        <v>1562.7299999999998</v>
      </c>
      <c r="J169" s="55">
        <f t="shared" si="17"/>
        <v>6446.72</v>
      </c>
    </row>
    <row r="170" spans="1:10">
      <c r="A170" s="37">
        <v>17</v>
      </c>
      <c r="B170" s="38">
        <v>9.0500000000000007</v>
      </c>
      <c r="C170" s="39">
        <v>29.32</v>
      </c>
      <c r="D170" s="40" t="s">
        <v>28</v>
      </c>
      <c r="E170">
        <f t="shared" si="12"/>
        <v>4736.340000000002</v>
      </c>
      <c r="F170">
        <f t="shared" si="13"/>
        <v>24862.239999999987</v>
      </c>
      <c r="G170">
        <f t="shared" si="14"/>
        <v>47</v>
      </c>
      <c r="H170">
        <f t="shared" si="15"/>
        <v>76</v>
      </c>
      <c r="I170">
        <f t="shared" si="16"/>
        <v>1562.7299999999998</v>
      </c>
      <c r="J170" s="55">
        <f t="shared" si="17"/>
        <v>6446.72</v>
      </c>
    </row>
    <row r="171" spans="1:10">
      <c r="A171" s="41">
        <v>3</v>
      </c>
      <c r="B171" s="42">
        <v>7.71</v>
      </c>
      <c r="C171" s="43">
        <v>67.36</v>
      </c>
      <c r="D171" s="44" t="s">
        <v>28</v>
      </c>
      <c r="E171">
        <f t="shared" si="12"/>
        <v>4707.0200000000013</v>
      </c>
      <c r="F171">
        <f t="shared" si="13"/>
        <v>24862.239999999987</v>
      </c>
      <c r="G171">
        <f t="shared" si="14"/>
        <v>47</v>
      </c>
      <c r="H171">
        <f t="shared" si="15"/>
        <v>76</v>
      </c>
      <c r="I171">
        <f t="shared" si="16"/>
        <v>1562.7299999999998</v>
      </c>
      <c r="J171" s="55">
        <f t="shared" si="17"/>
        <v>6446.72</v>
      </c>
    </row>
    <row r="172" spans="1:10">
      <c r="A172" s="37">
        <v>38</v>
      </c>
      <c r="B172" s="38">
        <v>8.75</v>
      </c>
      <c r="C172" s="39">
        <v>88.53</v>
      </c>
      <c r="D172" s="40" t="s">
        <v>28</v>
      </c>
      <c r="E172">
        <f t="shared" si="12"/>
        <v>4639.6600000000017</v>
      </c>
      <c r="F172">
        <f t="shared" si="13"/>
        <v>24862.239999999987</v>
      </c>
      <c r="G172">
        <f t="shared" si="14"/>
        <v>47</v>
      </c>
      <c r="H172">
        <f t="shared" si="15"/>
        <v>76</v>
      </c>
      <c r="I172">
        <f t="shared" si="16"/>
        <v>1562.7299999999998</v>
      </c>
      <c r="J172" s="55">
        <f t="shared" si="17"/>
        <v>6446.72</v>
      </c>
    </row>
    <row r="173" spans="1:10">
      <c r="A173" s="41">
        <v>28</v>
      </c>
      <c r="B173" s="42">
        <v>7.97</v>
      </c>
      <c r="C173" s="43">
        <v>52.97</v>
      </c>
      <c r="D173" s="44" t="s">
        <v>28</v>
      </c>
      <c r="E173">
        <f t="shared" si="12"/>
        <v>4551.130000000001</v>
      </c>
      <c r="F173">
        <f t="shared" si="13"/>
        <v>24862.239999999987</v>
      </c>
      <c r="G173">
        <f t="shared" si="14"/>
        <v>47</v>
      </c>
      <c r="H173">
        <f t="shared" si="15"/>
        <v>76</v>
      </c>
      <c r="I173">
        <f t="shared" si="16"/>
        <v>1562.7299999999998</v>
      </c>
      <c r="J173" s="55">
        <f t="shared" si="17"/>
        <v>6446.72</v>
      </c>
    </row>
    <row r="174" spans="1:10">
      <c r="A174" s="37">
        <v>47</v>
      </c>
      <c r="B174" s="38">
        <v>7.59</v>
      </c>
      <c r="C174" s="39">
        <v>83.57</v>
      </c>
      <c r="D174" s="40" t="s">
        <v>28</v>
      </c>
      <c r="E174">
        <f t="shared" si="12"/>
        <v>4498.1600000000008</v>
      </c>
      <c r="F174">
        <f t="shared" si="13"/>
        <v>24862.239999999987</v>
      </c>
      <c r="G174">
        <f t="shared" si="14"/>
        <v>47</v>
      </c>
      <c r="H174">
        <f t="shared" si="15"/>
        <v>76</v>
      </c>
      <c r="I174">
        <f t="shared" si="16"/>
        <v>1562.7299999999998</v>
      </c>
      <c r="J174" s="55">
        <f t="shared" si="17"/>
        <v>6446.72</v>
      </c>
    </row>
    <row r="175" spans="1:10">
      <c r="A175" s="41">
        <v>23</v>
      </c>
      <c r="B175" s="42">
        <v>8.18</v>
      </c>
      <c r="C175" s="43">
        <v>92.48</v>
      </c>
      <c r="D175" s="44" t="s">
        <v>28</v>
      </c>
      <c r="E175">
        <f t="shared" si="12"/>
        <v>4414.59</v>
      </c>
      <c r="F175">
        <f t="shared" si="13"/>
        <v>24862.239999999987</v>
      </c>
      <c r="G175">
        <f t="shared" si="14"/>
        <v>47</v>
      </c>
      <c r="H175">
        <f t="shared" si="15"/>
        <v>76</v>
      </c>
      <c r="I175">
        <f t="shared" si="16"/>
        <v>1562.7299999999998</v>
      </c>
      <c r="J175" s="55">
        <f t="shared" si="17"/>
        <v>6446.72</v>
      </c>
    </row>
    <row r="176" spans="1:10">
      <c r="A176" s="37">
        <v>27</v>
      </c>
      <c r="B176" s="38">
        <v>9.25</v>
      </c>
      <c r="C176" s="39">
        <v>66.709999999999994</v>
      </c>
      <c r="D176" s="40" t="s">
        <v>28</v>
      </c>
      <c r="E176">
        <f t="shared" si="12"/>
        <v>4322.1099999999997</v>
      </c>
      <c r="F176">
        <f t="shared" si="13"/>
        <v>24862.239999999987</v>
      </c>
      <c r="G176">
        <f t="shared" si="14"/>
        <v>47</v>
      </c>
      <c r="H176">
        <f t="shared" si="15"/>
        <v>76</v>
      </c>
      <c r="I176">
        <f t="shared" si="16"/>
        <v>1562.7299999999998</v>
      </c>
      <c r="J176" s="55">
        <f t="shared" si="17"/>
        <v>6446.72</v>
      </c>
    </row>
    <row r="177" spans="1:10">
      <c r="A177" s="41">
        <v>30</v>
      </c>
      <c r="B177" s="42">
        <v>4.54</v>
      </c>
      <c r="C177" s="43">
        <v>42.01</v>
      </c>
      <c r="D177" s="44" t="s">
        <v>28</v>
      </c>
      <c r="E177">
        <f t="shared" si="12"/>
        <v>4255.3999999999996</v>
      </c>
      <c r="F177">
        <f t="shared" si="13"/>
        <v>24862.239999999987</v>
      </c>
      <c r="G177">
        <f t="shared" si="14"/>
        <v>47</v>
      </c>
      <c r="H177">
        <f t="shared" si="15"/>
        <v>76</v>
      </c>
      <c r="I177">
        <f t="shared" si="16"/>
        <v>1562.7299999999998</v>
      </c>
      <c r="J177" s="55">
        <f t="shared" si="17"/>
        <v>6446.72</v>
      </c>
    </row>
    <row r="178" spans="1:10">
      <c r="A178" s="37">
        <v>35</v>
      </c>
      <c r="B178" s="38">
        <v>4.68</v>
      </c>
      <c r="C178" s="39">
        <v>49.81</v>
      </c>
      <c r="D178" s="40" t="s">
        <v>28</v>
      </c>
      <c r="E178">
        <f t="shared" si="12"/>
        <v>4213.3899999999994</v>
      </c>
      <c r="F178">
        <f t="shared" si="13"/>
        <v>24862.239999999987</v>
      </c>
      <c r="G178">
        <f t="shared" si="14"/>
        <v>47</v>
      </c>
      <c r="H178">
        <f t="shared" si="15"/>
        <v>76</v>
      </c>
      <c r="I178">
        <f t="shared" si="16"/>
        <v>1562.7299999999998</v>
      </c>
      <c r="J178" s="55">
        <f t="shared" si="17"/>
        <v>6446.72</v>
      </c>
    </row>
    <row r="179" spans="1:10">
      <c r="A179" s="41">
        <v>25</v>
      </c>
      <c r="B179" s="42">
        <v>8.39</v>
      </c>
      <c r="C179" s="43">
        <v>56.55</v>
      </c>
      <c r="D179" s="44" t="s">
        <v>28</v>
      </c>
      <c r="E179">
        <f t="shared" si="12"/>
        <v>4163.579999999999</v>
      </c>
      <c r="F179">
        <f t="shared" si="13"/>
        <v>24862.239999999987</v>
      </c>
      <c r="G179">
        <f t="shared" si="14"/>
        <v>47</v>
      </c>
      <c r="H179">
        <f t="shared" si="15"/>
        <v>76</v>
      </c>
      <c r="I179">
        <f t="shared" si="16"/>
        <v>1562.7299999999998</v>
      </c>
      <c r="J179" s="55">
        <f t="shared" si="17"/>
        <v>6446.72</v>
      </c>
    </row>
    <row r="180" spans="1:10">
      <c r="A180" s="37">
        <v>34</v>
      </c>
      <c r="B180" s="38">
        <v>4.03</v>
      </c>
      <c r="C180" s="39">
        <v>44.21</v>
      </c>
      <c r="D180" s="40" t="s">
        <v>28</v>
      </c>
      <c r="E180">
        <f t="shared" si="12"/>
        <v>4107.03</v>
      </c>
      <c r="F180">
        <f t="shared" si="13"/>
        <v>24862.239999999987</v>
      </c>
      <c r="G180">
        <f t="shared" si="14"/>
        <v>47</v>
      </c>
      <c r="H180">
        <f t="shared" si="15"/>
        <v>76</v>
      </c>
      <c r="I180">
        <f t="shared" si="16"/>
        <v>1562.7299999999998</v>
      </c>
      <c r="J180" s="55">
        <f t="shared" si="17"/>
        <v>6446.72</v>
      </c>
    </row>
    <row r="181" spans="1:10">
      <c r="A181" s="41">
        <v>9</v>
      </c>
      <c r="B181" s="42">
        <v>9.9600000000000009</v>
      </c>
      <c r="C181" s="43">
        <v>50.61</v>
      </c>
      <c r="D181" s="44" t="s">
        <v>28</v>
      </c>
      <c r="E181">
        <f t="shared" si="12"/>
        <v>4062.8199999999997</v>
      </c>
      <c r="F181">
        <f t="shared" si="13"/>
        <v>24862.239999999987</v>
      </c>
      <c r="G181">
        <f t="shared" si="14"/>
        <v>47</v>
      </c>
      <c r="H181">
        <f t="shared" si="15"/>
        <v>76</v>
      </c>
      <c r="I181">
        <f t="shared" si="16"/>
        <v>1562.7299999999998</v>
      </c>
      <c r="J181" s="55">
        <f t="shared" si="17"/>
        <v>6446.72</v>
      </c>
    </row>
    <row r="182" spans="1:10">
      <c r="A182" s="37">
        <v>30</v>
      </c>
      <c r="B182" s="38">
        <v>4.1500000000000004</v>
      </c>
      <c r="C182" s="39">
        <v>60.58</v>
      </c>
      <c r="D182" s="40" t="s">
        <v>28</v>
      </c>
      <c r="E182">
        <f t="shared" si="12"/>
        <v>4012.2099999999996</v>
      </c>
      <c r="F182">
        <f t="shared" si="13"/>
        <v>24862.239999999987</v>
      </c>
      <c r="G182">
        <f t="shared" si="14"/>
        <v>47</v>
      </c>
      <c r="H182">
        <f t="shared" si="15"/>
        <v>76</v>
      </c>
      <c r="I182">
        <f t="shared" si="16"/>
        <v>1562.7299999999998</v>
      </c>
      <c r="J182" s="55">
        <f t="shared" si="17"/>
        <v>6396.11</v>
      </c>
    </row>
    <row r="183" spans="1:10">
      <c r="A183" s="41">
        <v>54</v>
      </c>
      <c r="B183" s="42">
        <v>7.58</v>
      </c>
      <c r="C183" s="43">
        <v>44.09</v>
      </c>
      <c r="D183" s="44" t="s">
        <v>28</v>
      </c>
      <c r="E183">
        <f t="shared" si="12"/>
        <v>3951.6299999999992</v>
      </c>
      <c r="F183">
        <f t="shared" si="13"/>
        <v>24862.239999999987</v>
      </c>
      <c r="G183">
        <f t="shared" si="14"/>
        <v>47</v>
      </c>
      <c r="H183">
        <f t="shared" si="15"/>
        <v>75</v>
      </c>
      <c r="I183">
        <f t="shared" si="16"/>
        <v>1562.7299999999998</v>
      </c>
      <c r="J183" s="55">
        <f t="shared" si="17"/>
        <v>6396.11</v>
      </c>
    </row>
    <row r="184" spans="1:10">
      <c r="A184" s="37">
        <v>18</v>
      </c>
      <c r="B184" s="38">
        <v>7.54</v>
      </c>
      <c r="C184" s="39">
        <v>75.03</v>
      </c>
      <c r="D184" s="40" t="s">
        <v>28</v>
      </c>
      <c r="E184">
        <f t="shared" si="12"/>
        <v>3907.5399999999995</v>
      </c>
      <c r="F184">
        <f t="shared" si="13"/>
        <v>24862.239999999987</v>
      </c>
      <c r="G184">
        <f t="shared" si="14"/>
        <v>47</v>
      </c>
      <c r="H184">
        <f t="shared" si="15"/>
        <v>75</v>
      </c>
      <c r="I184">
        <f t="shared" si="16"/>
        <v>1562.7299999999998</v>
      </c>
      <c r="J184" s="55">
        <f t="shared" si="17"/>
        <v>6396.11</v>
      </c>
    </row>
    <row r="185" spans="1:10">
      <c r="A185" s="41">
        <v>51</v>
      </c>
      <c r="B185" s="42">
        <v>5.25</v>
      </c>
      <c r="C185" s="43">
        <v>44.82</v>
      </c>
      <c r="D185" s="44" t="s">
        <v>28</v>
      </c>
      <c r="E185">
        <f t="shared" si="12"/>
        <v>3832.5099999999998</v>
      </c>
      <c r="F185">
        <f t="shared" si="13"/>
        <v>24862.239999999987</v>
      </c>
      <c r="G185">
        <f t="shared" si="14"/>
        <v>47</v>
      </c>
      <c r="H185">
        <f t="shared" si="15"/>
        <v>75</v>
      </c>
      <c r="I185">
        <f t="shared" si="16"/>
        <v>1562.7299999999998</v>
      </c>
      <c r="J185" s="55">
        <f t="shared" si="17"/>
        <v>6396.11</v>
      </c>
    </row>
    <row r="186" spans="1:10">
      <c r="A186" s="37">
        <v>38</v>
      </c>
      <c r="B186" s="38">
        <v>7.21</v>
      </c>
      <c r="C186" s="39">
        <v>86.23</v>
      </c>
      <c r="D186" s="40" t="s">
        <v>28</v>
      </c>
      <c r="E186">
        <f t="shared" si="12"/>
        <v>3787.6899999999996</v>
      </c>
      <c r="F186">
        <f t="shared" si="13"/>
        <v>24862.239999999987</v>
      </c>
      <c r="G186">
        <f t="shared" si="14"/>
        <v>47</v>
      </c>
      <c r="H186">
        <f t="shared" si="15"/>
        <v>75</v>
      </c>
      <c r="I186">
        <f t="shared" si="16"/>
        <v>1562.7299999999998</v>
      </c>
      <c r="J186" s="55">
        <f t="shared" si="17"/>
        <v>6396.11</v>
      </c>
    </row>
    <row r="187" spans="1:10">
      <c r="A187" s="41">
        <v>4</v>
      </c>
      <c r="B187" s="42">
        <v>9.42</v>
      </c>
      <c r="C187" s="43">
        <v>75.459999999999994</v>
      </c>
      <c r="D187" s="44" t="s">
        <v>28</v>
      </c>
      <c r="E187">
        <f t="shared" si="12"/>
        <v>3701.46</v>
      </c>
      <c r="F187">
        <f t="shared" si="13"/>
        <v>24862.239999999987</v>
      </c>
      <c r="G187">
        <f t="shared" si="14"/>
        <v>47</v>
      </c>
      <c r="H187">
        <f t="shared" si="15"/>
        <v>75</v>
      </c>
      <c r="I187">
        <f t="shared" si="16"/>
        <v>1562.7299999999998</v>
      </c>
      <c r="J187" s="55">
        <f t="shared" si="17"/>
        <v>6396.11</v>
      </c>
    </row>
    <row r="188" spans="1:10">
      <c r="A188" s="37">
        <v>23</v>
      </c>
      <c r="B188" s="38">
        <v>6.68</v>
      </c>
      <c r="C188" s="39">
        <v>33.049999999999997</v>
      </c>
      <c r="D188" s="40" t="s">
        <v>28</v>
      </c>
      <c r="E188">
        <f t="shared" si="12"/>
        <v>3625.9999999999995</v>
      </c>
      <c r="F188">
        <f t="shared" si="13"/>
        <v>24862.239999999987</v>
      </c>
      <c r="G188">
        <f t="shared" si="14"/>
        <v>47</v>
      </c>
      <c r="H188">
        <f t="shared" si="15"/>
        <v>75</v>
      </c>
      <c r="I188">
        <f t="shared" si="16"/>
        <v>1562.7299999999998</v>
      </c>
      <c r="J188" s="55">
        <f t="shared" si="17"/>
        <v>6396.11</v>
      </c>
    </row>
    <row r="189" spans="1:10">
      <c r="A189" s="41">
        <v>26</v>
      </c>
      <c r="B189" s="42">
        <v>5.78</v>
      </c>
      <c r="C189" s="43">
        <v>87.4</v>
      </c>
      <c r="D189" s="44" t="s">
        <v>28</v>
      </c>
      <c r="E189">
        <f t="shared" si="12"/>
        <v>3592.9499999999994</v>
      </c>
      <c r="F189">
        <f t="shared" si="13"/>
        <v>24862.239999999987</v>
      </c>
      <c r="G189">
        <f t="shared" si="14"/>
        <v>47</v>
      </c>
      <c r="H189">
        <f t="shared" si="15"/>
        <v>75</v>
      </c>
      <c r="I189">
        <f t="shared" si="16"/>
        <v>1562.7299999999998</v>
      </c>
      <c r="J189" s="55">
        <f t="shared" si="17"/>
        <v>6396.11</v>
      </c>
    </row>
    <row r="190" spans="1:10">
      <c r="A190" s="37">
        <v>47</v>
      </c>
      <c r="B190" s="38">
        <v>5.23</v>
      </c>
      <c r="C190" s="39">
        <v>40.19</v>
      </c>
      <c r="D190" s="40" t="s">
        <v>28</v>
      </c>
      <c r="E190">
        <f t="shared" si="12"/>
        <v>3505.5499999999997</v>
      </c>
      <c r="F190">
        <f t="shared" si="13"/>
        <v>24862.239999999987</v>
      </c>
      <c r="G190">
        <f t="shared" si="14"/>
        <v>47</v>
      </c>
      <c r="H190">
        <f t="shared" si="15"/>
        <v>75</v>
      </c>
      <c r="I190">
        <f t="shared" si="16"/>
        <v>1562.7299999999998</v>
      </c>
      <c r="J190" s="55">
        <f t="shared" si="17"/>
        <v>6396.11</v>
      </c>
    </row>
    <row r="191" spans="1:10">
      <c r="A191" s="41">
        <v>22</v>
      </c>
      <c r="B191" s="42">
        <v>4.38</v>
      </c>
      <c r="C191" s="43">
        <v>43.95</v>
      </c>
      <c r="D191" s="44" t="s">
        <v>28</v>
      </c>
      <c r="E191">
        <f t="shared" si="12"/>
        <v>3465.3599999999997</v>
      </c>
      <c r="F191">
        <f t="shared" si="13"/>
        <v>24862.239999999987</v>
      </c>
      <c r="G191">
        <f t="shared" si="14"/>
        <v>47</v>
      </c>
      <c r="H191">
        <f t="shared" si="15"/>
        <v>75</v>
      </c>
      <c r="I191">
        <f t="shared" si="16"/>
        <v>1562.7299999999998</v>
      </c>
      <c r="J191" s="55">
        <f t="shared" si="17"/>
        <v>6396.11</v>
      </c>
    </row>
    <row r="192" spans="1:10">
      <c r="A192" s="37">
        <v>43</v>
      </c>
      <c r="B192" s="38">
        <v>9.01</v>
      </c>
      <c r="C192" s="39">
        <v>61.06</v>
      </c>
      <c r="D192" s="40" t="s">
        <v>28</v>
      </c>
      <c r="E192">
        <f t="shared" si="12"/>
        <v>3421.4099999999994</v>
      </c>
      <c r="F192">
        <f t="shared" si="13"/>
        <v>24862.239999999987</v>
      </c>
      <c r="G192">
        <f t="shared" si="14"/>
        <v>47</v>
      </c>
      <c r="H192">
        <f t="shared" si="15"/>
        <v>75</v>
      </c>
      <c r="I192">
        <f t="shared" si="16"/>
        <v>1562.7299999999998</v>
      </c>
      <c r="J192" s="55">
        <f t="shared" si="17"/>
        <v>6396.11</v>
      </c>
    </row>
    <row r="193" spans="1:10">
      <c r="A193" s="41">
        <v>4</v>
      </c>
      <c r="B193" s="42">
        <v>5.12</v>
      </c>
      <c r="C193" s="43">
        <v>63.38</v>
      </c>
      <c r="D193" s="44" t="s">
        <v>28</v>
      </c>
      <c r="E193">
        <f t="shared" si="12"/>
        <v>3360.349999999999</v>
      </c>
      <c r="F193">
        <f t="shared" si="13"/>
        <v>24862.239999999987</v>
      </c>
      <c r="G193">
        <f t="shared" si="14"/>
        <v>47</v>
      </c>
      <c r="H193">
        <f t="shared" si="15"/>
        <v>75</v>
      </c>
      <c r="I193">
        <f t="shared" si="16"/>
        <v>1562.7299999999998</v>
      </c>
      <c r="J193" s="55">
        <f t="shared" si="17"/>
        <v>6396.11</v>
      </c>
    </row>
    <row r="194" spans="1:10">
      <c r="A194" s="37">
        <v>26</v>
      </c>
      <c r="B194" s="38">
        <v>4.18</v>
      </c>
      <c r="C194" s="39">
        <v>8</v>
      </c>
      <c r="D194" s="40" t="s">
        <v>28</v>
      </c>
      <c r="E194">
        <f t="shared" ref="E194:E257" si="18">SUMIF(D194:D853,"bien de conso.",C194:C853)</f>
        <v>3296.9699999999993</v>
      </c>
      <c r="F194">
        <f t="shared" ref="F194:F257" si="19">SUMIF(D194:D853,"nourriture",C194:C853)</f>
        <v>24862.239999999987</v>
      </c>
      <c r="G194">
        <f t="shared" ref="G194:G257" si="20">COUNTIF(B194:B853,"&lt;4")</f>
        <v>47</v>
      </c>
      <c r="H194">
        <f t="shared" ref="H194:H257" si="21">COUNTIF(B193:B853,"&gt;9,50")</f>
        <v>75</v>
      </c>
      <c r="I194">
        <f t="shared" ref="I194:I257" si="22">SUMIF(B194:B853,"&lt; 4",C194:C853)</f>
        <v>1562.7299999999998</v>
      </c>
      <c r="J194" s="55">
        <f t="shared" ref="J194:J257" si="23">SUMIF(B194:B853,"&gt; 9,50",C194:C853)</f>
        <v>6396.11</v>
      </c>
    </row>
    <row r="195" spans="1:10">
      <c r="A195" s="41">
        <v>47</v>
      </c>
      <c r="B195" s="42">
        <v>6.36</v>
      </c>
      <c r="C195" s="43">
        <v>67.44</v>
      </c>
      <c r="D195" s="44" t="s">
        <v>28</v>
      </c>
      <c r="E195">
        <f t="shared" si="18"/>
        <v>3288.9699999999993</v>
      </c>
      <c r="F195">
        <f t="shared" si="19"/>
        <v>24862.239999999987</v>
      </c>
      <c r="G195">
        <f t="shared" si="20"/>
        <v>47</v>
      </c>
      <c r="H195">
        <f t="shared" si="21"/>
        <v>75</v>
      </c>
      <c r="I195">
        <f t="shared" si="22"/>
        <v>1562.7299999999998</v>
      </c>
      <c r="J195" s="55">
        <f t="shared" si="23"/>
        <v>6396.11</v>
      </c>
    </row>
    <row r="196" spans="1:10">
      <c r="A196" s="37">
        <v>13</v>
      </c>
      <c r="B196" s="38">
        <v>4.08</v>
      </c>
      <c r="C196" s="39">
        <v>82.05</v>
      </c>
      <c r="D196" s="40" t="s">
        <v>28</v>
      </c>
      <c r="E196">
        <f t="shared" si="18"/>
        <v>3221.5299999999993</v>
      </c>
      <c r="F196">
        <f t="shared" si="19"/>
        <v>24862.239999999987</v>
      </c>
      <c r="G196">
        <f t="shared" si="20"/>
        <v>47</v>
      </c>
      <c r="H196">
        <f t="shared" si="21"/>
        <v>75</v>
      </c>
      <c r="I196">
        <f t="shared" si="22"/>
        <v>1562.7299999999998</v>
      </c>
      <c r="J196" s="55">
        <f t="shared" si="23"/>
        <v>6396.11</v>
      </c>
    </row>
    <row r="197" spans="1:10">
      <c r="A197" s="41">
        <v>59</v>
      </c>
      <c r="B197" s="42">
        <v>8.5399999999999991</v>
      </c>
      <c r="C197" s="43">
        <v>42.33</v>
      </c>
      <c r="D197" s="44" t="s">
        <v>28</v>
      </c>
      <c r="E197">
        <f t="shared" si="18"/>
        <v>3139.4799999999996</v>
      </c>
      <c r="F197">
        <f t="shared" si="19"/>
        <v>24862.239999999987</v>
      </c>
      <c r="G197">
        <f t="shared" si="20"/>
        <v>47</v>
      </c>
      <c r="H197">
        <f t="shared" si="21"/>
        <v>75</v>
      </c>
      <c r="I197">
        <f t="shared" si="22"/>
        <v>1562.7299999999998</v>
      </c>
      <c r="J197" s="55">
        <f t="shared" si="23"/>
        <v>6396.11</v>
      </c>
    </row>
    <row r="198" spans="1:10">
      <c r="A198" s="37">
        <v>39</v>
      </c>
      <c r="B198" s="38">
        <v>5.38</v>
      </c>
      <c r="C198" s="39">
        <v>46.56</v>
      </c>
      <c r="D198" s="40" t="s">
        <v>28</v>
      </c>
      <c r="E198">
        <f t="shared" si="18"/>
        <v>3097.1499999999992</v>
      </c>
      <c r="F198">
        <f t="shared" si="19"/>
        <v>24862.239999999987</v>
      </c>
      <c r="G198">
        <f t="shared" si="20"/>
        <v>47</v>
      </c>
      <c r="H198">
        <f t="shared" si="21"/>
        <v>75</v>
      </c>
      <c r="I198">
        <f t="shared" si="22"/>
        <v>1562.7299999999998</v>
      </c>
      <c r="J198" s="55">
        <f t="shared" si="23"/>
        <v>6396.11</v>
      </c>
    </row>
    <row r="199" spans="1:10">
      <c r="A199" s="41">
        <v>38</v>
      </c>
      <c r="B199" s="42">
        <v>5.5</v>
      </c>
      <c r="C199" s="43">
        <v>42.01</v>
      </c>
      <c r="D199" s="44" t="s">
        <v>28</v>
      </c>
      <c r="E199">
        <f t="shared" si="18"/>
        <v>3050.5899999999992</v>
      </c>
      <c r="F199">
        <f t="shared" si="19"/>
        <v>24862.239999999987</v>
      </c>
      <c r="G199">
        <f t="shared" si="20"/>
        <v>47</v>
      </c>
      <c r="H199">
        <f t="shared" si="21"/>
        <v>75</v>
      </c>
      <c r="I199">
        <f t="shared" si="22"/>
        <v>1562.7299999999998</v>
      </c>
      <c r="J199" s="55">
        <f t="shared" si="23"/>
        <v>6396.11</v>
      </c>
    </row>
    <row r="200" spans="1:10">
      <c r="A200" s="37">
        <v>47</v>
      </c>
      <c r="B200" s="38">
        <v>5.03</v>
      </c>
      <c r="C200" s="39">
        <v>31.21</v>
      </c>
      <c r="D200" s="40" t="s">
        <v>28</v>
      </c>
      <c r="E200">
        <f t="shared" si="18"/>
        <v>3008.579999999999</v>
      </c>
      <c r="F200">
        <f t="shared" si="19"/>
        <v>24862.239999999987</v>
      </c>
      <c r="G200">
        <f t="shared" si="20"/>
        <v>47</v>
      </c>
      <c r="H200">
        <f t="shared" si="21"/>
        <v>75</v>
      </c>
      <c r="I200">
        <f t="shared" si="22"/>
        <v>1562.7299999999998</v>
      </c>
      <c r="J200" s="55">
        <f t="shared" si="23"/>
        <v>6396.11</v>
      </c>
    </row>
    <row r="201" spans="1:10">
      <c r="A201" s="41">
        <v>60</v>
      </c>
      <c r="B201" s="42">
        <v>4.6900000000000004</v>
      </c>
      <c r="C201" s="43">
        <v>46.24</v>
      </c>
      <c r="D201" s="44" t="s">
        <v>28</v>
      </c>
      <c r="E201">
        <f t="shared" si="18"/>
        <v>2977.3699999999994</v>
      </c>
      <c r="F201">
        <f t="shared" si="19"/>
        <v>24862.239999999987</v>
      </c>
      <c r="G201">
        <f t="shared" si="20"/>
        <v>47</v>
      </c>
      <c r="H201">
        <f t="shared" si="21"/>
        <v>75</v>
      </c>
      <c r="I201">
        <f t="shared" si="22"/>
        <v>1562.7299999999998</v>
      </c>
      <c r="J201" s="55">
        <f t="shared" si="23"/>
        <v>6396.11</v>
      </c>
    </row>
    <row r="202" spans="1:10">
      <c r="A202" s="37">
        <v>23</v>
      </c>
      <c r="B202" s="38">
        <v>4.34</v>
      </c>
      <c r="C202" s="39">
        <v>50.33</v>
      </c>
      <c r="D202" s="40" t="s">
        <v>28</v>
      </c>
      <c r="E202">
        <f t="shared" si="18"/>
        <v>2931.1299999999987</v>
      </c>
      <c r="F202">
        <f t="shared" si="19"/>
        <v>24862.239999999987</v>
      </c>
      <c r="G202">
        <f t="shared" si="20"/>
        <v>47</v>
      </c>
      <c r="H202">
        <f t="shared" si="21"/>
        <v>75</v>
      </c>
      <c r="I202">
        <f t="shared" si="22"/>
        <v>1562.7299999999998</v>
      </c>
      <c r="J202" s="55">
        <f t="shared" si="23"/>
        <v>6396.11</v>
      </c>
    </row>
    <row r="203" spans="1:10">
      <c r="A203" s="41">
        <v>3</v>
      </c>
      <c r="B203" s="42">
        <v>8.93</v>
      </c>
      <c r="C203" s="43">
        <v>118.54</v>
      </c>
      <c r="D203" s="44" t="s">
        <v>28</v>
      </c>
      <c r="E203">
        <f t="shared" si="18"/>
        <v>2880.7999999999988</v>
      </c>
      <c r="F203">
        <f t="shared" si="19"/>
        <v>24862.239999999987</v>
      </c>
      <c r="G203">
        <f t="shared" si="20"/>
        <v>47</v>
      </c>
      <c r="H203">
        <f t="shared" si="21"/>
        <v>75</v>
      </c>
      <c r="I203">
        <f t="shared" si="22"/>
        <v>1562.7299999999998</v>
      </c>
      <c r="J203" s="55">
        <f t="shared" si="23"/>
        <v>6396.11</v>
      </c>
    </row>
    <row r="204" spans="1:10">
      <c r="A204" s="37">
        <v>7</v>
      </c>
      <c r="B204" s="38">
        <v>7.91</v>
      </c>
      <c r="C204" s="39">
        <v>66.209999999999994</v>
      </c>
      <c r="D204" s="40" t="s">
        <v>28</v>
      </c>
      <c r="E204">
        <f t="shared" si="18"/>
        <v>2762.2599999999984</v>
      </c>
      <c r="F204">
        <f t="shared" si="19"/>
        <v>24862.239999999987</v>
      </c>
      <c r="G204">
        <f t="shared" si="20"/>
        <v>47</v>
      </c>
      <c r="H204">
        <f t="shared" si="21"/>
        <v>75</v>
      </c>
      <c r="I204">
        <f t="shared" si="22"/>
        <v>1562.7299999999998</v>
      </c>
      <c r="J204" s="55">
        <f t="shared" si="23"/>
        <v>6396.11</v>
      </c>
    </row>
    <row r="205" spans="1:10">
      <c r="A205" s="41">
        <v>24</v>
      </c>
      <c r="B205" s="42">
        <v>4.67</v>
      </c>
      <c r="C205" s="43">
        <v>57.53</v>
      </c>
      <c r="D205" s="44" t="s">
        <v>28</v>
      </c>
      <c r="E205">
        <f t="shared" si="18"/>
        <v>2696.0499999999988</v>
      </c>
      <c r="F205">
        <f t="shared" si="19"/>
        <v>24862.239999999987</v>
      </c>
      <c r="G205">
        <f t="shared" si="20"/>
        <v>47</v>
      </c>
      <c r="H205">
        <f t="shared" si="21"/>
        <v>75</v>
      </c>
      <c r="I205">
        <f t="shared" si="22"/>
        <v>1562.7299999999998</v>
      </c>
      <c r="J205" s="55">
        <f t="shared" si="23"/>
        <v>6396.11</v>
      </c>
    </row>
    <row r="206" spans="1:10">
      <c r="A206" s="37">
        <v>24</v>
      </c>
      <c r="B206" s="38">
        <v>9.91</v>
      </c>
      <c r="C206" s="39">
        <v>62.71</v>
      </c>
      <c r="D206" s="40" t="s">
        <v>28</v>
      </c>
      <c r="E206">
        <f t="shared" si="18"/>
        <v>2638.5199999999991</v>
      </c>
      <c r="F206">
        <f t="shared" si="19"/>
        <v>24862.239999999987</v>
      </c>
      <c r="G206">
        <f t="shared" si="20"/>
        <v>47</v>
      </c>
      <c r="H206">
        <f t="shared" si="21"/>
        <v>75</v>
      </c>
      <c r="I206">
        <f t="shared" si="22"/>
        <v>1562.7299999999998</v>
      </c>
      <c r="J206" s="55">
        <f t="shared" si="23"/>
        <v>6396.11</v>
      </c>
    </row>
    <row r="207" spans="1:10">
      <c r="A207" s="41">
        <v>11</v>
      </c>
      <c r="B207" s="42">
        <v>6.33</v>
      </c>
      <c r="C207" s="43">
        <v>50.62</v>
      </c>
      <c r="D207" s="44" t="s">
        <v>28</v>
      </c>
      <c r="E207">
        <f t="shared" si="18"/>
        <v>2575.8099999999995</v>
      </c>
      <c r="F207">
        <f t="shared" si="19"/>
        <v>24862.239999999987</v>
      </c>
      <c r="G207">
        <f t="shared" si="20"/>
        <v>47</v>
      </c>
      <c r="H207">
        <f t="shared" si="21"/>
        <v>75</v>
      </c>
      <c r="I207">
        <f t="shared" si="22"/>
        <v>1562.7299999999998</v>
      </c>
      <c r="J207" s="55">
        <f t="shared" si="23"/>
        <v>6333.4</v>
      </c>
    </row>
    <row r="208" spans="1:10">
      <c r="A208" s="37">
        <v>25</v>
      </c>
      <c r="B208" s="38">
        <v>9.67</v>
      </c>
      <c r="C208" s="39">
        <v>93.01</v>
      </c>
      <c r="D208" s="40" t="s">
        <v>28</v>
      </c>
      <c r="E208">
        <f t="shared" si="18"/>
        <v>2525.1899999999996</v>
      </c>
      <c r="F208">
        <f t="shared" si="19"/>
        <v>24862.239999999987</v>
      </c>
      <c r="G208">
        <f t="shared" si="20"/>
        <v>47</v>
      </c>
      <c r="H208">
        <f t="shared" si="21"/>
        <v>74</v>
      </c>
      <c r="I208">
        <f t="shared" si="22"/>
        <v>1562.7299999999998</v>
      </c>
      <c r="J208" s="55">
        <f t="shared" si="23"/>
        <v>6333.4</v>
      </c>
    </row>
    <row r="209" spans="1:10">
      <c r="A209" s="41">
        <v>7</v>
      </c>
      <c r="B209" s="42">
        <v>5.36</v>
      </c>
      <c r="C209" s="43">
        <v>66.86</v>
      </c>
      <c r="D209" s="44" t="s">
        <v>28</v>
      </c>
      <c r="E209">
        <f t="shared" si="18"/>
        <v>2432.1799999999994</v>
      </c>
      <c r="F209">
        <f t="shared" si="19"/>
        <v>24862.239999999987</v>
      </c>
      <c r="G209">
        <f t="shared" si="20"/>
        <v>47</v>
      </c>
      <c r="H209">
        <f t="shared" si="21"/>
        <v>74</v>
      </c>
      <c r="I209">
        <f t="shared" si="22"/>
        <v>1562.7299999999998</v>
      </c>
      <c r="J209" s="55">
        <f t="shared" si="23"/>
        <v>6240.39</v>
      </c>
    </row>
    <row r="210" spans="1:10">
      <c r="A210" s="37">
        <v>31</v>
      </c>
      <c r="B210" s="38">
        <v>4.13</v>
      </c>
      <c r="C210" s="39">
        <v>26.63</v>
      </c>
      <c r="D210" s="40" t="s">
        <v>28</v>
      </c>
      <c r="E210">
        <f t="shared" si="18"/>
        <v>2365.3199999999997</v>
      </c>
      <c r="F210">
        <f t="shared" si="19"/>
        <v>24862.239999999987</v>
      </c>
      <c r="G210">
        <f t="shared" si="20"/>
        <v>47</v>
      </c>
      <c r="H210">
        <f t="shared" si="21"/>
        <v>73</v>
      </c>
      <c r="I210">
        <f t="shared" si="22"/>
        <v>1562.7299999999998</v>
      </c>
      <c r="J210" s="55">
        <f t="shared" si="23"/>
        <v>6240.39</v>
      </c>
    </row>
    <row r="211" spans="1:10">
      <c r="A211" s="41">
        <v>20</v>
      </c>
      <c r="B211" s="42">
        <v>7.36</v>
      </c>
      <c r="C211" s="43">
        <v>80.430000000000007</v>
      </c>
      <c r="D211" s="44" t="s">
        <v>28</v>
      </c>
      <c r="E211">
        <f t="shared" si="18"/>
        <v>2338.6899999999996</v>
      </c>
      <c r="F211">
        <f t="shared" si="19"/>
        <v>24862.239999999987</v>
      </c>
      <c r="G211">
        <f t="shared" si="20"/>
        <v>47</v>
      </c>
      <c r="H211">
        <f t="shared" si="21"/>
        <v>73</v>
      </c>
      <c r="I211">
        <f t="shared" si="22"/>
        <v>1562.7299999999998</v>
      </c>
      <c r="J211" s="55">
        <f t="shared" si="23"/>
        <v>6240.39</v>
      </c>
    </row>
    <row r="212" spans="1:10">
      <c r="A212" s="37">
        <v>31</v>
      </c>
      <c r="B212" s="38">
        <v>9.84</v>
      </c>
      <c r="C212" s="39">
        <v>108.17</v>
      </c>
      <c r="D212" s="40" t="s">
        <v>10</v>
      </c>
      <c r="E212">
        <f t="shared" si="18"/>
        <v>2258.2599999999998</v>
      </c>
      <c r="F212">
        <f t="shared" si="19"/>
        <v>24862.239999999987</v>
      </c>
      <c r="G212">
        <f t="shared" si="20"/>
        <v>47</v>
      </c>
      <c r="H212">
        <f t="shared" si="21"/>
        <v>73</v>
      </c>
      <c r="I212">
        <f t="shared" si="22"/>
        <v>1562.7299999999998</v>
      </c>
      <c r="J212" s="55">
        <f t="shared" si="23"/>
        <v>6240.39</v>
      </c>
    </row>
    <row r="213" spans="1:10">
      <c r="A213" s="41">
        <v>44</v>
      </c>
      <c r="B213" s="42">
        <v>6.44</v>
      </c>
      <c r="C213" s="43">
        <v>95.27</v>
      </c>
      <c r="D213" s="44" t="s">
        <v>28</v>
      </c>
      <c r="E213">
        <f t="shared" si="18"/>
        <v>2258.2599999999998</v>
      </c>
      <c r="F213">
        <f t="shared" si="19"/>
        <v>24754.069999999989</v>
      </c>
      <c r="G213">
        <f t="shared" si="20"/>
        <v>47</v>
      </c>
      <c r="H213">
        <f t="shared" si="21"/>
        <v>73</v>
      </c>
      <c r="I213">
        <f t="shared" si="22"/>
        <v>1562.7299999999998</v>
      </c>
      <c r="J213" s="55">
        <f t="shared" si="23"/>
        <v>6132.2199999999993</v>
      </c>
    </row>
    <row r="214" spans="1:10">
      <c r="A214" s="37">
        <v>15</v>
      </c>
      <c r="B214" s="38">
        <v>4.1399999999999997</v>
      </c>
      <c r="C214" s="39">
        <v>35.78</v>
      </c>
      <c r="D214" s="40" t="s">
        <v>28</v>
      </c>
      <c r="E214">
        <f t="shared" si="18"/>
        <v>2162.9900000000002</v>
      </c>
      <c r="F214">
        <f t="shared" si="19"/>
        <v>24754.069999999989</v>
      </c>
      <c r="G214">
        <f t="shared" si="20"/>
        <v>47</v>
      </c>
      <c r="H214">
        <f t="shared" si="21"/>
        <v>72</v>
      </c>
      <c r="I214">
        <f t="shared" si="22"/>
        <v>1562.7299999999998</v>
      </c>
      <c r="J214" s="55">
        <f t="shared" si="23"/>
        <v>6132.2199999999993</v>
      </c>
    </row>
    <row r="215" spans="1:10">
      <c r="A215" s="41">
        <v>35</v>
      </c>
      <c r="B215" s="42">
        <v>6.63</v>
      </c>
      <c r="C215" s="43">
        <v>79.290000000000006</v>
      </c>
      <c r="D215" s="44" t="s">
        <v>28</v>
      </c>
      <c r="E215">
        <f t="shared" si="18"/>
        <v>2127.21</v>
      </c>
      <c r="F215">
        <f t="shared" si="19"/>
        <v>24754.069999999989</v>
      </c>
      <c r="G215">
        <f t="shared" si="20"/>
        <v>47</v>
      </c>
      <c r="H215">
        <f t="shared" si="21"/>
        <v>72</v>
      </c>
      <c r="I215">
        <f t="shared" si="22"/>
        <v>1562.7299999999998</v>
      </c>
      <c r="J215" s="55">
        <f t="shared" si="23"/>
        <v>6132.2199999999993</v>
      </c>
    </row>
    <row r="216" spans="1:10">
      <c r="A216" s="37">
        <v>42</v>
      </c>
      <c r="B216" s="38">
        <v>7.68</v>
      </c>
      <c r="C216" s="39">
        <v>70.06</v>
      </c>
      <c r="D216" s="40" t="s">
        <v>28</v>
      </c>
      <c r="E216">
        <f t="shared" si="18"/>
        <v>2047.9200000000005</v>
      </c>
      <c r="F216">
        <f t="shared" si="19"/>
        <v>24754.069999999989</v>
      </c>
      <c r="G216">
        <f t="shared" si="20"/>
        <v>47</v>
      </c>
      <c r="H216">
        <f t="shared" si="21"/>
        <v>72</v>
      </c>
      <c r="I216">
        <f t="shared" si="22"/>
        <v>1562.7299999999998</v>
      </c>
      <c r="J216" s="55">
        <f t="shared" si="23"/>
        <v>6132.2199999999993</v>
      </c>
    </row>
    <row r="217" spans="1:10">
      <c r="A217" s="41">
        <v>33</v>
      </c>
      <c r="B217" s="42">
        <v>8.4700000000000006</v>
      </c>
      <c r="C217" s="43">
        <v>69.06</v>
      </c>
      <c r="D217" s="44" t="s">
        <v>28</v>
      </c>
      <c r="E217">
        <f t="shared" si="18"/>
        <v>1977.8600000000004</v>
      </c>
      <c r="F217">
        <f t="shared" si="19"/>
        <v>24754.069999999989</v>
      </c>
      <c r="G217">
        <f t="shared" si="20"/>
        <v>47</v>
      </c>
      <c r="H217">
        <f t="shared" si="21"/>
        <v>72</v>
      </c>
      <c r="I217">
        <f t="shared" si="22"/>
        <v>1562.7299999999998</v>
      </c>
      <c r="J217" s="55">
        <f t="shared" si="23"/>
        <v>6132.2199999999993</v>
      </c>
    </row>
    <row r="218" spans="1:10">
      <c r="A218" s="37">
        <v>12</v>
      </c>
      <c r="B218" s="38">
        <v>4.5199999999999996</v>
      </c>
      <c r="C218" s="39">
        <v>45.92</v>
      </c>
      <c r="D218" s="40" t="s">
        <v>28</v>
      </c>
      <c r="E218">
        <f t="shared" si="18"/>
        <v>1908.8000000000004</v>
      </c>
      <c r="F218">
        <f t="shared" si="19"/>
        <v>24754.069999999989</v>
      </c>
      <c r="G218">
        <f t="shared" si="20"/>
        <v>47</v>
      </c>
      <c r="H218">
        <f t="shared" si="21"/>
        <v>72</v>
      </c>
      <c r="I218">
        <f t="shared" si="22"/>
        <v>1562.7299999999998</v>
      </c>
      <c r="J218" s="55">
        <f t="shared" si="23"/>
        <v>6132.2199999999993</v>
      </c>
    </row>
    <row r="219" spans="1:10">
      <c r="A219" s="41">
        <v>8</v>
      </c>
      <c r="B219" s="42">
        <v>8.39</v>
      </c>
      <c r="C219" s="43">
        <v>89.98</v>
      </c>
      <c r="D219" s="44" t="s">
        <v>28</v>
      </c>
      <c r="E219">
        <f t="shared" si="18"/>
        <v>1862.8800000000003</v>
      </c>
      <c r="F219">
        <f t="shared" si="19"/>
        <v>24754.069999999989</v>
      </c>
      <c r="G219">
        <f t="shared" si="20"/>
        <v>47</v>
      </c>
      <c r="H219">
        <f t="shared" si="21"/>
        <v>72</v>
      </c>
      <c r="I219">
        <f t="shared" si="22"/>
        <v>1562.7299999999998</v>
      </c>
      <c r="J219" s="55">
        <f t="shared" si="23"/>
        <v>6132.2199999999993</v>
      </c>
    </row>
    <row r="220" spans="1:10">
      <c r="A220" s="37">
        <v>28</v>
      </c>
      <c r="B220" s="38">
        <v>8.86</v>
      </c>
      <c r="C220" s="39">
        <v>55.5</v>
      </c>
      <c r="D220" s="40" t="s">
        <v>28</v>
      </c>
      <c r="E220">
        <f t="shared" si="18"/>
        <v>1772.9000000000003</v>
      </c>
      <c r="F220">
        <f t="shared" si="19"/>
        <v>24754.069999999989</v>
      </c>
      <c r="G220">
        <f t="shared" si="20"/>
        <v>47</v>
      </c>
      <c r="H220">
        <f t="shared" si="21"/>
        <v>72</v>
      </c>
      <c r="I220">
        <f t="shared" si="22"/>
        <v>1562.7299999999998</v>
      </c>
      <c r="J220" s="55">
        <f t="shared" si="23"/>
        <v>6132.2199999999993</v>
      </c>
    </row>
    <row r="221" spans="1:10">
      <c r="A221" s="41">
        <v>2</v>
      </c>
      <c r="B221" s="42">
        <v>9.4600000000000009</v>
      </c>
      <c r="C221" s="43">
        <v>90.99</v>
      </c>
      <c r="D221" s="44" t="s">
        <v>28</v>
      </c>
      <c r="E221">
        <f t="shared" si="18"/>
        <v>1717.4</v>
      </c>
      <c r="F221">
        <f t="shared" si="19"/>
        <v>24754.069999999989</v>
      </c>
      <c r="G221">
        <f t="shared" si="20"/>
        <v>47</v>
      </c>
      <c r="H221">
        <f t="shared" si="21"/>
        <v>72</v>
      </c>
      <c r="I221">
        <f t="shared" si="22"/>
        <v>1562.7299999999998</v>
      </c>
      <c r="J221" s="55">
        <f t="shared" si="23"/>
        <v>6132.2199999999993</v>
      </c>
    </row>
    <row r="222" spans="1:10">
      <c r="A222" s="37">
        <v>9</v>
      </c>
      <c r="B222" s="38">
        <v>6.5</v>
      </c>
      <c r="C222" s="39">
        <v>76.010000000000005</v>
      </c>
      <c r="D222" s="40" t="s">
        <v>28</v>
      </c>
      <c r="E222">
        <f t="shared" si="18"/>
        <v>1626.41</v>
      </c>
      <c r="F222">
        <f t="shared" si="19"/>
        <v>24754.069999999989</v>
      </c>
      <c r="G222">
        <f t="shared" si="20"/>
        <v>47</v>
      </c>
      <c r="H222">
        <f t="shared" si="21"/>
        <v>72</v>
      </c>
      <c r="I222">
        <f t="shared" si="22"/>
        <v>1562.7299999999998</v>
      </c>
      <c r="J222" s="55">
        <f t="shared" si="23"/>
        <v>6132.2199999999993</v>
      </c>
    </row>
    <row r="223" spans="1:10">
      <c r="A223" s="41">
        <v>27</v>
      </c>
      <c r="B223" s="42">
        <v>6.63</v>
      </c>
      <c r="C223" s="43">
        <v>34.28</v>
      </c>
      <c r="D223" s="44" t="s">
        <v>28</v>
      </c>
      <c r="E223">
        <f t="shared" si="18"/>
        <v>1550.3999999999999</v>
      </c>
      <c r="F223">
        <f t="shared" si="19"/>
        <v>24754.069999999989</v>
      </c>
      <c r="G223">
        <f t="shared" si="20"/>
        <v>47</v>
      </c>
      <c r="H223">
        <f t="shared" si="21"/>
        <v>72</v>
      </c>
      <c r="I223">
        <f t="shared" si="22"/>
        <v>1562.7299999999998</v>
      </c>
      <c r="J223" s="55">
        <f t="shared" si="23"/>
        <v>6132.2199999999993</v>
      </c>
    </row>
    <row r="224" spans="1:10">
      <c r="A224" s="37">
        <v>38</v>
      </c>
      <c r="B224" s="38">
        <v>8.56</v>
      </c>
      <c r="C224" s="39">
        <v>103.65</v>
      </c>
      <c r="D224" s="40" t="s">
        <v>10</v>
      </c>
      <c r="E224">
        <f t="shared" si="18"/>
        <v>1516.12</v>
      </c>
      <c r="F224">
        <f t="shared" si="19"/>
        <v>24754.069999999989</v>
      </c>
      <c r="G224">
        <f t="shared" si="20"/>
        <v>47</v>
      </c>
      <c r="H224">
        <f t="shared" si="21"/>
        <v>72</v>
      </c>
      <c r="I224">
        <f t="shared" si="22"/>
        <v>1562.7299999999998</v>
      </c>
      <c r="J224" s="55">
        <f t="shared" si="23"/>
        <v>6132.2199999999993</v>
      </c>
    </row>
    <row r="225" spans="1:10">
      <c r="A225" s="41">
        <v>33</v>
      </c>
      <c r="B225" s="42">
        <v>9.19</v>
      </c>
      <c r="C225" s="43">
        <v>72.56</v>
      </c>
      <c r="D225" s="44" t="s">
        <v>28</v>
      </c>
      <c r="E225">
        <f t="shared" si="18"/>
        <v>1516.12</v>
      </c>
      <c r="F225">
        <f t="shared" si="19"/>
        <v>24650.419999999991</v>
      </c>
      <c r="G225">
        <f t="shared" si="20"/>
        <v>47</v>
      </c>
      <c r="H225">
        <f t="shared" si="21"/>
        <v>72</v>
      </c>
      <c r="I225">
        <f t="shared" si="22"/>
        <v>1562.7299999999998</v>
      </c>
      <c r="J225" s="55">
        <f t="shared" si="23"/>
        <v>6132.2199999999993</v>
      </c>
    </row>
    <row r="226" spans="1:10">
      <c r="A226" s="37">
        <v>23</v>
      </c>
      <c r="B226" s="38">
        <v>4.1500000000000004</v>
      </c>
      <c r="C226" s="39">
        <v>49.27</v>
      </c>
      <c r="D226" s="40" t="s">
        <v>28</v>
      </c>
      <c r="E226">
        <f t="shared" si="18"/>
        <v>1443.56</v>
      </c>
      <c r="F226">
        <f t="shared" si="19"/>
        <v>24650.419999999991</v>
      </c>
      <c r="G226">
        <f t="shared" si="20"/>
        <v>47</v>
      </c>
      <c r="H226">
        <f t="shared" si="21"/>
        <v>72</v>
      </c>
      <c r="I226">
        <f t="shared" si="22"/>
        <v>1562.7299999999998</v>
      </c>
      <c r="J226" s="55">
        <f t="shared" si="23"/>
        <v>6132.2199999999993</v>
      </c>
    </row>
    <row r="227" spans="1:10">
      <c r="A227" s="41">
        <v>48</v>
      </c>
      <c r="B227" s="42">
        <v>6.09</v>
      </c>
      <c r="C227" s="43">
        <v>65.209999999999994</v>
      </c>
      <c r="D227" s="44" t="s">
        <v>28</v>
      </c>
      <c r="E227">
        <f t="shared" si="18"/>
        <v>1394.2900000000004</v>
      </c>
      <c r="F227">
        <f t="shared" si="19"/>
        <v>24650.419999999991</v>
      </c>
      <c r="G227">
        <f t="shared" si="20"/>
        <v>47</v>
      </c>
      <c r="H227">
        <f t="shared" si="21"/>
        <v>72</v>
      </c>
      <c r="I227">
        <f t="shared" si="22"/>
        <v>1562.7299999999998</v>
      </c>
      <c r="J227" s="55">
        <f t="shared" si="23"/>
        <v>6132.2199999999993</v>
      </c>
    </row>
    <row r="228" spans="1:10">
      <c r="A228" s="37">
        <v>28</v>
      </c>
      <c r="B228" s="38">
        <v>7.41</v>
      </c>
      <c r="C228" s="39">
        <v>86.46</v>
      </c>
      <c r="D228" s="40" t="s">
        <v>28</v>
      </c>
      <c r="E228">
        <f t="shared" si="18"/>
        <v>1329.0800000000002</v>
      </c>
      <c r="F228">
        <f t="shared" si="19"/>
        <v>24650.419999999991</v>
      </c>
      <c r="G228">
        <f t="shared" si="20"/>
        <v>47</v>
      </c>
      <c r="H228">
        <f t="shared" si="21"/>
        <v>72</v>
      </c>
      <c r="I228">
        <f t="shared" si="22"/>
        <v>1562.7299999999998</v>
      </c>
      <c r="J228" s="55">
        <f t="shared" si="23"/>
        <v>6132.2199999999993</v>
      </c>
    </row>
    <row r="229" spans="1:10">
      <c r="A229" s="41">
        <v>9</v>
      </c>
      <c r="B229" s="42">
        <v>5.47</v>
      </c>
      <c r="C229" s="43">
        <v>45.76</v>
      </c>
      <c r="D229" s="44" t="s">
        <v>28</v>
      </c>
      <c r="E229">
        <f t="shared" si="18"/>
        <v>1242.6199999999999</v>
      </c>
      <c r="F229">
        <f t="shared" si="19"/>
        <v>24650.419999999991</v>
      </c>
      <c r="G229">
        <f t="shared" si="20"/>
        <v>47</v>
      </c>
      <c r="H229">
        <f t="shared" si="21"/>
        <v>72</v>
      </c>
      <c r="I229">
        <f t="shared" si="22"/>
        <v>1562.7299999999998</v>
      </c>
      <c r="J229" s="55">
        <f t="shared" si="23"/>
        <v>6132.2199999999993</v>
      </c>
    </row>
    <row r="230" spans="1:10">
      <c r="A230" s="37">
        <v>31</v>
      </c>
      <c r="B230" s="38">
        <v>4.6500000000000004</v>
      </c>
      <c r="C230" s="39">
        <v>30.74</v>
      </c>
      <c r="D230" s="40" t="s">
        <v>28</v>
      </c>
      <c r="E230">
        <f t="shared" si="18"/>
        <v>1196.8600000000001</v>
      </c>
      <c r="F230">
        <f t="shared" si="19"/>
        <v>24650.419999999991</v>
      </c>
      <c r="G230">
        <f t="shared" si="20"/>
        <v>47</v>
      </c>
      <c r="H230">
        <f t="shared" si="21"/>
        <v>72</v>
      </c>
      <c r="I230">
        <f t="shared" si="22"/>
        <v>1562.7299999999998</v>
      </c>
      <c r="J230" s="55">
        <f t="shared" si="23"/>
        <v>6132.2199999999993</v>
      </c>
    </row>
    <row r="231" spans="1:10">
      <c r="A231" s="41">
        <v>35</v>
      </c>
      <c r="B231" s="42">
        <v>7.69</v>
      </c>
      <c r="C231" s="43">
        <v>81.08</v>
      </c>
      <c r="D231" s="44" t="s">
        <v>28</v>
      </c>
      <c r="E231">
        <f t="shared" si="18"/>
        <v>1166.1200000000001</v>
      </c>
      <c r="F231">
        <f t="shared" si="19"/>
        <v>24650.419999999991</v>
      </c>
      <c r="G231">
        <f t="shared" si="20"/>
        <v>47</v>
      </c>
      <c r="H231">
        <f t="shared" si="21"/>
        <v>72</v>
      </c>
      <c r="I231">
        <f t="shared" si="22"/>
        <v>1562.7299999999998</v>
      </c>
      <c r="J231" s="55">
        <f t="shared" si="23"/>
        <v>6132.2199999999993</v>
      </c>
    </row>
    <row r="232" spans="1:10">
      <c r="A232" s="37">
        <v>38</v>
      </c>
      <c r="B232" s="38">
        <v>4.75</v>
      </c>
      <c r="C232" s="39">
        <v>51</v>
      </c>
      <c r="D232" s="40" t="s">
        <v>28</v>
      </c>
      <c r="E232">
        <f t="shared" si="18"/>
        <v>1085.04</v>
      </c>
      <c r="F232">
        <f t="shared" si="19"/>
        <v>24650.419999999991</v>
      </c>
      <c r="G232">
        <f t="shared" si="20"/>
        <v>47</v>
      </c>
      <c r="H232">
        <f t="shared" si="21"/>
        <v>72</v>
      </c>
      <c r="I232">
        <f t="shared" si="22"/>
        <v>1562.7299999999998</v>
      </c>
      <c r="J232" s="55">
        <f t="shared" si="23"/>
        <v>6132.2199999999993</v>
      </c>
    </row>
    <row r="233" spans="1:10">
      <c r="A233" s="41">
        <v>41</v>
      </c>
      <c r="B233" s="42">
        <v>8.68</v>
      </c>
      <c r="C233" s="43">
        <v>67.36</v>
      </c>
      <c r="D233" s="44" t="s">
        <v>28</v>
      </c>
      <c r="E233">
        <f t="shared" si="18"/>
        <v>1034.0400000000002</v>
      </c>
      <c r="F233">
        <f t="shared" si="19"/>
        <v>24650.419999999991</v>
      </c>
      <c r="G233">
        <f t="shared" si="20"/>
        <v>47</v>
      </c>
      <c r="H233">
        <f t="shared" si="21"/>
        <v>72</v>
      </c>
      <c r="I233">
        <f t="shared" si="22"/>
        <v>1562.7299999999998</v>
      </c>
      <c r="J233" s="55">
        <f t="shared" si="23"/>
        <v>6132.2199999999993</v>
      </c>
    </row>
    <row r="234" spans="1:10">
      <c r="A234" s="37">
        <v>33</v>
      </c>
      <c r="B234" s="38">
        <v>7.6</v>
      </c>
      <c r="C234" s="39">
        <v>50.29</v>
      </c>
      <c r="D234" s="40" t="s">
        <v>28</v>
      </c>
      <c r="E234">
        <f t="shared" si="18"/>
        <v>966.68000000000006</v>
      </c>
      <c r="F234">
        <f t="shared" si="19"/>
        <v>24650.419999999991</v>
      </c>
      <c r="G234">
        <f t="shared" si="20"/>
        <v>47</v>
      </c>
      <c r="H234">
        <f t="shared" si="21"/>
        <v>72</v>
      </c>
      <c r="I234">
        <f t="shared" si="22"/>
        <v>1562.7299999999998</v>
      </c>
      <c r="J234" s="55">
        <f t="shared" si="23"/>
        <v>6132.2199999999993</v>
      </c>
    </row>
    <row r="235" spans="1:10">
      <c r="A235" s="41">
        <v>30</v>
      </c>
      <c r="B235" s="42">
        <v>9.2200000000000006</v>
      </c>
      <c r="C235" s="43">
        <v>83.76</v>
      </c>
      <c r="D235" s="44" t="s">
        <v>28</v>
      </c>
      <c r="E235">
        <f t="shared" si="18"/>
        <v>916.39</v>
      </c>
      <c r="F235">
        <f t="shared" si="19"/>
        <v>24650.419999999991</v>
      </c>
      <c r="G235">
        <f t="shared" si="20"/>
        <v>47</v>
      </c>
      <c r="H235">
        <f t="shared" si="21"/>
        <v>72</v>
      </c>
      <c r="I235">
        <f t="shared" si="22"/>
        <v>1562.7299999999998</v>
      </c>
      <c r="J235" s="55">
        <f t="shared" si="23"/>
        <v>6132.2199999999993</v>
      </c>
    </row>
    <row r="236" spans="1:10">
      <c r="A236" s="37">
        <v>10</v>
      </c>
      <c r="B236" s="38">
        <v>5.46</v>
      </c>
      <c r="C236" s="39">
        <v>21.46</v>
      </c>
      <c r="D236" s="40" t="s">
        <v>28</v>
      </c>
      <c r="E236">
        <f t="shared" si="18"/>
        <v>832.63000000000011</v>
      </c>
      <c r="F236">
        <f t="shared" si="19"/>
        <v>24650.419999999991</v>
      </c>
      <c r="G236">
        <f t="shared" si="20"/>
        <v>47</v>
      </c>
      <c r="H236">
        <f t="shared" si="21"/>
        <v>72</v>
      </c>
      <c r="I236">
        <f t="shared" si="22"/>
        <v>1562.7299999999998</v>
      </c>
      <c r="J236" s="55">
        <f t="shared" si="23"/>
        <v>6132.2199999999993</v>
      </c>
    </row>
    <row r="237" spans="1:10">
      <c r="A237" s="41">
        <v>18</v>
      </c>
      <c r="B237" s="42">
        <v>4.3</v>
      </c>
      <c r="C237" s="43">
        <v>52.51</v>
      </c>
      <c r="D237" s="44" t="s">
        <v>28</v>
      </c>
      <c r="E237">
        <f t="shared" si="18"/>
        <v>811.17000000000007</v>
      </c>
      <c r="F237">
        <f t="shared" si="19"/>
        <v>24650.419999999991</v>
      </c>
      <c r="G237">
        <f t="shared" si="20"/>
        <v>47</v>
      </c>
      <c r="H237">
        <f t="shared" si="21"/>
        <v>72</v>
      </c>
      <c r="I237">
        <f t="shared" si="22"/>
        <v>1562.7299999999998</v>
      </c>
      <c r="J237" s="55">
        <f t="shared" si="23"/>
        <v>6132.2199999999993</v>
      </c>
    </row>
    <row r="238" spans="1:10">
      <c r="A238" s="37">
        <v>40</v>
      </c>
      <c r="B238" s="38">
        <v>4.4400000000000004</v>
      </c>
      <c r="C238" s="39">
        <v>24.63</v>
      </c>
      <c r="D238" s="40" t="s">
        <v>28</v>
      </c>
      <c r="E238">
        <f t="shared" si="18"/>
        <v>758.66000000000008</v>
      </c>
      <c r="F238">
        <f t="shared" si="19"/>
        <v>24650.419999999991</v>
      </c>
      <c r="G238">
        <f t="shared" si="20"/>
        <v>47</v>
      </c>
      <c r="H238">
        <f t="shared" si="21"/>
        <v>72</v>
      </c>
      <c r="I238">
        <f t="shared" si="22"/>
        <v>1562.7299999999998</v>
      </c>
      <c r="J238" s="55">
        <f t="shared" si="23"/>
        <v>6132.2199999999993</v>
      </c>
    </row>
    <row r="239" spans="1:10">
      <c r="A239" s="41">
        <v>6</v>
      </c>
      <c r="B239" s="42">
        <v>4.68</v>
      </c>
      <c r="C239" s="43">
        <v>9.23</v>
      </c>
      <c r="D239" s="44" t="s">
        <v>28</v>
      </c>
      <c r="E239">
        <f t="shared" si="18"/>
        <v>734.03</v>
      </c>
      <c r="F239">
        <f t="shared" si="19"/>
        <v>24650.419999999991</v>
      </c>
      <c r="G239">
        <f t="shared" si="20"/>
        <v>47</v>
      </c>
      <c r="H239">
        <f t="shared" si="21"/>
        <v>72</v>
      </c>
      <c r="I239">
        <f t="shared" si="22"/>
        <v>1562.7299999999998</v>
      </c>
      <c r="J239" s="55">
        <f t="shared" si="23"/>
        <v>6132.2199999999993</v>
      </c>
    </row>
    <row r="240" spans="1:10">
      <c r="A240" s="37">
        <v>63</v>
      </c>
      <c r="B240" s="38">
        <v>8.5500000000000007</v>
      </c>
      <c r="C240" s="39">
        <v>39.17</v>
      </c>
      <c r="D240" s="40" t="s">
        <v>28</v>
      </c>
      <c r="E240">
        <f t="shared" si="18"/>
        <v>724.8</v>
      </c>
      <c r="F240">
        <f t="shared" si="19"/>
        <v>24650.419999999991</v>
      </c>
      <c r="G240">
        <f t="shared" si="20"/>
        <v>47</v>
      </c>
      <c r="H240">
        <f t="shared" si="21"/>
        <v>72</v>
      </c>
      <c r="I240">
        <f t="shared" si="22"/>
        <v>1562.7299999999998</v>
      </c>
      <c r="J240" s="55">
        <f t="shared" si="23"/>
        <v>6132.2199999999993</v>
      </c>
    </row>
    <row r="241" spans="1:10">
      <c r="A241" s="41">
        <v>9</v>
      </c>
      <c r="B241" s="42">
        <v>4.3</v>
      </c>
      <c r="C241" s="43">
        <v>50.74</v>
      </c>
      <c r="D241" s="44" t="s">
        <v>28</v>
      </c>
      <c r="E241">
        <f t="shared" si="18"/>
        <v>685.63</v>
      </c>
      <c r="F241">
        <f t="shared" si="19"/>
        <v>24650.419999999991</v>
      </c>
      <c r="G241">
        <f t="shared" si="20"/>
        <v>47</v>
      </c>
      <c r="H241">
        <f t="shared" si="21"/>
        <v>72</v>
      </c>
      <c r="I241">
        <f t="shared" si="22"/>
        <v>1562.7299999999998</v>
      </c>
      <c r="J241" s="55">
        <f t="shared" si="23"/>
        <v>6132.2199999999993</v>
      </c>
    </row>
    <row r="242" spans="1:10">
      <c r="A242" s="37">
        <v>42</v>
      </c>
      <c r="B242" s="38">
        <v>7.06</v>
      </c>
      <c r="C242" s="39">
        <v>86.68</v>
      </c>
      <c r="D242" s="40" t="s">
        <v>28</v>
      </c>
      <c r="E242">
        <f t="shared" si="18"/>
        <v>634.89</v>
      </c>
      <c r="F242">
        <f t="shared" si="19"/>
        <v>24650.419999999991</v>
      </c>
      <c r="G242">
        <f t="shared" si="20"/>
        <v>47</v>
      </c>
      <c r="H242">
        <f t="shared" si="21"/>
        <v>72</v>
      </c>
      <c r="I242">
        <f t="shared" si="22"/>
        <v>1562.7299999999998</v>
      </c>
      <c r="J242" s="55">
        <f t="shared" si="23"/>
        <v>6132.2199999999993</v>
      </c>
    </row>
    <row r="243" spans="1:10">
      <c r="A243" s="41">
        <v>24</v>
      </c>
      <c r="B243" s="42">
        <v>8.65</v>
      </c>
      <c r="C243" s="43">
        <v>79.790000000000006</v>
      </c>
      <c r="D243" s="44" t="s">
        <v>28</v>
      </c>
      <c r="E243">
        <f t="shared" si="18"/>
        <v>548.21</v>
      </c>
      <c r="F243">
        <f t="shared" si="19"/>
        <v>24650.419999999991</v>
      </c>
      <c r="G243">
        <f t="shared" si="20"/>
        <v>47</v>
      </c>
      <c r="H243">
        <f t="shared" si="21"/>
        <v>72</v>
      </c>
      <c r="I243">
        <f t="shared" si="22"/>
        <v>1562.7299999999998</v>
      </c>
      <c r="J243" s="55">
        <f t="shared" si="23"/>
        <v>6132.2199999999993</v>
      </c>
    </row>
    <row r="244" spans="1:10">
      <c r="A244" s="37">
        <v>29</v>
      </c>
      <c r="B244" s="38">
        <v>7.38</v>
      </c>
      <c r="C244" s="39">
        <v>26.08</v>
      </c>
      <c r="D244" s="40" t="s">
        <v>28</v>
      </c>
      <c r="E244">
        <f t="shared" si="18"/>
        <v>468.41999999999996</v>
      </c>
      <c r="F244">
        <f t="shared" si="19"/>
        <v>24650.419999999991</v>
      </c>
      <c r="G244">
        <f t="shared" si="20"/>
        <v>47</v>
      </c>
      <c r="H244">
        <f t="shared" si="21"/>
        <v>72</v>
      </c>
      <c r="I244">
        <f t="shared" si="22"/>
        <v>1562.7299999999998</v>
      </c>
      <c r="J244" s="55">
        <f t="shared" si="23"/>
        <v>6132.2199999999993</v>
      </c>
    </row>
    <row r="245" spans="1:10">
      <c r="A245" s="41">
        <v>3</v>
      </c>
      <c r="B245" s="42">
        <v>8.1199999999999992</v>
      </c>
      <c r="C245" s="43">
        <v>72.25</v>
      </c>
      <c r="D245" s="44" t="s">
        <v>28</v>
      </c>
      <c r="E245">
        <f t="shared" si="18"/>
        <v>442.34000000000003</v>
      </c>
      <c r="F245">
        <f t="shared" si="19"/>
        <v>24650.419999999991</v>
      </c>
      <c r="G245">
        <f t="shared" si="20"/>
        <v>47</v>
      </c>
      <c r="H245">
        <f t="shared" si="21"/>
        <v>72</v>
      </c>
      <c r="I245">
        <f t="shared" si="22"/>
        <v>1562.7299999999998</v>
      </c>
      <c r="J245" s="55">
        <f t="shared" si="23"/>
        <v>6132.2199999999993</v>
      </c>
    </row>
    <row r="246" spans="1:10">
      <c r="A246" s="37">
        <v>22</v>
      </c>
      <c r="B246" s="38">
        <v>5.7</v>
      </c>
      <c r="C246" s="39">
        <v>49.24</v>
      </c>
      <c r="D246" s="40" t="s">
        <v>28</v>
      </c>
      <c r="E246">
        <f t="shared" si="18"/>
        <v>370.09</v>
      </c>
      <c r="F246">
        <f t="shared" si="19"/>
        <v>24650.419999999991</v>
      </c>
      <c r="G246">
        <f t="shared" si="20"/>
        <v>47</v>
      </c>
      <c r="H246">
        <f t="shared" si="21"/>
        <v>72</v>
      </c>
      <c r="I246">
        <f t="shared" si="22"/>
        <v>1562.7299999999998</v>
      </c>
      <c r="J246" s="55">
        <f t="shared" si="23"/>
        <v>6132.2199999999993</v>
      </c>
    </row>
    <row r="247" spans="1:10">
      <c r="A247" s="41">
        <v>36</v>
      </c>
      <c r="B247" s="42">
        <v>9.99</v>
      </c>
      <c r="C247" s="43">
        <v>78.39</v>
      </c>
      <c r="D247" s="44" t="s">
        <v>28</v>
      </c>
      <c r="E247">
        <f t="shared" si="18"/>
        <v>320.85000000000002</v>
      </c>
      <c r="F247">
        <f t="shared" si="19"/>
        <v>24650.419999999991</v>
      </c>
      <c r="G247">
        <f t="shared" si="20"/>
        <v>47</v>
      </c>
      <c r="H247">
        <f t="shared" si="21"/>
        <v>72</v>
      </c>
      <c r="I247">
        <f t="shared" si="22"/>
        <v>1562.7299999999998</v>
      </c>
      <c r="J247" s="55">
        <f t="shared" si="23"/>
        <v>6132.2199999999993</v>
      </c>
    </row>
    <row r="248" spans="1:10">
      <c r="A248" s="37">
        <v>67</v>
      </c>
      <c r="B248" s="38">
        <v>5.34</v>
      </c>
      <c r="C248" s="39">
        <v>70.22</v>
      </c>
      <c r="D248" s="40" t="s">
        <v>28</v>
      </c>
      <c r="E248">
        <f t="shared" si="18"/>
        <v>242.45999999999998</v>
      </c>
      <c r="F248">
        <f t="shared" si="19"/>
        <v>24650.419999999991</v>
      </c>
      <c r="G248">
        <f t="shared" si="20"/>
        <v>47</v>
      </c>
      <c r="H248">
        <f t="shared" si="21"/>
        <v>72</v>
      </c>
      <c r="I248">
        <f t="shared" si="22"/>
        <v>1562.7299999999998</v>
      </c>
      <c r="J248" s="55">
        <f t="shared" si="23"/>
        <v>6053.829999999999</v>
      </c>
    </row>
    <row r="249" spans="1:10">
      <c r="A249" s="41">
        <v>5</v>
      </c>
      <c r="B249" s="42">
        <v>8.2200000000000006</v>
      </c>
      <c r="C249" s="43">
        <v>60.49</v>
      </c>
      <c r="D249" s="44" t="s">
        <v>28</v>
      </c>
      <c r="E249">
        <f t="shared" si="18"/>
        <v>172.24</v>
      </c>
      <c r="F249">
        <f t="shared" si="19"/>
        <v>24650.419999999991</v>
      </c>
      <c r="G249">
        <f t="shared" si="20"/>
        <v>47</v>
      </c>
      <c r="H249">
        <f t="shared" si="21"/>
        <v>71</v>
      </c>
      <c r="I249">
        <f t="shared" si="22"/>
        <v>1562.7299999999998</v>
      </c>
      <c r="J249" s="55">
        <f t="shared" si="23"/>
        <v>6053.829999999999</v>
      </c>
    </row>
    <row r="250" spans="1:10">
      <c r="A250" s="37">
        <v>6</v>
      </c>
      <c r="B250" s="38">
        <v>4.78</v>
      </c>
      <c r="C250" s="39">
        <v>62.92</v>
      </c>
      <c r="D250" s="40" t="s">
        <v>28</v>
      </c>
      <c r="E250">
        <f t="shared" si="18"/>
        <v>111.75</v>
      </c>
      <c r="F250">
        <f t="shared" si="19"/>
        <v>24650.419999999991</v>
      </c>
      <c r="G250">
        <f t="shared" si="20"/>
        <v>47</v>
      </c>
      <c r="H250">
        <f t="shared" si="21"/>
        <v>71</v>
      </c>
      <c r="I250">
        <f t="shared" si="22"/>
        <v>1562.7299999999998</v>
      </c>
      <c r="J250" s="55">
        <f t="shared" si="23"/>
        <v>6053.829999999999</v>
      </c>
    </row>
    <row r="251" spans="1:10">
      <c r="A251" s="41">
        <v>41</v>
      </c>
      <c r="B251" s="42">
        <v>7.05</v>
      </c>
      <c r="C251" s="43">
        <v>48.83</v>
      </c>
      <c r="D251" s="44" t="s">
        <v>28</v>
      </c>
      <c r="E251">
        <f t="shared" si="18"/>
        <v>48.83</v>
      </c>
      <c r="F251">
        <f t="shared" si="19"/>
        <v>24650.419999999991</v>
      </c>
      <c r="G251">
        <f t="shared" si="20"/>
        <v>47</v>
      </c>
      <c r="H251">
        <f t="shared" si="21"/>
        <v>71</v>
      </c>
      <c r="I251">
        <f t="shared" si="22"/>
        <v>1562.7299999999998</v>
      </c>
      <c r="J251" s="55">
        <f t="shared" si="23"/>
        <v>6053.829999999999</v>
      </c>
    </row>
    <row r="252" spans="1:10">
      <c r="A252" s="37">
        <v>31</v>
      </c>
      <c r="B252" s="38">
        <v>4.83</v>
      </c>
      <c r="C252" s="39">
        <v>39.82</v>
      </c>
      <c r="D252" s="40" t="s">
        <v>10</v>
      </c>
      <c r="E252">
        <f t="shared" si="18"/>
        <v>0</v>
      </c>
      <c r="F252">
        <f t="shared" si="19"/>
        <v>24650.419999999991</v>
      </c>
      <c r="G252">
        <f t="shared" si="20"/>
        <v>47</v>
      </c>
      <c r="H252">
        <f t="shared" si="21"/>
        <v>71</v>
      </c>
      <c r="I252">
        <f t="shared" si="22"/>
        <v>1562.7299999999998</v>
      </c>
      <c r="J252" s="55">
        <f t="shared" si="23"/>
        <v>6053.829999999999</v>
      </c>
    </row>
    <row r="253" spans="1:10">
      <c r="A253" s="41">
        <v>22</v>
      </c>
      <c r="B253" s="42">
        <v>7.66</v>
      </c>
      <c r="C253" s="43">
        <v>69.86</v>
      </c>
      <c r="D253" s="44" t="s">
        <v>10</v>
      </c>
      <c r="E253">
        <f t="shared" si="18"/>
        <v>0</v>
      </c>
      <c r="F253">
        <f t="shared" si="19"/>
        <v>24610.599999999991</v>
      </c>
      <c r="G253">
        <f t="shared" si="20"/>
        <v>47</v>
      </c>
      <c r="H253">
        <f t="shared" si="21"/>
        <v>71</v>
      </c>
      <c r="I253">
        <f t="shared" si="22"/>
        <v>1562.7299999999998</v>
      </c>
      <c r="J253" s="55">
        <f t="shared" si="23"/>
        <v>6053.829999999999</v>
      </c>
    </row>
    <row r="254" spans="1:10">
      <c r="A254" s="37">
        <v>13</v>
      </c>
      <c r="B254" s="38">
        <v>7.88</v>
      </c>
      <c r="C254" s="39">
        <v>67.95</v>
      </c>
      <c r="D254" s="40" t="s">
        <v>10</v>
      </c>
      <c r="E254">
        <f t="shared" si="18"/>
        <v>0</v>
      </c>
      <c r="F254">
        <f t="shared" si="19"/>
        <v>24540.739999999991</v>
      </c>
      <c r="G254">
        <f t="shared" si="20"/>
        <v>47</v>
      </c>
      <c r="H254">
        <f t="shared" si="21"/>
        <v>71</v>
      </c>
      <c r="I254">
        <f t="shared" si="22"/>
        <v>1562.7299999999998</v>
      </c>
      <c r="J254" s="55">
        <f t="shared" si="23"/>
        <v>6053.829999999999</v>
      </c>
    </row>
    <row r="255" spans="1:10">
      <c r="A255" s="41">
        <v>52</v>
      </c>
      <c r="B255" s="42">
        <v>5.58</v>
      </c>
      <c r="C255" s="43">
        <v>50.66</v>
      </c>
      <c r="D255" s="44" t="s">
        <v>10</v>
      </c>
      <c r="E255">
        <f t="shared" si="18"/>
        <v>0</v>
      </c>
      <c r="F255">
        <f t="shared" si="19"/>
        <v>24472.78999999999</v>
      </c>
      <c r="G255">
        <f t="shared" si="20"/>
        <v>47</v>
      </c>
      <c r="H255">
        <f t="shared" si="21"/>
        <v>71</v>
      </c>
      <c r="I255">
        <f t="shared" si="22"/>
        <v>1562.7299999999998</v>
      </c>
      <c r="J255" s="55">
        <f t="shared" si="23"/>
        <v>6053.829999999999</v>
      </c>
    </row>
    <row r="256" spans="1:10">
      <c r="A256" s="37">
        <v>25</v>
      </c>
      <c r="B256" s="38">
        <v>4.32</v>
      </c>
      <c r="C256" s="39">
        <v>31.48</v>
      </c>
      <c r="D256" s="40" t="s">
        <v>10</v>
      </c>
      <c r="E256">
        <f t="shared" si="18"/>
        <v>0</v>
      </c>
      <c r="F256">
        <f t="shared" si="19"/>
        <v>24422.12999999999</v>
      </c>
      <c r="G256">
        <f t="shared" si="20"/>
        <v>47</v>
      </c>
      <c r="H256">
        <f t="shared" si="21"/>
        <v>71</v>
      </c>
      <c r="I256">
        <f t="shared" si="22"/>
        <v>1562.7299999999998</v>
      </c>
      <c r="J256" s="55">
        <f t="shared" si="23"/>
        <v>6053.829999999999</v>
      </c>
    </row>
    <row r="257" spans="1:10">
      <c r="A257" s="41">
        <v>13</v>
      </c>
      <c r="B257" s="42">
        <v>5.2</v>
      </c>
      <c r="C257" s="43">
        <v>37.39</v>
      </c>
      <c r="D257" s="44" t="s">
        <v>10</v>
      </c>
      <c r="E257">
        <f t="shared" si="18"/>
        <v>0</v>
      </c>
      <c r="F257">
        <f t="shared" si="19"/>
        <v>24390.649999999991</v>
      </c>
      <c r="G257">
        <f t="shared" si="20"/>
        <v>47</v>
      </c>
      <c r="H257">
        <f t="shared" si="21"/>
        <v>71</v>
      </c>
      <c r="I257">
        <f t="shared" si="22"/>
        <v>1562.7299999999998</v>
      </c>
      <c r="J257" s="55">
        <f t="shared" si="23"/>
        <v>6053.829999999999</v>
      </c>
    </row>
    <row r="258" spans="1:10">
      <c r="A258" s="37">
        <v>5</v>
      </c>
      <c r="B258" s="38">
        <v>4.04</v>
      </c>
      <c r="C258" s="39">
        <v>51.67</v>
      </c>
      <c r="D258" s="40" t="s">
        <v>10</v>
      </c>
      <c r="E258">
        <f t="shared" ref="E258:E321" si="24">SUMIF(D258:D917,"bien de conso.",C258:C917)</f>
        <v>0</v>
      </c>
      <c r="F258">
        <f t="shared" ref="F258:F321" si="25">SUMIF(D258:D917,"nourriture",C258:C917)</f>
        <v>24353.259999999991</v>
      </c>
      <c r="G258">
        <f t="shared" ref="G258:G321" si="26">COUNTIF(B258:B917,"&lt;4")</f>
        <v>47</v>
      </c>
      <c r="H258">
        <f t="shared" ref="H258:H321" si="27">COUNTIF(B257:B917,"&gt;9,50")</f>
        <v>71</v>
      </c>
      <c r="I258">
        <f t="shared" ref="I258:I321" si="28">SUMIF(B258:B917,"&lt; 4",C258:C917)</f>
        <v>1562.7299999999998</v>
      </c>
      <c r="J258" s="55">
        <f t="shared" ref="J258:J321" si="29">SUMIF(B258:B917,"&gt; 9,50",C258:C917)</f>
        <v>6053.829999999999</v>
      </c>
    </row>
    <row r="259" spans="1:10">
      <c r="A259" s="41">
        <v>13</v>
      </c>
      <c r="B259" s="42">
        <v>4.7699999999999996</v>
      </c>
      <c r="C259" s="43">
        <v>43.81</v>
      </c>
      <c r="D259" s="44" t="s">
        <v>10</v>
      </c>
      <c r="E259">
        <f t="shared" si="24"/>
        <v>0</v>
      </c>
      <c r="F259">
        <f t="shared" si="25"/>
        <v>24301.589999999989</v>
      </c>
      <c r="G259">
        <f t="shared" si="26"/>
        <v>47</v>
      </c>
      <c r="H259">
        <f t="shared" si="27"/>
        <v>71</v>
      </c>
      <c r="I259">
        <f t="shared" si="28"/>
        <v>1562.7299999999998</v>
      </c>
      <c r="J259" s="55">
        <f t="shared" si="29"/>
        <v>6053.829999999999</v>
      </c>
    </row>
    <row r="260" spans="1:10">
      <c r="A260" s="37">
        <v>51</v>
      </c>
      <c r="B260" s="38">
        <v>8.34</v>
      </c>
      <c r="C260" s="39">
        <v>70.430000000000007</v>
      </c>
      <c r="D260" s="40" t="s">
        <v>10</v>
      </c>
      <c r="E260">
        <f t="shared" si="24"/>
        <v>0</v>
      </c>
      <c r="F260">
        <f t="shared" si="25"/>
        <v>24257.779999999992</v>
      </c>
      <c r="G260">
        <f t="shared" si="26"/>
        <v>47</v>
      </c>
      <c r="H260">
        <f t="shared" si="27"/>
        <v>71</v>
      </c>
      <c r="I260">
        <f t="shared" si="28"/>
        <v>1562.7299999999998</v>
      </c>
      <c r="J260" s="55">
        <f t="shared" si="29"/>
        <v>6053.829999999999</v>
      </c>
    </row>
    <row r="261" spans="1:10">
      <c r="A261" s="41">
        <v>14</v>
      </c>
      <c r="B261" s="42">
        <v>9.3800000000000008</v>
      </c>
      <c r="C261" s="43">
        <v>79.900000000000006</v>
      </c>
      <c r="D261" s="44" t="s">
        <v>10</v>
      </c>
      <c r="E261">
        <f t="shared" si="24"/>
        <v>0</v>
      </c>
      <c r="F261">
        <f t="shared" si="25"/>
        <v>24187.349999999991</v>
      </c>
      <c r="G261">
        <f t="shared" si="26"/>
        <v>47</v>
      </c>
      <c r="H261">
        <f t="shared" si="27"/>
        <v>71</v>
      </c>
      <c r="I261">
        <f t="shared" si="28"/>
        <v>1562.7299999999998</v>
      </c>
      <c r="J261" s="55">
        <f t="shared" si="29"/>
        <v>6053.829999999999</v>
      </c>
    </row>
    <row r="262" spans="1:10">
      <c r="A262" s="37">
        <v>8</v>
      </c>
      <c r="B262" s="38">
        <v>9.66</v>
      </c>
      <c r="C262" s="39">
        <v>63.34</v>
      </c>
      <c r="D262" s="40" t="s">
        <v>10</v>
      </c>
      <c r="E262">
        <f t="shared" si="24"/>
        <v>0</v>
      </c>
      <c r="F262">
        <f t="shared" si="25"/>
        <v>24107.449999999986</v>
      </c>
      <c r="G262">
        <f t="shared" si="26"/>
        <v>47</v>
      </c>
      <c r="H262">
        <f t="shared" si="27"/>
        <v>71</v>
      </c>
      <c r="I262">
        <f t="shared" si="28"/>
        <v>1562.7299999999998</v>
      </c>
      <c r="J262" s="55">
        <f t="shared" si="29"/>
        <v>6053.829999999999</v>
      </c>
    </row>
    <row r="263" spans="1:10">
      <c r="A263" s="41">
        <v>48</v>
      </c>
      <c r="B263" s="42">
        <v>4</v>
      </c>
      <c r="C263" s="43">
        <v>30.62</v>
      </c>
      <c r="D263" s="44" t="s">
        <v>10</v>
      </c>
      <c r="E263">
        <f t="shared" si="24"/>
        <v>0</v>
      </c>
      <c r="F263">
        <f t="shared" si="25"/>
        <v>24044.10999999999</v>
      </c>
      <c r="G263">
        <f t="shared" si="26"/>
        <v>47</v>
      </c>
      <c r="H263">
        <f t="shared" si="27"/>
        <v>71</v>
      </c>
      <c r="I263">
        <f t="shared" si="28"/>
        <v>1562.7299999999998</v>
      </c>
      <c r="J263" s="55">
        <f t="shared" si="29"/>
        <v>5990.4899999999989</v>
      </c>
    </row>
    <row r="264" spans="1:10">
      <c r="A264" s="37">
        <v>38</v>
      </c>
      <c r="B264" s="38">
        <v>7.31</v>
      </c>
      <c r="C264" s="39">
        <v>51.36</v>
      </c>
      <c r="D264" s="40" t="s">
        <v>10</v>
      </c>
      <c r="E264">
        <f t="shared" si="24"/>
        <v>0</v>
      </c>
      <c r="F264">
        <f t="shared" si="25"/>
        <v>24013.489999999987</v>
      </c>
      <c r="G264">
        <f t="shared" si="26"/>
        <v>47</v>
      </c>
      <c r="H264">
        <f t="shared" si="27"/>
        <v>70</v>
      </c>
      <c r="I264">
        <f t="shared" si="28"/>
        <v>1562.7299999999998</v>
      </c>
      <c r="J264" s="55">
        <f t="shared" si="29"/>
        <v>5990.4899999999989</v>
      </c>
    </row>
    <row r="265" spans="1:10">
      <c r="A265" s="41">
        <v>51</v>
      </c>
      <c r="B265" s="42">
        <v>7.45</v>
      </c>
      <c r="C265" s="43">
        <v>62.85</v>
      </c>
      <c r="D265" s="44" t="s">
        <v>10</v>
      </c>
      <c r="E265">
        <f t="shared" si="24"/>
        <v>0</v>
      </c>
      <c r="F265">
        <f t="shared" si="25"/>
        <v>23962.12999999999</v>
      </c>
      <c r="G265">
        <f t="shared" si="26"/>
        <v>47</v>
      </c>
      <c r="H265">
        <f t="shared" si="27"/>
        <v>70</v>
      </c>
      <c r="I265">
        <f t="shared" si="28"/>
        <v>1562.7299999999998</v>
      </c>
      <c r="J265" s="55">
        <f t="shared" si="29"/>
        <v>5990.4899999999989</v>
      </c>
    </row>
    <row r="266" spans="1:10">
      <c r="A266" s="37">
        <v>17</v>
      </c>
      <c r="B266" s="38">
        <v>9.66</v>
      </c>
      <c r="C266" s="39">
        <v>55.39</v>
      </c>
      <c r="D266" s="40" t="s">
        <v>10</v>
      </c>
      <c r="E266">
        <f t="shared" si="24"/>
        <v>0</v>
      </c>
      <c r="F266">
        <f t="shared" si="25"/>
        <v>23899.279999999988</v>
      </c>
      <c r="G266">
        <f t="shared" si="26"/>
        <v>47</v>
      </c>
      <c r="H266">
        <f t="shared" si="27"/>
        <v>70</v>
      </c>
      <c r="I266">
        <f t="shared" si="28"/>
        <v>1562.7299999999998</v>
      </c>
      <c r="J266" s="55">
        <f t="shared" si="29"/>
        <v>5990.4899999999989</v>
      </c>
    </row>
    <row r="267" spans="1:10">
      <c r="A267" s="41">
        <v>38</v>
      </c>
      <c r="B267" s="42">
        <v>9.24</v>
      </c>
      <c r="C267" s="43">
        <v>91.7</v>
      </c>
      <c r="D267" s="44" t="s">
        <v>10</v>
      </c>
      <c r="E267">
        <f t="shared" si="24"/>
        <v>0</v>
      </c>
      <c r="F267">
        <f t="shared" si="25"/>
        <v>23843.889999999992</v>
      </c>
      <c r="G267">
        <f t="shared" si="26"/>
        <v>47</v>
      </c>
      <c r="H267">
        <f t="shared" si="27"/>
        <v>70</v>
      </c>
      <c r="I267">
        <f t="shared" si="28"/>
        <v>1562.7299999999998</v>
      </c>
      <c r="J267" s="55">
        <f t="shared" si="29"/>
        <v>5935.0999999999985</v>
      </c>
    </row>
    <row r="268" spans="1:10">
      <c r="A268" s="37">
        <v>47</v>
      </c>
      <c r="B268" s="38">
        <v>4.5</v>
      </c>
      <c r="C268" s="39">
        <v>64.67</v>
      </c>
      <c r="D268" s="40" t="s">
        <v>10</v>
      </c>
      <c r="E268">
        <f t="shared" si="24"/>
        <v>0</v>
      </c>
      <c r="F268">
        <f t="shared" si="25"/>
        <v>23752.189999999991</v>
      </c>
      <c r="G268">
        <f t="shared" si="26"/>
        <v>47</v>
      </c>
      <c r="H268">
        <f t="shared" si="27"/>
        <v>69</v>
      </c>
      <c r="I268">
        <f t="shared" si="28"/>
        <v>1562.7299999999998</v>
      </c>
      <c r="J268" s="55">
        <f t="shared" si="29"/>
        <v>5935.0999999999985</v>
      </c>
    </row>
    <row r="269" spans="1:10">
      <c r="A269" s="41">
        <v>19</v>
      </c>
      <c r="B269" s="42">
        <v>7.3</v>
      </c>
      <c r="C269" s="43">
        <v>66.13</v>
      </c>
      <c r="D269" s="44" t="s">
        <v>10</v>
      </c>
      <c r="E269">
        <f t="shared" si="24"/>
        <v>0</v>
      </c>
      <c r="F269">
        <f t="shared" si="25"/>
        <v>23687.519999999993</v>
      </c>
      <c r="G269">
        <f t="shared" si="26"/>
        <v>47</v>
      </c>
      <c r="H269">
        <f t="shared" si="27"/>
        <v>69</v>
      </c>
      <c r="I269">
        <f t="shared" si="28"/>
        <v>1562.7299999999998</v>
      </c>
      <c r="J269" s="55">
        <f t="shared" si="29"/>
        <v>5935.0999999999985</v>
      </c>
    </row>
    <row r="270" spans="1:10">
      <c r="A270" s="37">
        <v>3</v>
      </c>
      <c r="B270" s="38">
        <v>5.44</v>
      </c>
      <c r="C270" s="39">
        <v>47.04</v>
      </c>
      <c r="D270" s="40" t="s">
        <v>10</v>
      </c>
      <c r="E270">
        <f t="shared" si="24"/>
        <v>0</v>
      </c>
      <c r="F270">
        <f t="shared" si="25"/>
        <v>23621.389999999992</v>
      </c>
      <c r="G270">
        <f t="shared" si="26"/>
        <v>47</v>
      </c>
      <c r="H270">
        <f t="shared" si="27"/>
        <v>69</v>
      </c>
      <c r="I270">
        <f t="shared" si="28"/>
        <v>1562.7299999999998</v>
      </c>
      <c r="J270" s="55">
        <f t="shared" si="29"/>
        <v>5935.0999999999985</v>
      </c>
    </row>
    <row r="271" spans="1:10">
      <c r="A271" s="41">
        <v>14</v>
      </c>
      <c r="B271" s="42">
        <v>8.1199999999999992</v>
      </c>
      <c r="C271" s="43">
        <v>35.380000000000003</v>
      </c>
      <c r="D271" s="44" t="s">
        <v>10</v>
      </c>
      <c r="E271">
        <f t="shared" si="24"/>
        <v>0</v>
      </c>
      <c r="F271">
        <f t="shared" si="25"/>
        <v>23574.349999999991</v>
      </c>
      <c r="G271">
        <f t="shared" si="26"/>
        <v>47</v>
      </c>
      <c r="H271">
        <f t="shared" si="27"/>
        <v>69</v>
      </c>
      <c r="I271">
        <f t="shared" si="28"/>
        <v>1562.7299999999998</v>
      </c>
      <c r="J271" s="55">
        <f t="shared" si="29"/>
        <v>5935.0999999999985</v>
      </c>
    </row>
    <row r="272" spans="1:10">
      <c r="A272" s="37">
        <v>27</v>
      </c>
      <c r="B272" s="38">
        <v>9.7799999999999994</v>
      </c>
      <c r="C272" s="39">
        <v>109.79</v>
      </c>
      <c r="D272" s="40" t="s">
        <v>10</v>
      </c>
      <c r="E272">
        <f t="shared" si="24"/>
        <v>0</v>
      </c>
      <c r="F272">
        <f t="shared" si="25"/>
        <v>23538.969999999994</v>
      </c>
      <c r="G272">
        <f t="shared" si="26"/>
        <v>47</v>
      </c>
      <c r="H272">
        <f t="shared" si="27"/>
        <v>69</v>
      </c>
      <c r="I272">
        <f t="shared" si="28"/>
        <v>1562.7299999999998</v>
      </c>
      <c r="J272" s="55">
        <f t="shared" si="29"/>
        <v>5935.0999999999985</v>
      </c>
    </row>
    <row r="273" spans="1:10">
      <c r="A273" s="41">
        <v>30</v>
      </c>
      <c r="B273" s="42">
        <v>6.15</v>
      </c>
      <c r="C273" s="43">
        <v>48.99</v>
      </c>
      <c r="D273" s="44" t="s">
        <v>10</v>
      </c>
      <c r="E273">
        <f t="shared" si="24"/>
        <v>0</v>
      </c>
      <c r="F273">
        <f t="shared" si="25"/>
        <v>23429.179999999993</v>
      </c>
      <c r="G273">
        <f t="shared" si="26"/>
        <v>47</v>
      </c>
      <c r="H273">
        <f t="shared" si="27"/>
        <v>69</v>
      </c>
      <c r="I273">
        <f t="shared" si="28"/>
        <v>1562.7299999999998</v>
      </c>
      <c r="J273" s="55">
        <f t="shared" si="29"/>
        <v>5825.3099999999986</v>
      </c>
    </row>
    <row r="274" spans="1:10">
      <c r="A274" s="37">
        <v>42</v>
      </c>
      <c r="B274" s="38">
        <v>7.33</v>
      </c>
      <c r="C274" s="39">
        <v>84.13</v>
      </c>
      <c r="D274" s="40" t="s">
        <v>10</v>
      </c>
      <c r="E274">
        <f t="shared" si="24"/>
        <v>0</v>
      </c>
      <c r="F274">
        <f t="shared" si="25"/>
        <v>23380.189999999995</v>
      </c>
      <c r="G274">
        <f t="shared" si="26"/>
        <v>47</v>
      </c>
      <c r="H274">
        <f t="shared" si="27"/>
        <v>68</v>
      </c>
      <c r="I274">
        <f t="shared" si="28"/>
        <v>1562.7299999999998</v>
      </c>
      <c r="J274" s="55">
        <f t="shared" si="29"/>
        <v>5825.3099999999986</v>
      </c>
    </row>
    <row r="275" spans="1:10">
      <c r="A275" s="41">
        <v>34</v>
      </c>
      <c r="B275" s="42">
        <v>5.59</v>
      </c>
      <c r="C275" s="43">
        <v>58.41</v>
      </c>
      <c r="D275" s="44" t="s">
        <v>10</v>
      </c>
      <c r="E275">
        <f t="shared" si="24"/>
        <v>0</v>
      </c>
      <c r="F275">
        <f t="shared" si="25"/>
        <v>23296.059999999994</v>
      </c>
      <c r="G275">
        <f t="shared" si="26"/>
        <v>47</v>
      </c>
      <c r="H275">
        <f t="shared" si="27"/>
        <v>68</v>
      </c>
      <c r="I275">
        <f t="shared" si="28"/>
        <v>1562.7299999999998</v>
      </c>
      <c r="J275" s="55">
        <f t="shared" si="29"/>
        <v>5825.3099999999986</v>
      </c>
    </row>
    <row r="276" spans="1:10">
      <c r="A276" s="37">
        <v>3</v>
      </c>
      <c r="B276" s="38">
        <v>5.0999999999999996</v>
      </c>
      <c r="C276" s="39">
        <v>38.1</v>
      </c>
      <c r="D276" s="40" t="s">
        <v>10</v>
      </c>
      <c r="E276">
        <f t="shared" si="24"/>
        <v>0</v>
      </c>
      <c r="F276">
        <f t="shared" si="25"/>
        <v>23237.649999999994</v>
      </c>
      <c r="G276">
        <f t="shared" si="26"/>
        <v>47</v>
      </c>
      <c r="H276">
        <f t="shared" si="27"/>
        <v>68</v>
      </c>
      <c r="I276">
        <f t="shared" si="28"/>
        <v>1562.7299999999998</v>
      </c>
      <c r="J276" s="55">
        <f t="shared" si="29"/>
        <v>5825.3099999999986</v>
      </c>
    </row>
    <row r="277" spans="1:10">
      <c r="A277" s="41">
        <v>14</v>
      </c>
      <c r="B277" s="42">
        <v>7.73</v>
      </c>
      <c r="C277" s="43">
        <v>66.22</v>
      </c>
      <c r="D277" s="44" t="s">
        <v>10</v>
      </c>
      <c r="E277">
        <f t="shared" si="24"/>
        <v>0</v>
      </c>
      <c r="F277">
        <f t="shared" si="25"/>
        <v>23199.549999999992</v>
      </c>
      <c r="G277">
        <f t="shared" si="26"/>
        <v>47</v>
      </c>
      <c r="H277">
        <f t="shared" si="27"/>
        <v>68</v>
      </c>
      <c r="I277">
        <f t="shared" si="28"/>
        <v>1562.7299999999998</v>
      </c>
      <c r="J277" s="55">
        <f t="shared" si="29"/>
        <v>5825.3099999999986</v>
      </c>
    </row>
    <row r="278" spans="1:10">
      <c r="A278" s="37">
        <v>32</v>
      </c>
      <c r="B278" s="38">
        <v>9.74</v>
      </c>
      <c r="C278" s="39">
        <v>89.32</v>
      </c>
      <c r="D278" s="40" t="s">
        <v>10</v>
      </c>
      <c r="E278">
        <f t="shared" si="24"/>
        <v>0</v>
      </c>
      <c r="F278">
        <f t="shared" si="25"/>
        <v>23133.329999999994</v>
      </c>
      <c r="G278">
        <f t="shared" si="26"/>
        <v>47</v>
      </c>
      <c r="H278">
        <f t="shared" si="27"/>
        <v>68</v>
      </c>
      <c r="I278">
        <f t="shared" si="28"/>
        <v>1562.7299999999998</v>
      </c>
      <c r="J278" s="55">
        <f t="shared" si="29"/>
        <v>5825.3099999999986</v>
      </c>
    </row>
    <row r="279" spans="1:10">
      <c r="A279" s="41">
        <v>6</v>
      </c>
      <c r="B279" s="42">
        <v>7.33</v>
      </c>
      <c r="C279" s="43">
        <v>71.599999999999994</v>
      </c>
      <c r="D279" s="44" t="s">
        <v>10</v>
      </c>
      <c r="E279">
        <f t="shared" si="24"/>
        <v>0</v>
      </c>
      <c r="F279">
        <f t="shared" si="25"/>
        <v>23044.009999999995</v>
      </c>
      <c r="G279">
        <f t="shared" si="26"/>
        <v>47</v>
      </c>
      <c r="H279">
        <f t="shared" si="27"/>
        <v>68</v>
      </c>
      <c r="I279">
        <f t="shared" si="28"/>
        <v>1562.7299999999998</v>
      </c>
      <c r="J279" s="55">
        <f t="shared" si="29"/>
        <v>5735.9899999999989</v>
      </c>
    </row>
    <row r="280" spans="1:10">
      <c r="A280" s="37">
        <v>38</v>
      </c>
      <c r="B280" s="38">
        <v>9.8800000000000008</v>
      </c>
      <c r="C280" s="39">
        <v>51.89</v>
      </c>
      <c r="D280" s="40" t="s">
        <v>10</v>
      </c>
      <c r="E280">
        <f t="shared" si="24"/>
        <v>0</v>
      </c>
      <c r="F280">
        <f t="shared" si="25"/>
        <v>22972.409999999993</v>
      </c>
      <c r="G280">
        <f t="shared" si="26"/>
        <v>47</v>
      </c>
      <c r="H280">
        <f t="shared" si="27"/>
        <v>67</v>
      </c>
      <c r="I280">
        <f t="shared" si="28"/>
        <v>1562.7299999999998</v>
      </c>
      <c r="J280" s="55">
        <f t="shared" si="29"/>
        <v>5735.9899999999989</v>
      </c>
    </row>
    <row r="281" spans="1:10">
      <c r="A281" s="41">
        <v>7</v>
      </c>
      <c r="B281" s="42">
        <v>8.17</v>
      </c>
      <c r="C281" s="43">
        <v>65.260000000000005</v>
      </c>
      <c r="D281" s="44" t="s">
        <v>10</v>
      </c>
      <c r="E281">
        <f t="shared" si="24"/>
        <v>0</v>
      </c>
      <c r="F281">
        <f t="shared" si="25"/>
        <v>22920.519999999993</v>
      </c>
      <c r="G281">
        <f t="shared" si="26"/>
        <v>47</v>
      </c>
      <c r="H281">
        <f t="shared" si="27"/>
        <v>67</v>
      </c>
      <c r="I281">
        <f t="shared" si="28"/>
        <v>1562.7299999999998</v>
      </c>
      <c r="J281" s="55">
        <f t="shared" si="29"/>
        <v>5684.0999999999985</v>
      </c>
    </row>
    <row r="282" spans="1:10">
      <c r="A282" s="37">
        <v>42</v>
      </c>
      <c r="B282" s="38">
        <v>6.71</v>
      </c>
      <c r="C282" s="39">
        <v>70.739999999999995</v>
      </c>
      <c r="D282" s="40" t="s">
        <v>10</v>
      </c>
      <c r="E282">
        <f t="shared" si="24"/>
        <v>0</v>
      </c>
      <c r="F282">
        <f t="shared" si="25"/>
        <v>22855.259999999995</v>
      </c>
      <c r="G282">
        <f t="shared" si="26"/>
        <v>47</v>
      </c>
      <c r="H282">
        <f t="shared" si="27"/>
        <v>66</v>
      </c>
      <c r="I282">
        <f t="shared" si="28"/>
        <v>1562.7299999999998</v>
      </c>
      <c r="J282" s="55">
        <f t="shared" si="29"/>
        <v>5684.0999999999985</v>
      </c>
    </row>
    <row r="283" spans="1:10">
      <c r="A283" s="41">
        <v>24</v>
      </c>
      <c r="B283" s="42">
        <v>6.85</v>
      </c>
      <c r="C283" s="43">
        <v>62.56</v>
      </c>
      <c r="D283" s="44" t="s">
        <v>10</v>
      </c>
      <c r="E283">
        <f t="shared" si="24"/>
        <v>0</v>
      </c>
      <c r="F283">
        <f t="shared" si="25"/>
        <v>22784.519999999997</v>
      </c>
      <c r="G283">
        <f t="shared" si="26"/>
        <v>47</v>
      </c>
      <c r="H283">
        <f t="shared" si="27"/>
        <v>66</v>
      </c>
      <c r="I283">
        <f t="shared" si="28"/>
        <v>1562.7299999999998</v>
      </c>
      <c r="J283" s="55">
        <f t="shared" si="29"/>
        <v>5684.0999999999985</v>
      </c>
    </row>
    <row r="284" spans="1:10">
      <c r="A284" s="37">
        <v>12</v>
      </c>
      <c r="B284" s="38">
        <v>5.61</v>
      </c>
      <c r="C284" s="39">
        <v>83.08</v>
      </c>
      <c r="D284" s="40" t="s">
        <v>10</v>
      </c>
      <c r="E284">
        <f t="shared" si="24"/>
        <v>0</v>
      </c>
      <c r="F284">
        <f t="shared" si="25"/>
        <v>22721.959999999995</v>
      </c>
      <c r="G284">
        <f t="shared" si="26"/>
        <v>47</v>
      </c>
      <c r="H284">
        <f t="shared" si="27"/>
        <v>66</v>
      </c>
      <c r="I284">
        <f t="shared" si="28"/>
        <v>1562.7299999999998</v>
      </c>
      <c r="J284" s="55">
        <f t="shared" si="29"/>
        <v>5684.0999999999985</v>
      </c>
    </row>
    <row r="285" spans="1:10">
      <c r="A285" s="41">
        <v>33</v>
      </c>
      <c r="B285" s="42">
        <v>8.6199999999999992</v>
      </c>
      <c r="C285" s="43">
        <v>71.040000000000006</v>
      </c>
      <c r="D285" s="44" t="s">
        <v>10</v>
      </c>
      <c r="E285">
        <f t="shared" si="24"/>
        <v>0</v>
      </c>
      <c r="F285">
        <f t="shared" si="25"/>
        <v>22638.879999999997</v>
      </c>
      <c r="G285">
        <f t="shared" si="26"/>
        <v>47</v>
      </c>
      <c r="H285">
        <f t="shared" si="27"/>
        <v>66</v>
      </c>
      <c r="I285">
        <f t="shared" si="28"/>
        <v>1562.7299999999998</v>
      </c>
      <c r="J285" s="55">
        <f t="shared" si="29"/>
        <v>5684.0999999999985</v>
      </c>
    </row>
    <row r="286" spans="1:10">
      <c r="A286" s="37">
        <v>1</v>
      </c>
      <c r="B286" s="38">
        <v>6.73</v>
      </c>
      <c r="C286" s="39">
        <v>44.64</v>
      </c>
      <c r="D286" s="40" t="s">
        <v>10</v>
      </c>
      <c r="E286">
        <f t="shared" si="24"/>
        <v>0</v>
      </c>
      <c r="F286">
        <f t="shared" si="25"/>
        <v>22567.839999999997</v>
      </c>
      <c r="G286">
        <f t="shared" si="26"/>
        <v>47</v>
      </c>
      <c r="H286">
        <f t="shared" si="27"/>
        <v>66</v>
      </c>
      <c r="I286">
        <f t="shared" si="28"/>
        <v>1562.7299999999998</v>
      </c>
      <c r="J286" s="55">
        <f t="shared" si="29"/>
        <v>5684.0999999999985</v>
      </c>
    </row>
    <row r="287" spans="1:10">
      <c r="A287" s="41">
        <v>30</v>
      </c>
      <c r="B287" s="42">
        <v>8.27</v>
      </c>
      <c r="C287" s="43">
        <v>46.56</v>
      </c>
      <c r="D287" s="44" t="s">
        <v>10</v>
      </c>
      <c r="E287">
        <f t="shared" si="24"/>
        <v>0</v>
      </c>
      <c r="F287">
        <f t="shared" si="25"/>
        <v>22523.199999999997</v>
      </c>
      <c r="G287">
        <f t="shared" si="26"/>
        <v>47</v>
      </c>
      <c r="H287">
        <f t="shared" si="27"/>
        <v>66</v>
      </c>
      <c r="I287">
        <f t="shared" si="28"/>
        <v>1562.7299999999998</v>
      </c>
      <c r="J287" s="55">
        <f t="shared" si="29"/>
        <v>5684.0999999999985</v>
      </c>
    </row>
    <row r="288" spans="1:10">
      <c r="A288" s="37">
        <v>43</v>
      </c>
      <c r="B288" s="38">
        <v>7</v>
      </c>
      <c r="C288" s="39">
        <v>38.090000000000003</v>
      </c>
      <c r="D288" s="40" t="s">
        <v>10</v>
      </c>
      <c r="E288">
        <f t="shared" si="24"/>
        <v>0</v>
      </c>
      <c r="F288">
        <f t="shared" si="25"/>
        <v>22476.639999999999</v>
      </c>
      <c r="G288">
        <f t="shared" si="26"/>
        <v>47</v>
      </c>
      <c r="H288">
        <f t="shared" si="27"/>
        <v>66</v>
      </c>
      <c r="I288">
        <f t="shared" si="28"/>
        <v>1562.7299999999998</v>
      </c>
      <c r="J288" s="55">
        <f t="shared" si="29"/>
        <v>5684.0999999999985</v>
      </c>
    </row>
    <row r="289" spans="1:10">
      <c r="A289" s="41">
        <v>49</v>
      </c>
      <c r="B289" s="42">
        <v>6.69</v>
      </c>
      <c r="C289" s="43">
        <v>66.430000000000007</v>
      </c>
      <c r="D289" s="44" t="s">
        <v>10</v>
      </c>
      <c r="E289">
        <f t="shared" si="24"/>
        <v>0</v>
      </c>
      <c r="F289">
        <f t="shared" si="25"/>
        <v>22438.55</v>
      </c>
      <c r="G289">
        <f t="shared" si="26"/>
        <v>47</v>
      </c>
      <c r="H289">
        <f t="shared" si="27"/>
        <v>66</v>
      </c>
      <c r="I289">
        <f t="shared" si="28"/>
        <v>1562.7299999999998</v>
      </c>
      <c r="J289" s="55">
        <f t="shared" si="29"/>
        <v>5684.0999999999985</v>
      </c>
    </row>
    <row r="290" spans="1:10">
      <c r="A290" s="37">
        <v>2</v>
      </c>
      <c r="B290" s="38">
        <v>7.76</v>
      </c>
      <c r="C290" s="39">
        <v>36.99</v>
      </c>
      <c r="D290" s="40" t="s">
        <v>10</v>
      </c>
      <c r="E290">
        <f t="shared" si="24"/>
        <v>0</v>
      </c>
      <c r="F290">
        <f t="shared" si="25"/>
        <v>22372.120000000003</v>
      </c>
      <c r="G290">
        <f t="shared" si="26"/>
        <v>47</v>
      </c>
      <c r="H290">
        <f t="shared" si="27"/>
        <v>66</v>
      </c>
      <c r="I290">
        <f t="shared" si="28"/>
        <v>1562.7299999999998</v>
      </c>
      <c r="J290" s="55">
        <f t="shared" si="29"/>
        <v>5684.0999999999985</v>
      </c>
    </row>
    <row r="291" spans="1:10">
      <c r="A291" s="41">
        <v>53</v>
      </c>
      <c r="B291" s="42">
        <v>8.0500000000000007</v>
      </c>
      <c r="C291" s="43">
        <v>99.96</v>
      </c>
      <c r="D291" s="44" t="s">
        <v>10</v>
      </c>
      <c r="E291">
        <f t="shared" si="24"/>
        <v>0</v>
      </c>
      <c r="F291">
        <f t="shared" si="25"/>
        <v>22335.13</v>
      </c>
      <c r="G291">
        <f t="shared" si="26"/>
        <v>47</v>
      </c>
      <c r="H291">
        <f t="shared" si="27"/>
        <v>66</v>
      </c>
      <c r="I291">
        <f t="shared" si="28"/>
        <v>1562.7299999999998</v>
      </c>
      <c r="J291" s="55">
        <f t="shared" si="29"/>
        <v>5684.0999999999985</v>
      </c>
    </row>
    <row r="292" spans="1:10">
      <c r="A292" s="37">
        <v>9</v>
      </c>
      <c r="B292" s="38">
        <v>6.81</v>
      </c>
      <c r="C292" s="39">
        <v>70.040000000000006</v>
      </c>
      <c r="D292" s="40" t="s">
        <v>10</v>
      </c>
      <c r="E292">
        <f t="shared" si="24"/>
        <v>0</v>
      </c>
      <c r="F292">
        <f t="shared" si="25"/>
        <v>22235.170000000002</v>
      </c>
      <c r="G292">
        <f t="shared" si="26"/>
        <v>47</v>
      </c>
      <c r="H292">
        <f t="shared" si="27"/>
        <v>66</v>
      </c>
      <c r="I292">
        <f t="shared" si="28"/>
        <v>1562.7299999999998</v>
      </c>
      <c r="J292" s="55">
        <f t="shared" si="29"/>
        <v>5684.0999999999985</v>
      </c>
    </row>
    <row r="293" spans="1:10">
      <c r="A293" s="41">
        <v>24</v>
      </c>
      <c r="B293" s="42">
        <v>9.31</v>
      </c>
      <c r="C293" s="43">
        <v>77.760000000000005</v>
      </c>
      <c r="D293" s="44" t="s">
        <v>10</v>
      </c>
      <c r="E293">
        <f t="shared" si="24"/>
        <v>0</v>
      </c>
      <c r="F293">
        <f t="shared" si="25"/>
        <v>22165.13</v>
      </c>
      <c r="G293">
        <f t="shared" si="26"/>
        <v>47</v>
      </c>
      <c r="H293">
        <f t="shared" si="27"/>
        <v>66</v>
      </c>
      <c r="I293">
        <f t="shared" si="28"/>
        <v>1562.7299999999998</v>
      </c>
      <c r="J293" s="55">
        <f t="shared" si="29"/>
        <v>5684.0999999999985</v>
      </c>
    </row>
    <row r="294" spans="1:10">
      <c r="A294" s="37">
        <v>27</v>
      </c>
      <c r="B294" s="38">
        <v>4.1100000000000003</v>
      </c>
      <c r="C294" s="39">
        <v>36.31</v>
      </c>
      <c r="D294" s="40" t="s">
        <v>10</v>
      </c>
      <c r="E294">
        <f t="shared" si="24"/>
        <v>0</v>
      </c>
      <c r="F294">
        <f t="shared" si="25"/>
        <v>22087.370000000003</v>
      </c>
      <c r="G294">
        <f t="shared" si="26"/>
        <v>47</v>
      </c>
      <c r="H294">
        <f t="shared" si="27"/>
        <v>66</v>
      </c>
      <c r="I294">
        <f t="shared" si="28"/>
        <v>1562.7299999999998</v>
      </c>
      <c r="J294" s="55">
        <f t="shared" si="29"/>
        <v>5684.0999999999985</v>
      </c>
    </row>
    <row r="295" spans="1:10">
      <c r="A295" s="41">
        <v>18</v>
      </c>
      <c r="B295" s="42">
        <v>7.57</v>
      </c>
      <c r="C295" s="43">
        <v>73.78</v>
      </c>
      <c r="D295" s="44" t="s">
        <v>10</v>
      </c>
      <c r="E295">
        <f t="shared" si="24"/>
        <v>0</v>
      </c>
      <c r="F295">
        <f t="shared" si="25"/>
        <v>22051.060000000005</v>
      </c>
      <c r="G295">
        <f t="shared" si="26"/>
        <v>47</v>
      </c>
      <c r="H295">
        <f t="shared" si="27"/>
        <v>66</v>
      </c>
      <c r="I295">
        <f t="shared" si="28"/>
        <v>1562.7299999999998</v>
      </c>
      <c r="J295" s="55">
        <f t="shared" si="29"/>
        <v>5684.0999999999985</v>
      </c>
    </row>
    <row r="296" spans="1:10">
      <c r="A296" s="37">
        <v>30</v>
      </c>
      <c r="B296" s="38">
        <v>8.44</v>
      </c>
      <c r="C296" s="39">
        <v>64.36</v>
      </c>
      <c r="D296" s="40" t="s">
        <v>10</v>
      </c>
      <c r="E296">
        <f t="shared" si="24"/>
        <v>0</v>
      </c>
      <c r="F296">
        <f t="shared" si="25"/>
        <v>21977.280000000006</v>
      </c>
      <c r="G296">
        <f t="shared" si="26"/>
        <v>47</v>
      </c>
      <c r="H296">
        <f t="shared" si="27"/>
        <v>66</v>
      </c>
      <c r="I296">
        <f t="shared" si="28"/>
        <v>1562.7299999999998</v>
      </c>
      <c r="J296" s="55">
        <f t="shared" si="29"/>
        <v>5684.0999999999985</v>
      </c>
    </row>
    <row r="297" spans="1:10">
      <c r="A297" s="41">
        <v>20</v>
      </c>
      <c r="B297" s="42">
        <v>7.69</v>
      </c>
      <c r="C297" s="43">
        <v>57.42</v>
      </c>
      <c r="D297" s="44" t="s">
        <v>10</v>
      </c>
      <c r="E297">
        <f t="shared" si="24"/>
        <v>0</v>
      </c>
      <c r="F297">
        <f t="shared" si="25"/>
        <v>21912.920000000006</v>
      </c>
      <c r="G297">
        <f t="shared" si="26"/>
        <v>47</v>
      </c>
      <c r="H297">
        <f t="shared" si="27"/>
        <v>66</v>
      </c>
      <c r="I297">
        <f t="shared" si="28"/>
        <v>1562.7299999999998</v>
      </c>
      <c r="J297" s="55">
        <f t="shared" si="29"/>
        <v>5684.0999999999985</v>
      </c>
    </row>
    <row r="298" spans="1:10">
      <c r="A298" s="37">
        <v>20</v>
      </c>
      <c r="B298" s="38">
        <v>5.88</v>
      </c>
      <c r="C298" s="39">
        <v>63.1</v>
      </c>
      <c r="D298" s="40" t="s">
        <v>10</v>
      </c>
      <c r="E298">
        <f t="shared" si="24"/>
        <v>0</v>
      </c>
      <c r="F298">
        <f t="shared" si="25"/>
        <v>21855.500000000004</v>
      </c>
      <c r="G298">
        <f t="shared" si="26"/>
        <v>47</v>
      </c>
      <c r="H298">
        <f t="shared" si="27"/>
        <v>66</v>
      </c>
      <c r="I298">
        <f t="shared" si="28"/>
        <v>1562.7299999999998</v>
      </c>
      <c r="J298" s="55">
        <f t="shared" si="29"/>
        <v>5684.0999999999985</v>
      </c>
    </row>
    <row r="299" spans="1:10">
      <c r="A299" s="41">
        <v>23</v>
      </c>
      <c r="B299" s="42">
        <v>7.55</v>
      </c>
      <c r="C299" s="43">
        <v>92.22</v>
      </c>
      <c r="D299" s="44" t="s">
        <v>10</v>
      </c>
      <c r="E299">
        <f t="shared" si="24"/>
        <v>0</v>
      </c>
      <c r="F299">
        <f t="shared" si="25"/>
        <v>21792.400000000005</v>
      </c>
      <c r="G299">
        <f t="shared" si="26"/>
        <v>47</v>
      </c>
      <c r="H299">
        <f t="shared" si="27"/>
        <v>66</v>
      </c>
      <c r="I299">
        <f t="shared" si="28"/>
        <v>1562.7299999999998</v>
      </c>
      <c r="J299" s="55">
        <f t="shared" si="29"/>
        <v>5684.0999999999985</v>
      </c>
    </row>
    <row r="300" spans="1:10">
      <c r="A300" s="37">
        <v>24</v>
      </c>
      <c r="B300" s="38">
        <v>5.61</v>
      </c>
      <c r="C300" s="39">
        <v>63.19</v>
      </c>
      <c r="D300" s="40" t="s">
        <v>10</v>
      </c>
      <c r="E300">
        <f t="shared" si="24"/>
        <v>0</v>
      </c>
      <c r="F300">
        <f t="shared" si="25"/>
        <v>21700.180000000008</v>
      </c>
      <c r="G300">
        <f t="shared" si="26"/>
        <v>47</v>
      </c>
      <c r="H300">
        <f t="shared" si="27"/>
        <v>66</v>
      </c>
      <c r="I300">
        <f t="shared" si="28"/>
        <v>1562.7299999999998</v>
      </c>
      <c r="J300" s="55">
        <f t="shared" si="29"/>
        <v>5684.0999999999985</v>
      </c>
    </row>
    <row r="301" spans="1:10">
      <c r="A301" s="41">
        <v>26</v>
      </c>
      <c r="B301" s="42">
        <v>5.3</v>
      </c>
      <c r="C301" s="43">
        <v>30.67</v>
      </c>
      <c r="D301" s="44" t="s">
        <v>10</v>
      </c>
      <c r="E301">
        <f t="shared" si="24"/>
        <v>0</v>
      </c>
      <c r="F301">
        <f t="shared" si="25"/>
        <v>21636.990000000005</v>
      </c>
      <c r="G301">
        <f t="shared" si="26"/>
        <v>47</v>
      </c>
      <c r="H301">
        <f t="shared" si="27"/>
        <v>66</v>
      </c>
      <c r="I301">
        <f t="shared" si="28"/>
        <v>1562.7299999999998</v>
      </c>
      <c r="J301" s="55">
        <f t="shared" si="29"/>
        <v>5684.0999999999985</v>
      </c>
    </row>
    <row r="302" spans="1:10">
      <c r="A302" s="37">
        <v>31</v>
      </c>
      <c r="B302" s="38">
        <v>8.94</v>
      </c>
      <c r="C302" s="39">
        <v>49.92</v>
      </c>
      <c r="D302" s="40" t="s">
        <v>10</v>
      </c>
      <c r="E302">
        <f t="shared" si="24"/>
        <v>0</v>
      </c>
      <c r="F302">
        <f t="shared" si="25"/>
        <v>21606.320000000003</v>
      </c>
      <c r="G302">
        <f t="shared" si="26"/>
        <v>47</v>
      </c>
      <c r="H302">
        <f t="shared" si="27"/>
        <v>66</v>
      </c>
      <c r="I302">
        <f t="shared" si="28"/>
        <v>1562.7299999999998</v>
      </c>
      <c r="J302" s="55">
        <f t="shared" si="29"/>
        <v>5684.0999999999985</v>
      </c>
    </row>
    <row r="303" spans="1:10">
      <c r="A303" s="41">
        <v>28</v>
      </c>
      <c r="B303" s="42">
        <v>4.1399999999999997</v>
      </c>
      <c r="C303" s="43">
        <v>22.54</v>
      </c>
      <c r="D303" s="44" t="s">
        <v>10</v>
      </c>
      <c r="E303">
        <f t="shared" si="24"/>
        <v>0</v>
      </c>
      <c r="F303">
        <f t="shared" si="25"/>
        <v>21556.400000000005</v>
      </c>
      <c r="G303">
        <f t="shared" si="26"/>
        <v>47</v>
      </c>
      <c r="H303">
        <f t="shared" si="27"/>
        <v>66</v>
      </c>
      <c r="I303">
        <f t="shared" si="28"/>
        <v>1562.7299999999998</v>
      </c>
      <c r="J303" s="55">
        <f t="shared" si="29"/>
        <v>5684.0999999999985</v>
      </c>
    </row>
    <row r="304" spans="1:10">
      <c r="A304" s="37">
        <v>20</v>
      </c>
      <c r="B304" s="38">
        <v>6.68</v>
      </c>
      <c r="C304" s="39">
        <v>74.41</v>
      </c>
      <c r="D304" s="40" t="s">
        <v>10</v>
      </c>
      <c r="E304">
        <f t="shared" si="24"/>
        <v>0</v>
      </c>
      <c r="F304">
        <f t="shared" si="25"/>
        <v>21533.860000000004</v>
      </c>
      <c r="G304">
        <f t="shared" si="26"/>
        <v>47</v>
      </c>
      <c r="H304">
        <f t="shared" si="27"/>
        <v>66</v>
      </c>
      <c r="I304">
        <f t="shared" si="28"/>
        <v>1562.7299999999998</v>
      </c>
      <c r="J304" s="55">
        <f t="shared" si="29"/>
        <v>5684.0999999999985</v>
      </c>
    </row>
    <row r="305" spans="1:10">
      <c r="A305" s="41">
        <v>35</v>
      </c>
      <c r="B305" s="42">
        <v>8.08</v>
      </c>
      <c r="C305" s="43">
        <v>53.62</v>
      </c>
      <c r="D305" s="44" t="s">
        <v>10</v>
      </c>
      <c r="E305">
        <f t="shared" si="24"/>
        <v>0</v>
      </c>
      <c r="F305">
        <f t="shared" si="25"/>
        <v>21459.450000000004</v>
      </c>
      <c r="G305">
        <f t="shared" si="26"/>
        <v>47</v>
      </c>
      <c r="H305">
        <f t="shared" si="27"/>
        <v>66</v>
      </c>
      <c r="I305">
        <f t="shared" si="28"/>
        <v>1562.7299999999998</v>
      </c>
      <c r="J305" s="55">
        <f t="shared" si="29"/>
        <v>5684.0999999999985</v>
      </c>
    </row>
    <row r="306" spans="1:10">
      <c r="A306" s="37">
        <v>35</v>
      </c>
      <c r="B306" s="38">
        <v>6.33</v>
      </c>
      <c r="C306" s="39">
        <v>47.69</v>
      </c>
      <c r="D306" s="40" t="s">
        <v>10</v>
      </c>
      <c r="E306">
        <f t="shared" si="24"/>
        <v>0</v>
      </c>
      <c r="F306">
        <f t="shared" si="25"/>
        <v>21405.830000000005</v>
      </c>
      <c r="G306">
        <f t="shared" si="26"/>
        <v>47</v>
      </c>
      <c r="H306">
        <f t="shared" si="27"/>
        <v>66</v>
      </c>
      <c r="I306">
        <f t="shared" si="28"/>
        <v>1562.7299999999998</v>
      </c>
      <c r="J306" s="55">
        <f t="shared" si="29"/>
        <v>5684.0999999999985</v>
      </c>
    </row>
    <row r="307" spans="1:10">
      <c r="A307" s="41">
        <v>16</v>
      </c>
      <c r="B307" s="42">
        <v>9.99</v>
      </c>
      <c r="C307" s="43">
        <v>64.83</v>
      </c>
      <c r="D307" s="44" t="s">
        <v>10</v>
      </c>
      <c r="E307">
        <f t="shared" si="24"/>
        <v>0</v>
      </c>
      <c r="F307">
        <f t="shared" si="25"/>
        <v>21358.140000000007</v>
      </c>
      <c r="G307">
        <f t="shared" si="26"/>
        <v>47</v>
      </c>
      <c r="H307">
        <f t="shared" si="27"/>
        <v>66</v>
      </c>
      <c r="I307">
        <f t="shared" si="28"/>
        <v>1562.7299999999998</v>
      </c>
      <c r="J307" s="55">
        <f t="shared" si="29"/>
        <v>5684.0999999999985</v>
      </c>
    </row>
    <row r="308" spans="1:10">
      <c r="A308" s="37">
        <v>4</v>
      </c>
      <c r="B308" s="38">
        <v>5.83</v>
      </c>
      <c r="C308" s="39">
        <v>56.59</v>
      </c>
      <c r="D308" s="40" t="s">
        <v>10</v>
      </c>
      <c r="E308">
        <f t="shared" si="24"/>
        <v>0</v>
      </c>
      <c r="F308">
        <f t="shared" si="25"/>
        <v>21293.31</v>
      </c>
      <c r="G308">
        <f t="shared" si="26"/>
        <v>47</v>
      </c>
      <c r="H308">
        <f t="shared" si="27"/>
        <v>66</v>
      </c>
      <c r="I308">
        <f t="shared" si="28"/>
        <v>1562.7299999999998</v>
      </c>
      <c r="J308" s="55">
        <f t="shared" si="29"/>
        <v>5619.2699999999986</v>
      </c>
    </row>
    <row r="309" spans="1:10">
      <c r="A309" s="41">
        <v>2</v>
      </c>
      <c r="B309" s="42">
        <v>8.5399999999999991</v>
      </c>
      <c r="C309" s="43">
        <v>86.36</v>
      </c>
      <c r="D309" s="44" t="s">
        <v>10</v>
      </c>
      <c r="E309">
        <f t="shared" si="24"/>
        <v>0</v>
      </c>
      <c r="F309">
        <f t="shared" si="25"/>
        <v>21236.720000000001</v>
      </c>
      <c r="G309">
        <f t="shared" si="26"/>
        <v>47</v>
      </c>
      <c r="H309">
        <f t="shared" si="27"/>
        <v>65</v>
      </c>
      <c r="I309">
        <f t="shared" si="28"/>
        <v>1562.7299999999998</v>
      </c>
      <c r="J309" s="55">
        <f t="shared" si="29"/>
        <v>5619.2699999999986</v>
      </c>
    </row>
    <row r="310" spans="1:10">
      <c r="A310" s="37">
        <v>30</v>
      </c>
      <c r="B310" s="38">
        <v>7.18</v>
      </c>
      <c r="C310" s="39">
        <v>22.58</v>
      </c>
      <c r="D310" s="40" t="s">
        <v>10</v>
      </c>
      <c r="E310">
        <f t="shared" si="24"/>
        <v>0</v>
      </c>
      <c r="F310">
        <f t="shared" si="25"/>
        <v>21150.36</v>
      </c>
      <c r="G310">
        <f t="shared" si="26"/>
        <v>47</v>
      </c>
      <c r="H310">
        <f t="shared" si="27"/>
        <v>65</v>
      </c>
      <c r="I310">
        <f t="shared" si="28"/>
        <v>1562.7299999999998</v>
      </c>
      <c r="J310" s="55">
        <f t="shared" si="29"/>
        <v>5619.2699999999986</v>
      </c>
    </row>
    <row r="311" spans="1:10">
      <c r="A311" s="41">
        <v>32</v>
      </c>
      <c r="B311" s="42">
        <v>8.8000000000000007</v>
      </c>
      <c r="C311" s="43">
        <v>115.37</v>
      </c>
      <c r="D311" s="44" t="s">
        <v>10</v>
      </c>
      <c r="E311">
        <f t="shared" si="24"/>
        <v>0</v>
      </c>
      <c r="F311">
        <f t="shared" si="25"/>
        <v>21127.780000000002</v>
      </c>
      <c r="G311">
        <f t="shared" si="26"/>
        <v>47</v>
      </c>
      <c r="H311">
        <f t="shared" si="27"/>
        <v>65</v>
      </c>
      <c r="I311">
        <f t="shared" si="28"/>
        <v>1562.7299999999998</v>
      </c>
      <c r="J311" s="55">
        <f t="shared" si="29"/>
        <v>5619.2699999999986</v>
      </c>
    </row>
    <row r="312" spans="1:10">
      <c r="A312" s="37">
        <v>35</v>
      </c>
      <c r="B312" s="38">
        <v>9.33</v>
      </c>
      <c r="C312" s="39">
        <v>84.48</v>
      </c>
      <c r="D312" s="40" t="s">
        <v>10</v>
      </c>
      <c r="E312">
        <f t="shared" si="24"/>
        <v>0</v>
      </c>
      <c r="F312">
        <f t="shared" si="25"/>
        <v>21012.41</v>
      </c>
      <c r="G312">
        <f t="shared" si="26"/>
        <v>47</v>
      </c>
      <c r="H312">
        <f t="shared" si="27"/>
        <v>65</v>
      </c>
      <c r="I312">
        <f t="shared" si="28"/>
        <v>1562.7299999999998</v>
      </c>
      <c r="J312" s="55">
        <f t="shared" si="29"/>
        <v>5619.2699999999986</v>
      </c>
    </row>
    <row r="313" spans="1:10">
      <c r="A313" s="41">
        <v>15</v>
      </c>
      <c r="B313" s="42">
        <v>8.98</v>
      </c>
      <c r="C313" s="43">
        <v>47.37</v>
      </c>
      <c r="D313" s="44" t="s">
        <v>10</v>
      </c>
      <c r="E313">
        <f t="shared" si="24"/>
        <v>0</v>
      </c>
      <c r="F313">
        <f t="shared" si="25"/>
        <v>20927.93</v>
      </c>
      <c r="G313">
        <f t="shared" si="26"/>
        <v>47</v>
      </c>
      <c r="H313">
        <f t="shared" si="27"/>
        <v>65</v>
      </c>
      <c r="I313">
        <f t="shared" si="28"/>
        <v>1562.7299999999998</v>
      </c>
      <c r="J313" s="55">
        <f t="shared" si="29"/>
        <v>5619.2699999999986</v>
      </c>
    </row>
    <row r="314" spans="1:10">
      <c r="A314" s="37">
        <v>18</v>
      </c>
      <c r="B314" s="38">
        <v>6.84</v>
      </c>
      <c r="C314" s="39">
        <v>81.88</v>
      </c>
      <c r="D314" s="40" t="s">
        <v>10</v>
      </c>
      <c r="E314">
        <f t="shared" si="24"/>
        <v>0</v>
      </c>
      <c r="F314">
        <f t="shared" si="25"/>
        <v>20880.560000000001</v>
      </c>
      <c r="G314">
        <f t="shared" si="26"/>
        <v>47</v>
      </c>
      <c r="H314">
        <f t="shared" si="27"/>
        <v>65</v>
      </c>
      <c r="I314">
        <f t="shared" si="28"/>
        <v>1562.7299999999998</v>
      </c>
      <c r="J314" s="55">
        <f t="shared" si="29"/>
        <v>5619.2699999999986</v>
      </c>
    </row>
    <row r="315" spans="1:10">
      <c r="A315" s="41">
        <v>5</v>
      </c>
      <c r="B315" s="42">
        <v>7.66</v>
      </c>
      <c r="C315" s="43">
        <v>69.099999999999994</v>
      </c>
      <c r="D315" s="44" t="s">
        <v>10</v>
      </c>
      <c r="E315">
        <f t="shared" si="24"/>
        <v>0</v>
      </c>
      <c r="F315">
        <f t="shared" si="25"/>
        <v>20798.68</v>
      </c>
      <c r="G315">
        <f t="shared" si="26"/>
        <v>47</v>
      </c>
      <c r="H315">
        <f t="shared" si="27"/>
        <v>65</v>
      </c>
      <c r="I315">
        <f t="shared" si="28"/>
        <v>1562.7299999999998</v>
      </c>
      <c r="J315" s="55">
        <f t="shared" si="29"/>
        <v>5619.2699999999986</v>
      </c>
    </row>
    <row r="316" spans="1:10">
      <c r="A316" s="37">
        <v>1</v>
      </c>
      <c r="B316" s="38">
        <v>7.93</v>
      </c>
      <c r="C316" s="39">
        <v>53.17</v>
      </c>
      <c r="D316" s="40" t="s">
        <v>10</v>
      </c>
      <c r="E316">
        <f t="shared" si="24"/>
        <v>0</v>
      </c>
      <c r="F316">
        <f t="shared" si="25"/>
        <v>20729.579999999998</v>
      </c>
      <c r="G316">
        <f t="shared" si="26"/>
        <v>47</v>
      </c>
      <c r="H316">
        <f t="shared" si="27"/>
        <v>65</v>
      </c>
      <c r="I316">
        <f t="shared" si="28"/>
        <v>1562.7299999999998</v>
      </c>
      <c r="J316" s="55">
        <f t="shared" si="29"/>
        <v>5619.2699999999986</v>
      </c>
    </row>
    <row r="317" spans="1:10">
      <c r="A317" s="41">
        <v>24</v>
      </c>
      <c r="B317" s="42">
        <v>4</v>
      </c>
      <c r="C317" s="43">
        <v>58.99</v>
      </c>
      <c r="D317" s="44" t="s">
        <v>10</v>
      </c>
      <c r="E317">
        <f t="shared" si="24"/>
        <v>0</v>
      </c>
      <c r="F317">
        <f t="shared" si="25"/>
        <v>20676.41</v>
      </c>
      <c r="G317">
        <f t="shared" si="26"/>
        <v>47</v>
      </c>
      <c r="H317">
        <f t="shared" si="27"/>
        <v>65</v>
      </c>
      <c r="I317">
        <f t="shared" si="28"/>
        <v>1562.7299999999998</v>
      </c>
      <c r="J317" s="55">
        <f t="shared" si="29"/>
        <v>5619.2699999999986</v>
      </c>
    </row>
    <row r="318" spans="1:10">
      <c r="A318" s="37">
        <v>25</v>
      </c>
      <c r="B318" s="38">
        <v>5.97</v>
      </c>
      <c r="C318" s="39">
        <v>49.48</v>
      </c>
      <c r="D318" s="40" t="s">
        <v>10</v>
      </c>
      <c r="E318">
        <f t="shared" si="24"/>
        <v>0</v>
      </c>
      <c r="F318">
        <f t="shared" si="25"/>
        <v>20617.419999999998</v>
      </c>
      <c r="G318">
        <f t="shared" si="26"/>
        <v>47</v>
      </c>
      <c r="H318">
        <f t="shared" si="27"/>
        <v>65</v>
      </c>
      <c r="I318">
        <f t="shared" si="28"/>
        <v>1562.7299999999998</v>
      </c>
      <c r="J318" s="55">
        <f t="shared" si="29"/>
        <v>5619.2699999999986</v>
      </c>
    </row>
    <row r="319" spans="1:10">
      <c r="A319" s="41">
        <v>46</v>
      </c>
      <c r="B319" s="42">
        <v>5.45</v>
      </c>
      <c r="C319" s="43">
        <v>53</v>
      </c>
      <c r="D319" s="44" t="s">
        <v>10</v>
      </c>
      <c r="E319">
        <f t="shared" si="24"/>
        <v>0</v>
      </c>
      <c r="F319">
        <f t="shared" si="25"/>
        <v>20567.939999999999</v>
      </c>
      <c r="G319">
        <f t="shared" si="26"/>
        <v>47</v>
      </c>
      <c r="H319">
        <f t="shared" si="27"/>
        <v>65</v>
      </c>
      <c r="I319">
        <f t="shared" si="28"/>
        <v>1562.7299999999998</v>
      </c>
      <c r="J319" s="55">
        <f t="shared" si="29"/>
        <v>5619.2699999999986</v>
      </c>
    </row>
    <row r="320" spans="1:10">
      <c r="A320" s="37">
        <v>20</v>
      </c>
      <c r="B320" s="38">
        <v>4.78</v>
      </c>
      <c r="C320" s="39">
        <v>76.27</v>
      </c>
      <c r="D320" s="40" t="s">
        <v>10</v>
      </c>
      <c r="E320">
        <f t="shared" si="24"/>
        <v>0</v>
      </c>
      <c r="F320">
        <f t="shared" si="25"/>
        <v>20514.939999999999</v>
      </c>
      <c r="G320">
        <f t="shared" si="26"/>
        <v>47</v>
      </c>
      <c r="H320">
        <f t="shared" si="27"/>
        <v>65</v>
      </c>
      <c r="I320">
        <f t="shared" si="28"/>
        <v>1562.7299999999998</v>
      </c>
      <c r="J320" s="55">
        <f t="shared" si="29"/>
        <v>5619.2699999999986</v>
      </c>
    </row>
    <row r="321" spans="1:10">
      <c r="A321" s="41">
        <v>48</v>
      </c>
      <c r="B321" s="42">
        <v>5.53</v>
      </c>
      <c r="C321" s="43">
        <v>61.26</v>
      </c>
      <c r="D321" s="44" t="s">
        <v>10</v>
      </c>
      <c r="E321">
        <f t="shared" si="24"/>
        <v>0</v>
      </c>
      <c r="F321">
        <f t="shared" si="25"/>
        <v>20438.669999999998</v>
      </c>
      <c r="G321">
        <f t="shared" si="26"/>
        <v>47</v>
      </c>
      <c r="H321">
        <f t="shared" si="27"/>
        <v>65</v>
      </c>
      <c r="I321">
        <f t="shared" si="28"/>
        <v>1562.7299999999998</v>
      </c>
      <c r="J321" s="55">
        <f t="shared" si="29"/>
        <v>5619.2699999999986</v>
      </c>
    </row>
    <row r="322" spans="1:10">
      <c r="A322" s="37">
        <v>17</v>
      </c>
      <c r="B322" s="38">
        <v>9.17</v>
      </c>
      <c r="C322" s="39">
        <v>59.62</v>
      </c>
      <c r="D322" s="40" t="s">
        <v>10</v>
      </c>
      <c r="E322">
        <f t="shared" ref="E322:E385" si="30">SUMIF(D322:D981,"bien de conso.",C322:C981)</f>
        <v>0</v>
      </c>
      <c r="F322">
        <f t="shared" ref="F322:F385" si="31">SUMIF(D322:D981,"nourriture",C322:C981)</f>
        <v>20377.410000000003</v>
      </c>
      <c r="G322">
        <f t="shared" ref="G322:G385" si="32">COUNTIF(B322:B981,"&lt;4")</f>
        <v>47</v>
      </c>
      <c r="H322">
        <f t="shared" ref="H322:H385" si="33">COUNTIF(B321:B981,"&gt;9,50")</f>
        <v>65</v>
      </c>
      <c r="I322">
        <f t="shared" ref="I322:I385" si="34">SUMIF(B322:B981,"&lt; 4",C322:C981)</f>
        <v>1562.7299999999998</v>
      </c>
      <c r="J322" s="55">
        <f t="shared" ref="J322:J385" si="35">SUMIF(B322:B981,"&gt; 9,50",C322:C981)</f>
        <v>5619.2699999999986</v>
      </c>
    </row>
    <row r="323" spans="1:10">
      <c r="A323" s="41">
        <v>35</v>
      </c>
      <c r="B323" s="42">
        <v>5.05</v>
      </c>
      <c r="C323" s="43">
        <v>74.09</v>
      </c>
      <c r="D323" s="44" t="s">
        <v>10</v>
      </c>
      <c r="E323">
        <f t="shared" si="30"/>
        <v>0</v>
      </c>
      <c r="F323">
        <f t="shared" si="31"/>
        <v>20317.79</v>
      </c>
      <c r="G323">
        <f t="shared" si="32"/>
        <v>47</v>
      </c>
      <c r="H323">
        <f t="shared" si="33"/>
        <v>65</v>
      </c>
      <c r="I323">
        <f t="shared" si="34"/>
        <v>1562.7299999999998</v>
      </c>
      <c r="J323" s="55">
        <f t="shared" si="35"/>
        <v>5619.2699999999986</v>
      </c>
    </row>
    <row r="324" spans="1:10">
      <c r="A324" s="37">
        <v>30</v>
      </c>
      <c r="B324" s="38">
        <v>8.6</v>
      </c>
      <c r="C324" s="39">
        <v>42.69</v>
      </c>
      <c r="D324" s="40" t="s">
        <v>10</v>
      </c>
      <c r="E324">
        <f t="shared" si="30"/>
        <v>0</v>
      </c>
      <c r="F324">
        <f t="shared" si="31"/>
        <v>20243.7</v>
      </c>
      <c r="G324">
        <f t="shared" si="32"/>
        <v>47</v>
      </c>
      <c r="H324">
        <f t="shared" si="33"/>
        <v>65</v>
      </c>
      <c r="I324">
        <f t="shared" si="34"/>
        <v>1562.7299999999998</v>
      </c>
      <c r="J324" s="55">
        <f t="shared" si="35"/>
        <v>5619.2699999999986</v>
      </c>
    </row>
    <row r="325" spans="1:10">
      <c r="A325" s="41">
        <v>19</v>
      </c>
      <c r="B325" s="42">
        <v>6.41</v>
      </c>
      <c r="C325" s="43">
        <v>26.77</v>
      </c>
      <c r="D325" s="44" t="s">
        <v>10</v>
      </c>
      <c r="E325">
        <f t="shared" si="30"/>
        <v>0</v>
      </c>
      <c r="F325">
        <f t="shared" si="31"/>
        <v>20201.009999999998</v>
      </c>
      <c r="G325">
        <f t="shared" si="32"/>
        <v>47</v>
      </c>
      <c r="H325">
        <f t="shared" si="33"/>
        <v>65</v>
      </c>
      <c r="I325">
        <f t="shared" si="34"/>
        <v>1562.7299999999998</v>
      </c>
      <c r="J325" s="55">
        <f t="shared" si="35"/>
        <v>5619.2699999999986</v>
      </c>
    </row>
    <row r="326" spans="1:10">
      <c r="A326" s="37">
        <v>15</v>
      </c>
      <c r="B326" s="38">
        <v>9.25</v>
      </c>
      <c r="C326" s="39">
        <v>82.31</v>
      </c>
      <c r="D326" s="40" t="s">
        <v>10</v>
      </c>
      <c r="E326">
        <f t="shared" si="30"/>
        <v>0</v>
      </c>
      <c r="F326">
        <f t="shared" si="31"/>
        <v>20174.240000000002</v>
      </c>
      <c r="G326">
        <f t="shared" si="32"/>
        <v>47</v>
      </c>
      <c r="H326">
        <f t="shared" si="33"/>
        <v>65</v>
      </c>
      <c r="I326">
        <f t="shared" si="34"/>
        <v>1562.7299999999998</v>
      </c>
      <c r="J326" s="55">
        <f t="shared" si="35"/>
        <v>5619.2699999999986</v>
      </c>
    </row>
    <row r="327" spans="1:10">
      <c r="A327" s="41">
        <v>48</v>
      </c>
      <c r="B327" s="42">
        <v>6.78</v>
      </c>
      <c r="C327" s="43">
        <v>73.25</v>
      </c>
      <c r="D327" s="44" t="s">
        <v>10</v>
      </c>
      <c r="E327">
        <f t="shared" si="30"/>
        <v>0</v>
      </c>
      <c r="F327">
        <f t="shared" si="31"/>
        <v>20091.93</v>
      </c>
      <c r="G327">
        <f t="shared" si="32"/>
        <v>47</v>
      </c>
      <c r="H327">
        <f t="shared" si="33"/>
        <v>65</v>
      </c>
      <c r="I327">
        <f t="shared" si="34"/>
        <v>1562.7299999999998</v>
      </c>
      <c r="J327" s="55">
        <f t="shared" si="35"/>
        <v>5619.2699999999986</v>
      </c>
    </row>
    <row r="328" spans="1:10">
      <c r="A328" s="37">
        <v>13</v>
      </c>
      <c r="B328" s="38">
        <v>5.42</v>
      </c>
      <c r="C328" s="39">
        <v>35.58</v>
      </c>
      <c r="D328" s="40" t="s">
        <v>10</v>
      </c>
      <c r="E328">
        <f t="shared" si="30"/>
        <v>0</v>
      </c>
      <c r="F328">
        <f t="shared" si="31"/>
        <v>20018.68</v>
      </c>
      <c r="G328">
        <f t="shared" si="32"/>
        <v>47</v>
      </c>
      <c r="H328">
        <f t="shared" si="33"/>
        <v>65</v>
      </c>
      <c r="I328">
        <f t="shared" si="34"/>
        <v>1562.7299999999998</v>
      </c>
      <c r="J328" s="55">
        <f t="shared" si="35"/>
        <v>5619.2699999999986</v>
      </c>
    </row>
    <row r="329" spans="1:10">
      <c r="A329" s="41">
        <v>25</v>
      </c>
      <c r="B329" s="42">
        <v>7.37</v>
      </c>
      <c r="C329" s="43">
        <v>19.02</v>
      </c>
      <c r="D329" s="44" t="s">
        <v>10</v>
      </c>
      <c r="E329">
        <f t="shared" si="30"/>
        <v>0</v>
      </c>
      <c r="F329">
        <f t="shared" si="31"/>
        <v>19983.100000000002</v>
      </c>
      <c r="G329">
        <f t="shared" si="32"/>
        <v>47</v>
      </c>
      <c r="H329">
        <f t="shared" si="33"/>
        <v>65</v>
      </c>
      <c r="I329">
        <f t="shared" si="34"/>
        <v>1562.7299999999998</v>
      </c>
      <c r="J329" s="55">
        <f t="shared" si="35"/>
        <v>5619.2699999999986</v>
      </c>
    </row>
    <row r="330" spans="1:10">
      <c r="A330" s="37">
        <v>15</v>
      </c>
      <c r="B330" s="38">
        <v>4.96</v>
      </c>
      <c r="C330" s="39">
        <v>76.37</v>
      </c>
      <c r="D330" s="40" t="s">
        <v>10</v>
      </c>
      <c r="E330">
        <f t="shared" si="30"/>
        <v>0</v>
      </c>
      <c r="F330">
        <f t="shared" si="31"/>
        <v>19964.080000000002</v>
      </c>
      <c r="G330">
        <f t="shared" si="32"/>
        <v>47</v>
      </c>
      <c r="H330">
        <f t="shared" si="33"/>
        <v>65</v>
      </c>
      <c r="I330">
        <f t="shared" si="34"/>
        <v>1562.7299999999998</v>
      </c>
      <c r="J330" s="55">
        <f t="shared" si="35"/>
        <v>5619.2699999999986</v>
      </c>
    </row>
    <row r="331" spans="1:10">
      <c r="A331" s="41">
        <v>21</v>
      </c>
      <c r="B331" s="42">
        <v>7.27</v>
      </c>
      <c r="C331" s="43">
        <v>64.69</v>
      </c>
      <c r="D331" s="44" t="s">
        <v>10</v>
      </c>
      <c r="E331">
        <f t="shared" si="30"/>
        <v>0</v>
      </c>
      <c r="F331">
        <f t="shared" si="31"/>
        <v>19887.710000000003</v>
      </c>
      <c r="G331">
        <f t="shared" si="32"/>
        <v>47</v>
      </c>
      <c r="H331">
        <f t="shared" si="33"/>
        <v>65</v>
      </c>
      <c r="I331">
        <f t="shared" si="34"/>
        <v>1562.7299999999998</v>
      </c>
      <c r="J331" s="55">
        <f t="shared" si="35"/>
        <v>5619.2699999999986</v>
      </c>
    </row>
    <row r="332" spans="1:10">
      <c r="A332" s="37">
        <v>32</v>
      </c>
      <c r="B332" s="38">
        <v>6.31</v>
      </c>
      <c r="C332" s="39">
        <v>21.73</v>
      </c>
      <c r="D332" s="40" t="s">
        <v>10</v>
      </c>
      <c r="E332">
        <f t="shared" si="30"/>
        <v>0</v>
      </c>
      <c r="F332">
        <f t="shared" si="31"/>
        <v>19823.02</v>
      </c>
      <c r="G332">
        <f t="shared" si="32"/>
        <v>47</v>
      </c>
      <c r="H332">
        <f t="shared" si="33"/>
        <v>65</v>
      </c>
      <c r="I332">
        <f t="shared" si="34"/>
        <v>1562.7299999999998</v>
      </c>
      <c r="J332" s="55">
        <f t="shared" si="35"/>
        <v>5619.2699999999986</v>
      </c>
    </row>
    <row r="333" spans="1:10">
      <c r="A333" s="41">
        <v>26</v>
      </c>
      <c r="B333" s="42">
        <v>8.91</v>
      </c>
      <c r="C333" s="43">
        <v>47.3</v>
      </c>
      <c r="D333" s="44" t="s">
        <v>10</v>
      </c>
      <c r="E333">
        <f t="shared" si="30"/>
        <v>0</v>
      </c>
      <c r="F333">
        <f t="shared" si="31"/>
        <v>19801.29</v>
      </c>
      <c r="G333">
        <f t="shared" si="32"/>
        <v>47</v>
      </c>
      <c r="H333">
        <f t="shared" si="33"/>
        <v>65</v>
      </c>
      <c r="I333">
        <f t="shared" si="34"/>
        <v>1562.7299999999998</v>
      </c>
      <c r="J333" s="55">
        <f t="shared" si="35"/>
        <v>5619.2699999999986</v>
      </c>
    </row>
    <row r="334" spans="1:10">
      <c r="A334" s="37">
        <v>28</v>
      </c>
      <c r="B334" s="38">
        <v>9.8699999999999992</v>
      </c>
      <c r="C334" s="39">
        <v>77.92</v>
      </c>
      <c r="D334" s="40" t="s">
        <v>10</v>
      </c>
      <c r="E334">
        <f t="shared" si="30"/>
        <v>0</v>
      </c>
      <c r="F334">
        <f t="shared" si="31"/>
        <v>19753.990000000002</v>
      </c>
      <c r="G334">
        <f t="shared" si="32"/>
        <v>47</v>
      </c>
      <c r="H334">
        <f t="shared" si="33"/>
        <v>65</v>
      </c>
      <c r="I334">
        <f t="shared" si="34"/>
        <v>1562.7299999999998</v>
      </c>
      <c r="J334" s="55">
        <f t="shared" si="35"/>
        <v>5619.2699999999986</v>
      </c>
    </row>
    <row r="335" spans="1:10">
      <c r="A335" s="41">
        <v>5</v>
      </c>
      <c r="B335" s="42">
        <v>4.24</v>
      </c>
      <c r="C335" s="43">
        <v>57.95</v>
      </c>
      <c r="D335" s="44" t="s">
        <v>10</v>
      </c>
      <c r="E335">
        <f t="shared" si="30"/>
        <v>0</v>
      </c>
      <c r="F335">
        <f t="shared" si="31"/>
        <v>19676.07</v>
      </c>
      <c r="G335">
        <f t="shared" si="32"/>
        <v>47</v>
      </c>
      <c r="H335">
        <f t="shared" si="33"/>
        <v>65</v>
      </c>
      <c r="I335">
        <f t="shared" si="34"/>
        <v>1562.7299999999998</v>
      </c>
      <c r="J335" s="55">
        <f t="shared" si="35"/>
        <v>5541.3499999999985</v>
      </c>
    </row>
    <row r="336" spans="1:10">
      <c r="A336" s="37">
        <v>21</v>
      </c>
      <c r="B336" s="38">
        <v>4.2</v>
      </c>
      <c r="C336" s="39">
        <v>44.29</v>
      </c>
      <c r="D336" s="40" t="s">
        <v>10</v>
      </c>
      <c r="E336">
        <f t="shared" si="30"/>
        <v>0</v>
      </c>
      <c r="F336">
        <f t="shared" si="31"/>
        <v>19618.120000000003</v>
      </c>
      <c r="G336">
        <f t="shared" si="32"/>
        <v>47</v>
      </c>
      <c r="H336">
        <f t="shared" si="33"/>
        <v>64</v>
      </c>
      <c r="I336">
        <f t="shared" si="34"/>
        <v>1562.7299999999998</v>
      </c>
      <c r="J336" s="55">
        <f t="shared" si="35"/>
        <v>5541.3499999999985</v>
      </c>
    </row>
    <row r="337" spans="1:10">
      <c r="A337" s="41">
        <v>35</v>
      </c>
      <c r="B337" s="42">
        <v>5.58</v>
      </c>
      <c r="C337" s="43">
        <v>74.44</v>
      </c>
      <c r="D337" s="44" t="s">
        <v>10</v>
      </c>
      <c r="E337">
        <f t="shared" si="30"/>
        <v>0</v>
      </c>
      <c r="F337">
        <f t="shared" si="31"/>
        <v>19573.830000000002</v>
      </c>
      <c r="G337">
        <f t="shared" si="32"/>
        <v>47</v>
      </c>
      <c r="H337">
        <f t="shared" si="33"/>
        <v>64</v>
      </c>
      <c r="I337">
        <f t="shared" si="34"/>
        <v>1562.7299999999998</v>
      </c>
      <c r="J337" s="55">
        <f t="shared" si="35"/>
        <v>5541.3499999999985</v>
      </c>
    </row>
    <row r="338" spans="1:10">
      <c r="A338" s="37">
        <v>9</v>
      </c>
      <c r="B338" s="38">
        <v>5.68</v>
      </c>
      <c r="C338" s="39">
        <v>47.5</v>
      </c>
      <c r="D338" s="40" t="s">
        <v>10</v>
      </c>
      <c r="E338">
        <f t="shared" si="30"/>
        <v>0</v>
      </c>
      <c r="F338">
        <f t="shared" si="31"/>
        <v>19499.390000000003</v>
      </c>
      <c r="G338">
        <f t="shared" si="32"/>
        <v>47</v>
      </c>
      <c r="H338">
        <f t="shared" si="33"/>
        <v>64</v>
      </c>
      <c r="I338">
        <f t="shared" si="34"/>
        <v>1562.7299999999998</v>
      </c>
      <c r="J338" s="55">
        <f t="shared" si="35"/>
        <v>5541.3499999999985</v>
      </c>
    </row>
    <row r="339" spans="1:10">
      <c r="A339" s="41">
        <v>15</v>
      </c>
      <c r="B339" s="42">
        <v>9.69</v>
      </c>
      <c r="C339" s="43">
        <v>100.72</v>
      </c>
      <c r="D339" s="44" t="s">
        <v>10</v>
      </c>
      <c r="E339">
        <f t="shared" si="30"/>
        <v>0</v>
      </c>
      <c r="F339">
        <f t="shared" si="31"/>
        <v>19451.890000000007</v>
      </c>
      <c r="G339">
        <f t="shared" si="32"/>
        <v>47</v>
      </c>
      <c r="H339">
        <f t="shared" si="33"/>
        <v>64</v>
      </c>
      <c r="I339">
        <f t="shared" si="34"/>
        <v>1562.7299999999998</v>
      </c>
      <c r="J339" s="55">
        <f t="shared" si="35"/>
        <v>5541.3499999999985</v>
      </c>
    </row>
    <row r="340" spans="1:10">
      <c r="A340" s="37">
        <v>36</v>
      </c>
      <c r="B340" s="38">
        <v>8.11</v>
      </c>
      <c r="C340" s="39">
        <v>81.53</v>
      </c>
      <c r="D340" s="40" t="s">
        <v>10</v>
      </c>
      <c r="E340">
        <f t="shared" si="30"/>
        <v>0</v>
      </c>
      <c r="F340">
        <f t="shared" si="31"/>
        <v>19351.170000000009</v>
      </c>
      <c r="G340">
        <f t="shared" si="32"/>
        <v>47</v>
      </c>
      <c r="H340">
        <f t="shared" si="33"/>
        <v>64</v>
      </c>
      <c r="I340">
        <f t="shared" si="34"/>
        <v>1562.7299999999998</v>
      </c>
      <c r="J340" s="55">
        <f t="shared" si="35"/>
        <v>5440.6299999999992</v>
      </c>
    </row>
    <row r="341" spans="1:10">
      <c r="A341" s="41">
        <v>20</v>
      </c>
      <c r="B341" s="42">
        <v>5.0999999999999996</v>
      </c>
      <c r="C341" s="43">
        <v>58.17</v>
      </c>
      <c r="D341" s="44" t="s">
        <v>10</v>
      </c>
      <c r="E341">
        <f t="shared" si="30"/>
        <v>0</v>
      </c>
      <c r="F341">
        <f t="shared" si="31"/>
        <v>19269.64000000001</v>
      </c>
      <c r="G341">
        <f t="shared" si="32"/>
        <v>47</v>
      </c>
      <c r="H341">
        <f t="shared" si="33"/>
        <v>63</v>
      </c>
      <c r="I341">
        <f t="shared" si="34"/>
        <v>1562.7299999999998</v>
      </c>
      <c r="J341" s="55">
        <f t="shared" si="35"/>
        <v>5440.6299999999992</v>
      </c>
    </row>
    <row r="342" spans="1:10">
      <c r="A342" s="37">
        <v>20</v>
      </c>
      <c r="B342" s="38">
        <v>8.35</v>
      </c>
      <c r="C342" s="39">
        <v>41.23</v>
      </c>
      <c r="D342" s="40" t="s">
        <v>10</v>
      </c>
      <c r="E342">
        <f t="shared" si="30"/>
        <v>0</v>
      </c>
      <c r="F342">
        <f t="shared" si="31"/>
        <v>19211.470000000008</v>
      </c>
      <c r="G342">
        <f t="shared" si="32"/>
        <v>47</v>
      </c>
      <c r="H342">
        <f t="shared" si="33"/>
        <v>63</v>
      </c>
      <c r="I342">
        <f t="shared" si="34"/>
        <v>1562.7299999999998</v>
      </c>
      <c r="J342" s="55">
        <f t="shared" si="35"/>
        <v>5440.6299999999992</v>
      </c>
    </row>
    <row r="343" spans="1:10">
      <c r="A343" s="41">
        <v>41</v>
      </c>
      <c r="B343" s="42">
        <v>5.74</v>
      </c>
      <c r="C343" s="43">
        <v>77.319999999999993</v>
      </c>
      <c r="D343" s="44" t="s">
        <v>10</v>
      </c>
      <c r="E343">
        <f t="shared" si="30"/>
        <v>0</v>
      </c>
      <c r="F343">
        <f t="shared" si="31"/>
        <v>19170.240000000009</v>
      </c>
      <c r="G343">
        <f t="shared" si="32"/>
        <v>47</v>
      </c>
      <c r="H343">
        <f t="shared" si="33"/>
        <v>63</v>
      </c>
      <c r="I343">
        <f t="shared" si="34"/>
        <v>1562.7299999999998</v>
      </c>
      <c r="J343" s="55">
        <f t="shared" si="35"/>
        <v>5440.6299999999992</v>
      </c>
    </row>
    <row r="344" spans="1:10">
      <c r="A344" s="37">
        <v>5</v>
      </c>
      <c r="B344" s="38">
        <v>6.85</v>
      </c>
      <c r="C344" s="39">
        <v>54.74</v>
      </c>
      <c r="D344" s="40" t="s">
        <v>10</v>
      </c>
      <c r="E344">
        <f t="shared" si="30"/>
        <v>0</v>
      </c>
      <c r="F344">
        <f t="shared" si="31"/>
        <v>19092.920000000009</v>
      </c>
      <c r="G344">
        <f t="shared" si="32"/>
        <v>47</v>
      </c>
      <c r="H344">
        <f t="shared" si="33"/>
        <v>63</v>
      </c>
      <c r="I344">
        <f t="shared" si="34"/>
        <v>1562.7299999999998</v>
      </c>
      <c r="J344" s="55">
        <f t="shared" si="35"/>
        <v>5440.6299999999992</v>
      </c>
    </row>
    <row r="345" spans="1:10">
      <c r="A345" s="41">
        <v>7</v>
      </c>
      <c r="B345" s="42">
        <v>9.5</v>
      </c>
      <c r="C345" s="43">
        <v>47.91</v>
      </c>
      <c r="D345" s="44" t="s">
        <v>10</v>
      </c>
      <c r="E345">
        <f t="shared" si="30"/>
        <v>0</v>
      </c>
      <c r="F345">
        <f t="shared" si="31"/>
        <v>19038.180000000008</v>
      </c>
      <c r="G345">
        <f t="shared" si="32"/>
        <v>47</v>
      </c>
      <c r="H345">
        <f t="shared" si="33"/>
        <v>63</v>
      </c>
      <c r="I345">
        <f t="shared" si="34"/>
        <v>1562.7299999999998</v>
      </c>
      <c r="J345" s="55">
        <f t="shared" si="35"/>
        <v>5440.6299999999992</v>
      </c>
    </row>
    <row r="346" spans="1:10">
      <c r="A346" s="37">
        <v>48</v>
      </c>
      <c r="B346" s="38">
        <v>5.86</v>
      </c>
      <c r="C346" s="39">
        <v>77.989999999999995</v>
      </c>
      <c r="D346" s="40" t="s">
        <v>10</v>
      </c>
      <c r="E346">
        <f t="shared" si="30"/>
        <v>0</v>
      </c>
      <c r="F346">
        <f t="shared" si="31"/>
        <v>18990.270000000008</v>
      </c>
      <c r="G346">
        <f t="shared" si="32"/>
        <v>47</v>
      </c>
      <c r="H346">
        <f t="shared" si="33"/>
        <v>63</v>
      </c>
      <c r="I346">
        <f t="shared" si="34"/>
        <v>1562.7299999999998</v>
      </c>
      <c r="J346" s="55">
        <f t="shared" si="35"/>
        <v>5440.6299999999992</v>
      </c>
    </row>
    <row r="347" spans="1:10">
      <c r="A347" s="41">
        <v>27</v>
      </c>
      <c r="B347" s="42">
        <v>6.5</v>
      </c>
      <c r="C347" s="43">
        <v>44.27</v>
      </c>
      <c r="D347" s="44" t="s">
        <v>10</v>
      </c>
      <c r="E347">
        <f t="shared" si="30"/>
        <v>0</v>
      </c>
      <c r="F347">
        <f t="shared" si="31"/>
        <v>18912.28000000001</v>
      </c>
      <c r="G347">
        <f t="shared" si="32"/>
        <v>47</v>
      </c>
      <c r="H347">
        <f t="shared" si="33"/>
        <v>63</v>
      </c>
      <c r="I347">
        <f t="shared" si="34"/>
        <v>1562.7299999999998</v>
      </c>
      <c r="J347" s="55">
        <f t="shared" si="35"/>
        <v>5440.6299999999992</v>
      </c>
    </row>
    <row r="348" spans="1:10">
      <c r="A348" s="37">
        <v>44</v>
      </c>
      <c r="B348" s="38">
        <v>8.7899999999999991</v>
      </c>
      <c r="C348" s="39">
        <v>91.53</v>
      </c>
      <c r="D348" s="40" t="s">
        <v>10</v>
      </c>
      <c r="E348">
        <f t="shared" si="30"/>
        <v>0</v>
      </c>
      <c r="F348">
        <f t="shared" si="31"/>
        <v>18868.010000000009</v>
      </c>
      <c r="G348">
        <f t="shared" si="32"/>
        <v>47</v>
      </c>
      <c r="H348">
        <f t="shared" si="33"/>
        <v>63</v>
      </c>
      <c r="I348">
        <f t="shared" si="34"/>
        <v>1562.7299999999998</v>
      </c>
      <c r="J348" s="55">
        <f t="shared" si="35"/>
        <v>5440.6299999999992</v>
      </c>
    </row>
    <row r="349" spans="1:10">
      <c r="A349" s="41">
        <v>36</v>
      </c>
      <c r="B349" s="42">
        <v>6.71</v>
      </c>
      <c r="C349" s="43">
        <v>40.14</v>
      </c>
      <c r="D349" s="44" t="s">
        <v>10</v>
      </c>
      <c r="E349">
        <f t="shared" si="30"/>
        <v>0</v>
      </c>
      <c r="F349">
        <f t="shared" si="31"/>
        <v>18776.48000000001</v>
      </c>
      <c r="G349">
        <f t="shared" si="32"/>
        <v>47</v>
      </c>
      <c r="H349">
        <f t="shared" si="33"/>
        <v>63</v>
      </c>
      <c r="I349">
        <f t="shared" si="34"/>
        <v>1562.7299999999998</v>
      </c>
      <c r="J349" s="55">
        <f t="shared" si="35"/>
        <v>5440.6299999999992</v>
      </c>
    </row>
    <row r="350" spans="1:10">
      <c r="A350" s="37">
        <v>10</v>
      </c>
      <c r="B350" s="38">
        <v>7.27</v>
      </c>
      <c r="C350" s="39">
        <v>62.96</v>
      </c>
      <c r="D350" s="40" t="s">
        <v>10</v>
      </c>
      <c r="E350">
        <f t="shared" si="30"/>
        <v>0</v>
      </c>
      <c r="F350">
        <f t="shared" si="31"/>
        <v>18736.340000000011</v>
      </c>
      <c r="G350">
        <f t="shared" si="32"/>
        <v>47</v>
      </c>
      <c r="H350">
        <f t="shared" si="33"/>
        <v>63</v>
      </c>
      <c r="I350">
        <f t="shared" si="34"/>
        <v>1562.7299999999998</v>
      </c>
      <c r="J350" s="55">
        <f t="shared" si="35"/>
        <v>5440.6299999999992</v>
      </c>
    </row>
    <row r="351" spans="1:10">
      <c r="A351" s="41">
        <v>29</v>
      </c>
      <c r="B351" s="42">
        <v>6.91</v>
      </c>
      <c r="C351" s="43">
        <v>76.37</v>
      </c>
      <c r="D351" s="44" t="s">
        <v>10</v>
      </c>
      <c r="E351">
        <f t="shared" si="30"/>
        <v>0</v>
      </c>
      <c r="F351">
        <f t="shared" si="31"/>
        <v>18673.380000000012</v>
      </c>
      <c r="G351">
        <f t="shared" si="32"/>
        <v>47</v>
      </c>
      <c r="H351">
        <f t="shared" si="33"/>
        <v>63</v>
      </c>
      <c r="I351">
        <f t="shared" si="34"/>
        <v>1562.7299999999998</v>
      </c>
      <c r="J351" s="55">
        <f t="shared" si="35"/>
        <v>5440.6299999999992</v>
      </c>
    </row>
    <row r="352" spans="1:10">
      <c r="A352" s="37">
        <v>36</v>
      </c>
      <c r="B352" s="38">
        <v>6.94</v>
      </c>
      <c r="C352" s="39">
        <v>85.29</v>
      </c>
      <c r="D352" s="40" t="s">
        <v>10</v>
      </c>
      <c r="E352">
        <f t="shared" si="30"/>
        <v>0</v>
      </c>
      <c r="F352">
        <f t="shared" si="31"/>
        <v>18597.010000000013</v>
      </c>
      <c r="G352">
        <f t="shared" si="32"/>
        <v>47</v>
      </c>
      <c r="H352">
        <f t="shared" si="33"/>
        <v>63</v>
      </c>
      <c r="I352">
        <f t="shared" si="34"/>
        <v>1562.7299999999998</v>
      </c>
      <c r="J352" s="55">
        <f t="shared" si="35"/>
        <v>5440.6299999999992</v>
      </c>
    </row>
    <row r="353" spans="1:10">
      <c r="A353" s="41">
        <v>17</v>
      </c>
      <c r="B353" s="42">
        <v>5.24</v>
      </c>
      <c r="C353" s="43">
        <v>42.46</v>
      </c>
      <c r="D353" s="44" t="s">
        <v>10</v>
      </c>
      <c r="E353">
        <f t="shared" si="30"/>
        <v>0</v>
      </c>
      <c r="F353">
        <f t="shared" si="31"/>
        <v>18511.720000000012</v>
      </c>
      <c r="G353">
        <f t="shared" si="32"/>
        <v>47</v>
      </c>
      <c r="H353">
        <f t="shared" si="33"/>
        <v>63</v>
      </c>
      <c r="I353">
        <f t="shared" si="34"/>
        <v>1562.7299999999998</v>
      </c>
      <c r="J353" s="55">
        <f t="shared" si="35"/>
        <v>5440.6299999999992</v>
      </c>
    </row>
    <row r="354" spans="1:10">
      <c r="A354" s="37">
        <v>9</v>
      </c>
      <c r="B354" s="38">
        <v>4.4400000000000004</v>
      </c>
      <c r="C354" s="39">
        <v>34.409999999999997</v>
      </c>
      <c r="D354" s="40" t="s">
        <v>10</v>
      </c>
      <c r="E354">
        <f t="shared" si="30"/>
        <v>0</v>
      </c>
      <c r="F354">
        <f t="shared" si="31"/>
        <v>18469.260000000013</v>
      </c>
      <c r="G354">
        <f t="shared" si="32"/>
        <v>47</v>
      </c>
      <c r="H354">
        <f t="shared" si="33"/>
        <v>63</v>
      </c>
      <c r="I354">
        <f t="shared" si="34"/>
        <v>1562.7299999999998</v>
      </c>
      <c r="J354" s="55">
        <f t="shared" si="35"/>
        <v>5440.6299999999992</v>
      </c>
    </row>
    <row r="355" spans="1:10">
      <c r="A355" s="41">
        <v>28</v>
      </c>
      <c r="B355" s="42">
        <v>7.58</v>
      </c>
      <c r="C355" s="43">
        <v>54.71</v>
      </c>
      <c r="D355" s="44" t="s">
        <v>10</v>
      </c>
      <c r="E355">
        <f t="shared" si="30"/>
        <v>0</v>
      </c>
      <c r="F355">
        <f t="shared" si="31"/>
        <v>18434.850000000013</v>
      </c>
      <c r="G355">
        <f t="shared" si="32"/>
        <v>47</v>
      </c>
      <c r="H355">
        <f t="shared" si="33"/>
        <v>63</v>
      </c>
      <c r="I355">
        <f t="shared" si="34"/>
        <v>1562.7299999999998</v>
      </c>
      <c r="J355" s="55">
        <f t="shared" si="35"/>
        <v>5440.6299999999992</v>
      </c>
    </row>
    <row r="356" spans="1:10">
      <c r="A356" s="37">
        <v>16</v>
      </c>
      <c r="B356" s="38">
        <v>9.0399999999999991</v>
      </c>
      <c r="C356" s="39">
        <v>89.08</v>
      </c>
      <c r="D356" s="40" t="s">
        <v>10</v>
      </c>
      <c r="E356">
        <f t="shared" si="30"/>
        <v>0</v>
      </c>
      <c r="F356">
        <f t="shared" si="31"/>
        <v>18380.140000000014</v>
      </c>
      <c r="G356">
        <f t="shared" si="32"/>
        <v>47</v>
      </c>
      <c r="H356">
        <f t="shared" si="33"/>
        <v>63</v>
      </c>
      <c r="I356">
        <f t="shared" si="34"/>
        <v>1562.7299999999998</v>
      </c>
      <c r="J356" s="55">
        <f t="shared" si="35"/>
        <v>5440.6299999999992</v>
      </c>
    </row>
    <row r="357" spans="1:10">
      <c r="A357" s="41">
        <v>20</v>
      </c>
      <c r="B357" s="42">
        <v>7.84</v>
      </c>
      <c r="C357" s="43">
        <v>63.91</v>
      </c>
      <c r="D357" s="44" t="s">
        <v>10</v>
      </c>
      <c r="E357">
        <f t="shared" si="30"/>
        <v>0</v>
      </c>
      <c r="F357">
        <f t="shared" si="31"/>
        <v>18291.060000000012</v>
      </c>
      <c r="G357">
        <f t="shared" si="32"/>
        <v>47</v>
      </c>
      <c r="H357">
        <f t="shared" si="33"/>
        <v>63</v>
      </c>
      <c r="I357">
        <f t="shared" si="34"/>
        <v>1562.7299999999998</v>
      </c>
      <c r="J357" s="55">
        <f t="shared" si="35"/>
        <v>5440.6299999999992</v>
      </c>
    </row>
    <row r="358" spans="1:10">
      <c r="A358" s="37">
        <v>24</v>
      </c>
      <c r="B358" s="38">
        <v>5.18</v>
      </c>
      <c r="C358" s="39">
        <v>59.17</v>
      </c>
      <c r="D358" s="40" t="s">
        <v>10</v>
      </c>
      <c r="E358">
        <f t="shared" si="30"/>
        <v>0</v>
      </c>
      <c r="F358">
        <f t="shared" si="31"/>
        <v>18227.150000000012</v>
      </c>
      <c r="G358">
        <f t="shared" si="32"/>
        <v>47</v>
      </c>
      <c r="H358">
        <f t="shared" si="33"/>
        <v>63</v>
      </c>
      <c r="I358">
        <f t="shared" si="34"/>
        <v>1562.7299999999998</v>
      </c>
      <c r="J358" s="55">
        <f t="shared" si="35"/>
        <v>5440.6299999999992</v>
      </c>
    </row>
    <row r="359" spans="1:10">
      <c r="A359" s="41">
        <v>46</v>
      </c>
      <c r="B359" s="42">
        <v>8.14</v>
      </c>
      <c r="C359" s="43">
        <v>74.739999999999995</v>
      </c>
      <c r="D359" s="44" t="s">
        <v>10</v>
      </c>
      <c r="E359">
        <f t="shared" si="30"/>
        <v>0</v>
      </c>
      <c r="F359">
        <f t="shared" si="31"/>
        <v>18167.98000000001</v>
      </c>
      <c r="G359">
        <f t="shared" si="32"/>
        <v>47</v>
      </c>
      <c r="H359">
        <f t="shared" si="33"/>
        <v>63</v>
      </c>
      <c r="I359">
        <f t="shared" si="34"/>
        <v>1562.7299999999998</v>
      </c>
      <c r="J359" s="55">
        <f t="shared" si="35"/>
        <v>5440.6299999999992</v>
      </c>
    </row>
    <row r="360" spans="1:10">
      <c r="A360" s="37">
        <v>9</v>
      </c>
      <c r="B360" s="38">
        <v>9.57</v>
      </c>
      <c r="C360" s="39">
        <v>80.03</v>
      </c>
      <c r="D360" s="40" t="s">
        <v>10</v>
      </c>
      <c r="E360">
        <f t="shared" si="30"/>
        <v>0</v>
      </c>
      <c r="F360">
        <f t="shared" si="31"/>
        <v>18093.240000000013</v>
      </c>
      <c r="G360">
        <f t="shared" si="32"/>
        <v>47</v>
      </c>
      <c r="H360">
        <f t="shared" si="33"/>
        <v>63</v>
      </c>
      <c r="I360">
        <f t="shared" si="34"/>
        <v>1562.7299999999998</v>
      </c>
      <c r="J360" s="55">
        <f t="shared" si="35"/>
        <v>5440.6299999999992</v>
      </c>
    </row>
    <row r="361" spans="1:10">
      <c r="A361" s="41">
        <v>56</v>
      </c>
      <c r="B361" s="42">
        <v>6.51</v>
      </c>
      <c r="C361" s="43">
        <v>67.02</v>
      </c>
      <c r="D361" s="44" t="s">
        <v>10</v>
      </c>
      <c r="E361">
        <f t="shared" si="30"/>
        <v>0</v>
      </c>
      <c r="F361">
        <f t="shared" si="31"/>
        <v>18013.21000000001</v>
      </c>
      <c r="G361">
        <f t="shared" si="32"/>
        <v>47</v>
      </c>
      <c r="H361">
        <f t="shared" si="33"/>
        <v>63</v>
      </c>
      <c r="I361">
        <f t="shared" si="34"/>
        <v>1562.7299999999998</v>
      </c>
      <c r="J361" s="55">
        <f t="shared" si="35"/>
        <v>5360.5999999999985</v>
      </c>
    </row>
    <row r="362" spans="1:10">
      <c r="A362" s="37">
        <v>37</v>
      </c>
      <c r="B362" s="38">
        <v>8.65</v>
      </c>
      <c r="C362" s="39">
        <v>91.16</v>
      </c>
      <c r="D362" s="40" t="s">
        <v>10</v>
      </c>
      <c r="E362">
        <f t="shared" si="30"/>
        <v>0</v>
      </c>
      <c r="F362">
        <f t="shared" si="31"/>
        <v>17946.19000000001</v>
      </c>
      <c r="G362">
        <f t="shared" si="32"/>
        <v>47</v>
      </c>
      <c r="H362">
        <f t="shared" si="33"/>
        <v>62</v>
      </c>
      <c r="I362">
        <f t="shared" si="34"/>
        <v>1562.7299999999998</v>
      </c>
      <c r="J362" s="55">
        <f t="shared" si="35"/>
        <v>5360.5999999999985</v>
      </c>
    </row>
    <row r="363" spans="1:10">
      <c r="A363" s="41">
        <v>22</v>
      </c>
      <c r="B363" s="42">
        <v>6.09</v>
      </c>
      <c r="C363" s="43">
        <v>55.31</v>
      </c>
      <c r="D363" s="44" t="s">
        <v>10</v>
      </c>
      <c r="E363">
        <f t="shared" si="30"/>
        <v>0</v>
      </c>
      <c r="F363">
        <f t="shared" si="31"/>
        <v>17855.030000000006</v>
      </c>
      <c r="G363">
        <f t="shared" si="32"/>
        <v>47</v>
      </c>
      <c r="H363">
        <f t="shared" si="33"/>
        <v>62</v>
      </c>
      <c r="I363">
        <f t="shared" si="34"/>
        <v>1562.7299999999998</v>
      </c>
      <c r="J363" s="55">
        <f t="shared" si="35"/>
        <v>5360.5999999999985</v>
      </c>
    </row>
    <row r="364" spans="1:10">
      <c r="A364" s="37">
        <v>19</v>
      </c>
      <c r="B364" s="38">
        <v>7.79</v>
      </c>
      <c r="C364" s="39">
        <v>34.770000000000003</v>
      </c>
      <c r="D364" s="40" t="s">
        <v>10</v>
      </c>
      <c r="E364">
        <f t="shared" si="30"/>
        <v>0</v>
      </c>
      <c r="F364">
        <f t="shared" si="31"/>
        <v>17799.720000000005</v>
      </c>
      <c r="G364">
        <f t="shared" si="32"/>
        <v>47</v>
      </c>
      <c r="H364">
        <f t="shared" si="33"/>
        <v>62</v>
      </c>
      <c r="I364">
        <f t="shared" si="34"/>
        <v>1562.7299999999998</v>
      </c>
      <c r="J364" s="55">
        <f t="shared" si="35"/>
        <v>5360.5999999999985</v>
      </c>
    </row>
    <row r="365" spans="1:10">
      <c r="A365" s="41">
        <v>50</v>
      </c>
      <c r="B365" s="42">
        <v>5.58</v>
      </c>
      <c r="C365" s="43">
        <v>24.34</v>
      </c>
      <c r="D365" s="44" t="s">
        <v>10</v>
      </c>
      <c r="E365">
        <f t="shared" si="30"/>
        <v>0</v>
      </c>
      <c r="F365">
        <f t="shared" si="31"/>
        <v>17764.950000000004</v>
      </c>
      <c r="G365">
        <f t="shared" si="32"/>
        <v>47</v>
      </c>
      <c r="H365">
        <f t="shared" si="33"/>
        <v>62</v>
      </c>
      <c r="I365">
        <f t="shared" si="34"/>
        <v>1562.7299999999998</v>
      </c>
      <c r="J365" s="55">
        <f t="shared" si="35"/>
        <v>5360.5999999999985</v>
      </c>
    </row>
    <row r="366" spans="1:10">
      <c r="A366" s="37">
        <v>32</v>
      </c>
      <c r="B366" s="38">
        <v>8.68</v>
      </c>
      <c r="C366" s="39">
        <v>89.26</v>
      </c>
      <c r="D366" s="40" t="s">
        <v>10</v>
      </c>
      <c r="E366">
        <f t="shared" si="30"/>
        <v>0</v>
      </c>
      <c r="F366">
        <f t="shared" si="31"/>
        <v>17740.610000000004</v>
      </c>
      <c r="G366">
        <f t="shared" si="32"/>
        <v>47</v>
      </c>
      <c r="H366">
        <f t="shared" si="33"/>
        <v>62</v>
      </c>
      <c r="I366">
        <f t="shared" si="34"/>
        <v>1562.7299999999998</v>
      </c>
      <c r="J366" s="55">
        <f t="shared" si="35"/>
        <v>5360.5999999999985</v>
      </c>
    </row>
    <row r="367" spans="1:10">
      <c r="A367" s="41">
        <v>38</v>
      </c>
      <c r="B367" s="42">
        <v>7.81</v>
      </c>
      <c r="C367" s="43">
        <v>44.39</v>
      </c>
      <c r="D367" s="44" t="s">
        <v>10</v>
      </c>
      <c r="E367">
        <f t="shared" si="30"/>
        <v>0</v>
      </c>
      <c r="F367">
        <f t="shared" si="31"/>
        <v>17651.350000000002</v>
      </c>
      <c r="G367">
        <f t="shared" si="32"/>
        <v>47</v>
      </c>
      <c r="H367">
        <f t="shared" si="33"/>
        <v>62</v>
      </c>
      <c r="I367">
        <f t="shared" si="34"/>
        <v>1562.7299999999998</v>
      </c>
      <c r="J367" s="55">
        <f t="shared" si="35"/>
        <v>5360.5999999999985</v>
      </c>
    </row>
    <row r="368" spans="1:10">
      <c r="A368" s="37">
        <v>27</v>
      </c>
      <c r="B368" s="38">
        <v>5.22</v>
      </c>
      <c r="C368" s="39">
        <v>28.76</v>
      </c>
      <c r="D368" s="40" t="s">
        <v>10</v>
      </c>
      <c r="E368">
        <f t="shared" si="30"/>
        <v>0</v>
      </c>
      <c r="F368">
        <f t="shared" si="31"/>
        <v>17606.96</v>
      </c>
      <c r="G368">
        <f t="shared" si="32"/>
        <v>47</v>
      </c>
      <c r="H368">
        <f t="shared" si="33"/>
        <v>62</v>
      </c>
      <c r="I368">
        <f t="shared" si="34"/>
        <v>1562.7299999999998</v>
      </c>
      <c r="J368" s="55">
        <f t="shared" si="35"/>
        <v>5360.5999999999985</v>
      </c>
    </row>
    <row r="369" spans="1:10">
      <c r="A369" s="41">
        <v>14</v>
      </c>
      <c r="B369" s="42">
        <v>8.6</v>
      </c>
      <c r="C369" s="43">
        <v>84.49</v>
      </c>
      <c r="D369" s="44" t="s">
        <v>10</v>
      </c>
      <c r="E369">
        <f t="shared" si="30"/>
        <v>0</v>
      </c>
      <c r="F369">
        <f t="shared" si="31"/>
        <v>17578.2</v>
      </c>
      <c r="G369">
        <f t="shared" si="32"/>
        <v>47</v>
      </c>
      <c r="H369">
        <f t="shared" si="33"/>
        <v>62</v>
      </c>
      <c r="I369">
        <f t="shared" si="34"/>
        <v>1562.7299999999998</v>
      </c>
      <c r="J369" s="55">
        <f t="shared" si="35"/>
        <v>5360.5999999999985</v>
      </c>
    </row>
    <row r="370" spans="1:10">
      <c r="A370" s="37">
        <v>8</v>
      </c>
      <c r="B370" s="38">
        <v>4.22</v>
      </c>
      <c r="C370" s="39">
        <v>52.93</v>
      </c>
      <c r="D370" s="40" t="s">
        <v>10</v>
      </c>
      <c r="E370">
        <f t="shared" si="30"/>
        <v>0</v>
      </c>
      <c r="F370">
        <f t="shared" si="31"/>
        <v>17493.710000000003</v>
      </c>
      <c r="G370">
        <f t="shared" si="32"/>
        <v>47</v>
      </c>
      <c r="H370">
        <f t="shared" si="33"/>
        <v>62</v>
      </c>
      <c r="I370">
        <f t="shared" si="34"/>
        <v>1562.7299999999998</v>
      </c>
      <c r="J370" s="55">
        <f t="shared" si="35"/>
        <v>5360.5999999999985</v>
      </c>
    </row>
    <row r="371" spans="1:10">
      <c r="A371" s="41">
        <v>10</v>
      </c>
      <c r="B371" s="42">
        <v>6.95</v>
      </c>
      <c r="C371" s="43">
        <v>87.42</v>
      </c>
      <c r="D371" s="44" t="s">
        <v>10</v>
      </c>
      <c r="E371">
        <f t="shared" si="30"/>
        <v>0</v>
      </c>
      <c r="F371">
        <f t="shared" si="31"/>
        <v>17440.780000000006</v>
      </c>
      <c r="G371">
        <f t="shared" si="32"/>
        <v>47</v>
      </c>
      <c r="H371">
        <f t="shared" si="33"/>
        <v>62</v>
      </c>
      <c r="I371">
        <f t="shared" si="34"/>
        <v>1562.7299999999998</v>
      </c>
      <c r="J371" s="55">
        <f t="shared" si="35"/>
        <v>5360.5999999999985</v>
      </c>
    </row>
    <row r="372" spans="1:10">
      <c r="A372" s="37">
        <v>26</v>
      </c>
      <c r="B372" s="38">
        <v>6.82</v>
      </c>
      <c r="C372" s="39">
        <v>51.97</v>
      </c>
      <c r="D372" s="40" t="s">
        <v>10</v>
      </c>
      <c r="E372">
        <f t="shared" si="30"/>
        <v>0</v>
      </c>
      <c r="F372">
        <f t="shared" si="31"/>
        <v>17353.360000000004</v>
      </c>
      <c r="G372">
        <f t="shared" si="32"/>
        <v>47</v>
      </c>
      <c r="H372">
        <f t="shared" si="33"/>
        <v>62</v>
      </c>
      <c r="I372">
        <f t="shared" si="34"/>
        <v>1562.7299999999998</v>
      </c>
      <c r="J372" s="55">
        <f t="shared" si="35"/>
        <v>5360.5999999999985</v>
      </c>
    </row>
    <row r="373" spans="1:10">
      <c r="A373" s="41">
        <v>1</v>
      </c>
      <c r="B373" s="42">
        <v>9.06</v>
      </c>
      <c r="C373" s="43">
        <v>67.66</v>
      </c>
      <c r="D373" s="44" t="s">
        <v>10</v>
      </c>
      <c r="E373">
        <f t="shared" si="30"/>
        <v>0</v>
      </c>
      <c r="F373">
        <f t="shared" si="31"/>
        <v>17301.390000000003</v>
      </c>
      <c r="G373">
        <f t="shared" si="32"/>
        <v>47</v>
      </c>
      <c r="H373">
        <f t="shared" si="33"/>
        <v>62</v>
      </c>
      <c r="I373">
        <f t="shared" si="34"/>
        <v>1562.7299999999998</v>
      </c>
      <c r="J373" s="55">
        <f t="shared" si="35"/>
        <v>5360.5999999999985</v>
      </c>
    </row>
    <row r="374" spans="1:10">
      <c r="A374" s="37">
        <v>9</v>
      </c>
      <c r="B374" s="38">
        <v>6.7</v>
      </c>
      <c r="C374" s="39">
        <v>47.74</v>
      </c>
      <c r="D374" s="40" t="s">
        <v>10</v>
      </c>
      <c r="E374">
        <f t="shared" si="30"/>
        <v>0</v>
      </c>
      <c r="F374">
        <f t="shared" si="31"/>
        <v>17233.730000000003</v>
      </c>
      <c r="G374">
        <f t="shared" si="32"/>
        <v>47</v>
      </c>
      <c r="H374">
        <f t="shared" si="33"/>
        <v>62</v>
      </c>
      <c r="I374">
        <f t="shared" si="34"/>
        <v>1562.7299999999998</v>
      </c>
      <c r="J374" s="55">
        <f t="shared" si="35"/>
        <v>5360.5999999999985</v>
      </c>
    </row>
    <row r="375" spans="1:10">
      <c r="A375" s="41">
        <v>18</v>
      </c>
      <c r="B375" s="42">
        <v>4.0199999999999996</v>
      </c>
      <c r="C375" s="43">
        <v>70</v>
      </c>
      <c r="D375" s="44" t="s">
        <v>10</v>
      </c>
      <c r="E375">
        <f t="shared" si="30"/>
        <v>0</v>
      </c>
      <c r="F375">
        <f t="shared" si="31"/>
        <v>17185.990000000005</v>
      </c>
      <c r="G375">
        <f t="shared" si="32"/>
        <v>47</v>
      </c>
      <c r="H375">
        <f t="shared" si="33"/>
        <v>62</v>
      </c>
      <c r="I375">
        <f t="shared" si="34"/>
        <v>1562.7299999999998</v>
      </c>
      <c r="J375" s="55">
        <f t="shared" si="35"/>
        <v>5360.5999999999985</v>
      </c>
    </row>
    <row r="376" spans="1:10">
      <c r="A376" s="37">
        <v>15</v>
      </c>
      <c r="B376" s="38">
        <v>9.5299999999999994</v>
      </c>
      <c r="C376" s="39">
        <v>73.02</v>
      </c>
      <c r="D376" s="40" t="s">
        <v>10</v>
      </c>
      <c r="E376">
        <f t="shared" si="30"/>
        <v>0</v>
      </c>
      <c r="F376">
        <f t="shared" si="31"/>
        <v>17115.990000000005</v>
      </c>
      <c r="G376">
        <f t="shared" si="32"/>
        <v>47</v>
      </c>
      <c r="H376">
        <f t="shared" si="33"/>
        <v>62</v>
      </c>
      <c r="I376">
        <f t="shared" si="34"/>
        <v>1562.7299999999998</v>
      </c>
      <c r="J376" s="55">
        <f t="shared" si="35"/>
        <v>5360.5999999999985</v>
      </c>
    </row>
    <row r="377" spans="1:10">
      <c r="A377" s="41">
        <v>16</v>
      </c>
      <c r="B377" s="42">
        <v>6.49</v>
      </c>
      <c r="C377" s="43">
        <v>63.52</v>
      </c>
      <c r="D377" s="44" t="s">
        <v>10</v>
      </c>
      <c r="E377">
        <f t="shared" si="30"/>
        <v>0</v>
      </c>
      <c r="F377">
        <f t="shared" si="31"/>
        <v>17042.970000000005</v>
      </c>
      <c r="G377">
        <f t="shared" si="32"/>
        <v>47</v>
      </c>
      <c r="H377">
        <f t="shared" si="33"/>
        <v>62</v>
      </c>
      <c r="I377">
        <f t="shared" si="34"/>
        <v>1562.7299999999998</v>
      </c>
      <c r="J377" s="55">
        <f t="shared" si="35"/>
        <v>5287.579999999999</v>
      </c>
    </row>
    <row r="378" spans="1:10">
      <c r="A378" s="37">
        <v>43</v>
      </c>
      <c r="B378" s="38">
        <v>8.85</v>
      </c>
      <c r="C378" s="39">
        <v>66.16</v>
      </c>
      <c r="D378" s="40" t="s">
        <v>10</v>
      </c>
      <c r="E378">
        <f t="shared" si="30"/>
        <v>0</v>
      </c>
      <c r="F378">
        <f t="shared" si="31"/>
        <v>16979.45</v>
      </c>
      <c r="G378">
        <f t="shared" si="32"/>
        <v>47</v>
      </c>
      <c r="H378">
        <f t="shared" si="33"/>
        <v>61</v>
      </c>
      <c r="I378">
        <f t="shared" si="34"/>
        <v>1562.7299999999998</v>
      </c>
      <c r="J378" s="55">
        <f t="shared" si="35"/>
        <v>5287.579999999999</v>
      </c>
    </row>
    <row r="379" spans="1:10">
      <c r="A379" s="41">
        <v>29</v>
      </c>
      <c r="B379" s="42">
        <v>6.27</v>
      </c>
      <c r="C379" s="43">
        <v>59.31</v>
      </c>
      <c r="D379" s="44" t="s">
        <v>10</v>
      </c>
      <c r="E379">
        <f t="shared" si="30"/>
        <v>0</v>
      </c>
      <c r="F379">
        <f t="shared" si="31"/>
        <v>16913.29</v>
      </c>
      <c r="G379">
        <f t="shared" si="32"/>
        <v>47</v>
      </c>
      <c r="H379">
        <f t="shared" si="33"/>
        <v>61</v>
      </c>
      <c r="I379">
        <f t="shared" si="34"/>
        <v>1562.7299999999998</v>
      </c>
      <c r="J379" s="55">
        <f t="shared" si="35"/>
        <v>5287.579999999999</v>
      </c>
    </row>
    <row r="380" spans="1:10">
      <c r="A380" s="37">
        <v>50</v>
      </c>
      <c r="B380" s="38">
        <v>6.18</v>
      </c>
      <c r="C380" s="39">
        <v>31.57</v>
      </c>
      <c r="D380" s="40" t="s">
        <v>10</v>
      </c>
      <c r="E380">
        <f t="shared" si="30"/>
        <v>0</v>
      </c>
      <c r="F380">
        <f t="shared" si="31"/>
        <v>16853.98</v>
      </c>
      <c r="G380">
        <f t="shared" si="32"/>
        <v>47</v>
      </c>
      <c r="H380">
        <f t="shared" si="33"/>
        <v>61</v>
      </c>
      <c r="I380">
        <f t="shared" si="34"/>
        <v>1562.7299999999998</v>
      </c>
      <c r="J380" s="55">
        <f t="shared" si="35"/>
        <v>5287.579999999999</v>
      </c>
    </row>
    <row r="381" spans="1:10">
      <c r="A381" s="41">
        <v>32</v>
      </c>
      <c r="B381" s="42">
        <v>8</v>
      </c>
      <c r="C381" s="43">
        <v>62.46</v>
      </c>
      <c r="D381" s="44" t="s">
        <v>10</v>
      </c>
      <c r="E381">
        <f t="shared" si="30"/>
        <v>0</v>
      </c>
      <c r="F381">
        <f t="shared" si="31"/>
        <v>16822.41</v>
      </c>
      <c r="G381">
        <f t="shared" si="32"/>
        <v>47</v>
      </c>
      <c r="H381">
        <f t="shared" si="33"/>
        <v>61</v>
      </c>
      <c r="I381">
        <f t="shared" si="34"/>
        <v>1562.7299999999998</v>
      </c>
      <c r="J381" s="55">
        <f t="shared" si="35"/>
        <v>5287.579999999999</v>
      </c>
    </row>
    <row r="382" spans="1:10">
      <c r="A382" s="37">
        <v>12</v>
      </c>
      <c r="B382" s="38">
        <v>6.96</v>
      </c>
      <c r="C382" s="39">
        <v>61.19</v>
      </c>
      <c r="D382" s="40" t="s">
        <v>10</v>
      </c>
      <c r="E382">
        <f t="shared" si="30"/>
        <v>0</v>
      </c>
      <c r="F382">
        <f t="shared" si="31"/>
        <v>16759.949999999997</v>
      </c>
      <c r="G382">
        <f t="shared" si="32"/>
        <v>47</v>
      </c>
      <c r="H382">
        <f t="shared" si="33"/>
        <v>61</v>
      </c>
      <c r="I382">
        <f t="shared" si="34"/>
        <v>1562.7299999999998</v>
      </c>
      <c r="J382" s="55">
        <f t="shared" si="35"/>
        <v>5287.579999999999</v>
      </c>
    </row>
    <row r="383" spans="1:10">
      <c r="A383" s="41">
        <v>35</v>
      </c>
      <c r="B383" s="42">
        <v>9.56</v>
      </c>
      <c r="C383" s="43">
        <v>67.12</v>
      </c>
      <c r="D383" s="44" t="s">
        <v>10</v>
      </c>
      <c r="E383">
        <f t="shared" si="30"/>
        <v>0</v>
      </c>
      <c r="F383">
        <f t="shared" si="31"/>
        <v>16698.759999999995</v>
      </c>
      <c r="G383">
        <f t="shared" si="32"/>
        <v>47</v>
      </c>
      <c r="H383">
        <f t="shared" si="33"/>
        <v>61</v>
      </c>
      <c r="I383">
        <f t="shared" si="34"/>
        <v>1562.7299999999998</v>
      </c>
      <c r="J383" s="55">
        <f t="shared" si="35"/>
        <v>5287.579999999999</v>
      </c>
    </row>
    <row r="384" spans="1:10">
      <c r="A384" s="37">
        <v>45</v>
      </c>
      <c r="B384" s="38">
        <v>6.06</v>
      </c>
      <c r="C384" s="39">
        <v>54.51</v>
      </c>
      <c r="D384" s="40" t="s">
        <v>10</v>
      </c>
      <c r="E384">
        <f t="shared" si="30"/>
        <v>0</v>
      </c>
      <c r="F384">
        <f t="shared" si="31"/>
        <v>16631.64</v>
      </c>
      <c r="G384">
        <f t="shared" si="32"/>
        <v>47</v>
      </c>
      <c r="H384">
        <f t="shared" si="33"/>
        <v>61</v>
      </c>
      <c r="I384">
        <f t="shared" si="34"/>
        <v>1562.7299999999998</v>
      </c>
      <c r="J384" s="55">
        <f t="shared" si="35"/>
        <v>5220.4599999999991</v>
      </c>
    </row>
    <row r="385" spans="1:10">
      <c r="A385" s="41">
        <v>17</v>
      </c>
      <c r="B385" s="42">
        <v>7.7</v>
      </c>
      <c r="C385" s="43">
        <v>61.02</v>
      </c>
      <c r="D385" s="44" t="s">
        <v>10</v>
      </c>
      <c r="E385">
        <f t="shared" si="30"/>
        <v>0</v>
      </c>
      <c r="F385">
        <f t="shared" si="31"/>
        <v>16577.129999999997</v>
      </c>
      <c r="G385">
        <f t="shared" si="32"/>
        <v>47</v>
      </c>
      <c r="H385">
        <f t="shared" si="33"/>
        <v>60</v>
      </c>
      <c r="I385">
        <f t="shared" si="34"/>
        <v>1562.7299999999998</v>
      </c>
      <c r="J385" s="55">
        <f t="shared" si="35"/>
        <v>5220.4599999999991</v>
      </c>
    </row>
    <row r="386" spans="1:10">
      <c r="A386" s="37">
        <v>27</v>
      </c>
      <c r="B386" s="38">
        <v>5.05</v>
      </c>
      <c r="C386" s="39">
        <v>73.69</v>
      </c>
      <c r="D386" s="40" t="s">
        <v>10</v>
      </c>
      <c r="E386">
        <f t="shared" ref="E386:E449" si="36">SUMIF(D386:D1045,"bien de conso.",C386:C1045)</f>
        <v>0</v>
      </c>
      <c r="F386">
        <f t="shared" ref="F386:F449" si="37">SUMIF(D386:D1045,"nourriture",C386:C1045)</f>
        <v>16516.109999999997</v>
      </c>
      <c r="G386">
        <f t="shared" ref="G386:G449" si="38">COUNTIF(B386:B1045,"&lt;4")</f>
        <v>47</v>
      </c>
      <c r="H386">
        <f t="shared" ref="H386:H449" si="39">COUNTIF(B385:B1045,"&gt;9,50")</f>
        <v>60</v>
      </c>
      <c r="I386">
        <f t="shared" ref="I386:I449" si="40">SUMIF(B386:B1045,"&lt; 4",C386:C1045)</f>
        <v>1562.7299999999998</v>
      </c>
      <c r="J386" s="55">
        <f t="shared" ref="J386:J449" si="41">SUMIF(B386:B1045,"&gt; 9,50",C386:C1045)</f>
        <v>5220.4599999999991</v>
      </c>
    </row>
    <row r="387" spans="1:10">
      <c r="A387" s="41">
        <v>32</v>
      </c>
      <c r="B387" s="42">
        <v>7.38</v>
      </c>
      <c r="C387" s="43">
        <v>75.75</v>
      </c>
      <c r="D387" s="44" t="s">
        <v>10</v>
      </c>
      <c r="E387">
        <f t="shared" si="36"/>
        <v>0</v>
      </c>
      <c r="F387">
        <f t="shared" si="37"/>
        <v>16442.419999999998</v>
      </c>
      <c r="G387">
        <f t="shared" si="38"/>
        <v>47</v>
      </c>
      <c r="H387">
        <f t="shared" si="39"/>
        <v>60</v>
      </c>
      <c r="I387">
        <f t="shared" si="40"/>
        <v>1562.7299999999998</v>
      </c>
      <c r="J387" s="55">
        <f t="shared" si="41"/>
        <v>5220.4599999999991</v>
      </c>
    </row>
    <row r="388" spans="1:10">
      <c r="A388" s="37">
        <v>48</v>
      </c>
      <c r="B388" s="38">
        <v>6.23</v>
      </c>
      <c r="C388" s="39">
        <v>36.51</v>
      </c>
      <c r="D388" s="40" t="s">
        <v>10</v>
      </c>
      <c r="E388">
        <f t="shared" si="36"/>
        <v>0</v>
      </c>
      <c r="F388">
        <f t="shared" si="37"/>
        <v>16366.669999999998</v>
      </c>
      <c r="G388">
        <f t="shared" si="38"/>
        <v>47</v>
      </c>
      <c r="H388">
        <f t="shared" si="39"/>
        <v>60</v>
      </c>
      <c r="I388">
        <f t="shared" si="40"/>
        <v>1562.7299999999998</v>
      </c>
      <c r="J388" s="55">
        <f t="shared" si="41"/>
        <v>5220.4599999999991</v>
      </c>
    </row>
    <row r="389" spans="1:10">
      <c r="A389" s="41">
        <v>32</v>
      </c>
      <c r="B389" s="42">
        <v>7.19</v>
      </c>
      <c r="C389" s="43">
        <v>48.4</v>
      </c>
      <c r="D389" s="44" t="s">
        <v>10</v>
      </c>
      <c r="E389">
        <f t="shared" si="36"/>
        <v>0</v>
      </c>
      <c r="F389">
        <f t="shared" si="37"/>
        <v>16330.159999999998</v>
      </c>
      <c r="G389">
        <f t="shared" si="38"/>
        <v>47</v>
      </c>
      <c r="H389">
        <f t="shared" si="39"/>
        <v>60</v>
      </c>
      <c r="I389">
        <f t="shared" si="40"/>
        <v>1562.7299999999998</v>
      </c>
      <c r="J389" s="55">
        <f t="shared" si="41"/>
        <v>5220.4599999999991</v>
      </c>
    </row>
    <row r="390" spans="1:10">
      <c r="A390" s="37">
        <v>16</v>
      </c>
      <c r="B390" s="38">
        <v>9.3800000000000008</v>
      </c>
      <c r="C390" s="39">
        <v>90.42</v>
      </c>
      <c r="D390" s="40" t="s">
        <v>10</v>
      </c>
      <c r="E390">
        <f t="shared" si="36"/>
        <v>0</v>
      </c>
      <c r="F390">
        <f t="shared" si="37"/>
        <v>16281.759999999998</v>
      </c>
      <c r="G390">
        <f t="shared" si="38"/>
        <v>47</v>
      </c>
      <c r="H390">
        <f t="shared" si="39"/>
        <v>60</v>
      </c>
      <c r="I390">
        <f t="shared" si="40"/>
        <v>1562.7299999999998</v>
      </c>
      <c r="J390" s="55">
        <f t="shared" si="41"/>
        <v>5220.4599999999991</v>
      </c>
    </row>
    <row r="391" spans="1:10">
      <c r="A391" s="41">
        <v>39</v>
      </c>
      <c r="B391" s="42">
        <v>7.98</v>
      </c>
      <c r="C391" s="43">
        <v>55.94</v>
      </c>
      <c r="D391" s="44" t="s">
        <v>10</v>
      </c>
      <c r="E391">
        <f t="shared" si="36"/>
        <v>0</v>
      </c>
      <c r="F391">
        <f t="shared" si="37"/>
        <v>16191.339999999998</v>
      </c>
      <c r="G391">
        <f t="shared" si="38"/>
        <v>47</v>
      </c>
      <c r="H391">
        <f t="shared" si="39"/>
        <v>60</v>
      </c>
      <c r="I391">
        <f t="shared" si="40"/>
        <v>1562.7299999999998</v>
      </c>
      <c r="J391" s="55">
        <f t="shared" si="41"/>
        <v>5220.4599999999991</v>
      </c>
    </row>
    <row r="392" spans="1:10">
      <c r="A392" s="37">
        <v>16</v>
      </c>
      <c r="B392" s="38">
        <v>6.66</v>
      </c>
      <c r="C392" s="39">
        <v>55.42</v>
      </c>
      <c r="D392" s="40" t="s">
        <v>10</v>
      </c>
      <c r="E392">
        <f t="shared" si="36"/>
        <v>0</v>
      </c>
      <c r="F392">
        <f t="shared" si="37"/>
        <v>16135.399999999998</v>
      </c>
      <c r="G392">
        <f t="shared" si="38"/>
        <v>47</v>
      </c>
      <c r="H392">
        <f t="shared" si="39"/>
        <v>60</v>
      </c>
      <c r="I392">
        <f t="shared" si="40"/>
        <v>1562.7299999999998</v>
      </c>
      <c r="J392" s="55">
        <f t="shared" si="41"/>
        <v>5220.4599999999991</v>
      </c>
    </row>
    <row r="393" spans="1:10">
      <c r="A393" s="41">
        <v>10</v>
      </c>
      <c r="B393" s="42">
        <v>6.96</v>
      </c>
      <c r="C393" s="43">
        <v>47.98</v>
      </c>
      <c r="D393" s="44" t="s">
        <v>10</v>
      </c>
      <c r="E393">
        <f t="shared" si="36"/>
        <v>0</v>
      </c>
      <c r="F393">
        <f t="shared" si="37"/>
        <v>16079.98</v>
      </c>
      <c r="G393">
        <f t="shared" si="38"/>
        <v>47</v>
      </c>
      <c r="H393">
        <f t="shared" si="39"/>
        <v>60</v>
      </c>
      <c r="I393">
        <f t="shared" si="40"/>
        <v>1562.7299999999998</v>
      </c>
      <c r="J393" s="55">
        <f t="shared" si="41"/>
        <v>5220.4599999999991</v>
      </c>
    </row>
    <row r="394" spans="1:10">
      <c r="A394" s="37">
        <v>24</v>
      </c>
      <c r="B394" s="38">
        <v>7.07</v>
      </c>
      <c r="C394" s="39">
        <v>92.83</v>
      </c>
      <c r="D394" s="40" t="s">
        <v>10</v>
      </c>
      <c r="E394">
        <f t="shared" si="36"/>
        <v>0</v>
      </c>
      <c r="F394">
        <f t="shared" si="37"/>
        <v>16032</v>
      </c>
      <c r="G394">
        <f t="shared" si="38"/>
        <v>47</v>
      </c>
      <c r="H394">
        <f t="shared" si="39"/>
        <v>60</v>
      </c>
      <c r="I394">
        <f t="shared" si="40"/>
        <v>1562.7299999999998</v>
      </c>
      <c r="J394" s="55">
        <f t="shared" si="41"/>
        <v>5220.4599999999991</v>
      </c>
    </row>
    <row r="395" spans="1:10">
      <c r="A395" s="41">
        <v>64</v>
      </c>
      <c r="B395" s="42">
        <v>8.08</v>
      </c>
      <c r="C395" s="43">
        <v>89.18</v>
      </c>
      <c r="D395" s="44" t="s">
        <v>10</v>
      </c>
      <c r="E395">
        <f t="shared" si="36"/>
        <v>0</v>
      </c>
      <c r="F395">
        <f t="shared" si="37"/>
        <v>15939.169999999998</v>
      </c>
      <c r="G395">
        <f t="shared" si="38"/>
        <v>47</v>
      </c>
      <c r="H395">
        <f t="shared" si="39"/>
        <v>60</v>
      </c>
      <c r="I395">
        <f t="shared" si="40"/>
        <v>1562.7299999999998</v>
      </c>
      <c r="J395" s="55">
        <f t="shared" si="41"/>
        <v>5220.4599999999991</v>
      </c>
    </row>
    <row r="396" spans="1:10">
      <c r="A396" s="37">
        <v>34</v>
      </c>
      <c r="B396" s="38">
        <v>6.25</v>
      </c>
      <c r="C396" s="39">
        <v>35.03</v>
      </c>
      <c r="D396" s="40" t="s">
        <v>10</v>
      </c>
      <c r="E396">
        <f t="shared" si="36"/>
        <v>0</v>
      </c>
      <c r="F396">
        <f t="shared" si="37"/>
        <v>15849.989999999998</v>
      </c>
      <c r="G396">
        <f t="shared" si="38"/>
        <v>47</v>
      </c>
      <c r="H396">
        <f t="shared" si="39"/>
        <v>60</v>
      </c>
      <c r="I396">
        <f t="shared" si="40"/>
        <v>1562.7299999999998</v>
      </c>
      <c r="J396" s="55">
        <f t="shared" si="41"/>
        <v>5220.4599999999991</v>
      </c>
    </row>
    <row r="397" spans="1:10">
      <c r="A397" s="41">
        <v>37</v>
      </c>
      <c r="B397" s="42">
        <v>5.15</v>
      </c>
      <c r="C397" s="43">
        <v>36.72</v>
      </c>
      <c r="D397" s="44" t="s">
        <v>10</v>
      </c>
      <c r="E397">
        <f t="shared" si="36"/>
        <v>0</v>
      </c>
      <c r="F397">
        <f t="shared" si="37"/>
        <v>15814.96</v>
      </c>
      <c r="G397">
        <f t="shared" si="38"/>
        <v>47</v>
      </c>
      <c r="H397">
        <f t="shared" si="39"/>
        <v>60</v>
      </c>
      <c r="I397">
        <f t="shared" si="40"/>
        <v>1562.7299999999998</v>
      </c>
      <c r="J397" s="55">
        <f t="shared" si="41"/>
        <v>5220.4599999999991</v>
      </c>
    </row>
    <row r="398" spans="1:10">
      <c r="A398" s="37">
        <v>25</v>
      </c>
      <c r="B398" s="38">
        <v>8.5500000000000007</v>
      </c>
      <c r="C398" s="39">
        <v>37.83</v>
      </c>
      <c r="D398" s="40" t="s">
        <v>10</v>
      </c>
      <c r="E398">
        <f t="shared" si="36"/>
        <v>0</v>
      </c>
      <c r="F398">
        <f t="shared" si="37"/>
        <v>15778.239999999998</v>
      </c>
      <c r="G398">
        <f t="shared" si="38"/>
        <v>47</v>
      </c>
      <c r="H398">
        <f t="shared" si="39"/>
        <v>60</v>
      </c>
      <c r="I398">
        <f t="shared" si="40"/>
        <v>1562.7299999999998</v>
      </c>
      <c r="J398" s="55">
        <f t="shared" si="41"/>
        <v>5220.4599999999991</v>
      </c>
    </row>
    <row r="399" spans="1:10">
      <c r="A399" s="41">
        <v>18</v>
      </c>
      <c r="B399" s="42">
        <v>7.31</v>
      </c>
      <c r="C399" s="43">
        <v>53.57</v>
      </c>
      <c r="D399" s="44" t="s">
        <v>10</v>
      </c>
      <c r="E399">
        <f t="shared" si="36"/>
        <v>0</v>
      </c>
      <c r="F399">
        <f t="shared" si="37"/>
        <v>15740.409999999998</v>
      </c>
      <c r="G399">
        <f t="shared" si="38"/>
        <v>47</v>
      </c>
      <c r="H399">
        <f t="shared" si="39"/>
        <v>60</v>
      </c>
      <c r="I399">
        <f t="shared" si="40"/>
        <v>1562.7299999999998</v>
      </c>
      <c r="J399" s="55">
        <f t="shared" si="41"/>
        <v>5220.4599999999991</v>
      </c>
    </row>
    <row r="400" spans="1:10">
      <c r="A400" s="37">
        <v>34</v>
      </c>
      <c r="B400" s="38">
        <v>8.41</v>
      </c>
      <c r="C400" s="39">
        <v>8.69</v>
      </c>
      <c r="D400" s="40" t="s">
        <v>10</v>
      </c>
      <c r="E400">
        <f t="shared" si="36"/>
        <v>0</v>
      </c>
      <c r="F400">
        <f t="shared" si="37"/>
        <v>15686.839999999998</v>
      </c>
      <c r="G400">
        <f t="shared" si="38"/>
        <v>47</v>
      </c>
      <c r="H400">
        <f t="shared" si="39"/>
        <v>60</v>
      </c>
      <c r="I400">
        <f t="shared" si="40"/>
        <v>1562.7299999999998</v>
      </c>
      <c r="J400" s="55">
        <f t="shared" si="41"/>
        <v>5220.4599999999991</v>
      </c>
    </row>
    <row r="401" spans="1:10">
      <c r="A401" s="41">
        <v>10</v>
      </c>
      <c r="B401" s="42">
        <v>5.65</v>
      </c>
      <c r="C401" s="43">
        <v>20.309999999999999</v>
      </c>
      <c r="D401" s="44" t="s">
        <v>10</v>
      </c>
      <c r="E401">
        <f t="shared" si="36"/>
        <v>0</v>
      </c>
      <c r="F401">
        <f t="shared" si="37"/>
        <v>15678.149999999998</v>
      </c>
      <c r="G401">
        <f t="shared" si="38"/>
        <v>47</v>
      </c>
      <c r="H401">
        <f t="shared" si="39"/>
        <v>60</v>
      </c>
      <c r="I401">
        <f t="shared" si="40"/>
        <v>1562.7299999999998</v>
      </c>
      <c r="J401" s="55">
        <f t="shared" si="41"/>
        <v>5220.4599999999991</v>
      </c>
    </row>
    <row r="402" spans="1:10">
      <c r="A402" s="37">
        <v>46</v>
      </c>
      <c r="B402" s="38">
        <v>9.6199999999999992</v>
      </c>
      <c r="C402" s="39">
        <v>92.89</v>
      </c>
      <c r="D402" s="40" t="s">
        <v>10</v>
      </c>
      <c r="E402">
        <f t="shared" si="36"/>
        <v>0</v>
      </c>
      <c r="F402">
        <f t="shared" si="37"/>
        <v>15657.839999999998</v>
      </c>
      <c r="G402">
        <f t="shared" si="38"/>
        <v>47</v>
      </c>
      <c r="H402">
        <f t="shared" si="39"/>
        <v>60</v>
      </c>
      <c r="I402">
        <f t="shared" si="40"/>
        <v>1562.7299999999998</v>
      </c>
      <c r="J402" s="55">
        <f t="shared" si="41"/>
        <v>5220.4599999999991</v>
      </c>
    </row>
    <row r="403" spans="1:10">
      <c r="A403" s="41">
        <v>25</v>
      </c>
      <c r="B403" s="42">
        <v>5.94</v>
      </c>
      <c r="C403" s="43">
        <v>100.07</v>
      </c>
      <c r="D403" s="44" t="s">
        <v>10</v>
      </c>
      <c r="E403">
        <f t="shared" si="36"/>
        <v>0</v>
      </c>
      <c r="F403">
        <f t="shared" si="37"/>
        <v>15564.949999999997</v>
      </c>
      <c r="G403">
        <f t="shared" si="38"/>
        <v>47</v>
      </c>
      <c r="H403">
        <f t="shared" si="39"/>
        <v>60</v>
      </c>
      <c r="I403">
        <f t="shared" si="40"/>
        <v>1562.7299999999998</v>
      </c>
      <c r="J403" s="55">
        <f t="shared" si="41"/>
        <v>5127.5699999999988</v>
      </c>
    </row>
    <row r="404" spans="1:10">
      <c r="A404" s="37">
        <v>19</v>
      </c>
      <c r="B404" s="38">
        <v>6.22</v>
      </c>
      <c r="C404" s="39">
        <v>33.18</v>
      </c>
      <c r="D404" s="40" t="s">
        <v>10</v>
      </c>
      <c r="E404">
        <f t="shared" si="36"/>
        <v>0</v>
      </c>
      <c r="F404">
        <f t="shared" si="37"/>
        <v>15464.879999999996</v>
      </c>
      <c r="G404">
        <f t="shared" si="38"/>
        <v>47</v>
      </c>
      <c r="H404">
        <f t="shared" si="39"/>
        <v>59</v>
      </c>
      <c r="I404">
        <f t="shared" si="40"/>
        <v>1562.7299999999998</v>
      </c>
      <c r="J404" s="55">
        <f t="shared" si="41"/>
        <v>5127.5699999999988</v>
      </c>
    </row>
    <row r="405" spans="1:10">
      <c r="A405" s="41">
        <v>7</v>
      </c>
      <c r="B405" s="42">
        <v>6.99</v>
      </c>
      <c r="C405" s="43">
        <v>57.18</v>
      </c>
      <c r="D405" s="44" t="s">
        <v>10</v>
      </c>
      <c r="E405">
        <f t="shared" si="36"/>
        <v>0</v>
      </c>
      <c r="F405">
        <f t="shared" si="37"/>
        <v>15431.699999999997</v>
      </c>
      <c r="G405">
        <f t="shared" si="38"/>
        <v>47</v>
      </c>
      <c r="H405">
        <f t="shared" si="39"/>
        <v>59</v>
      </c>
      <c r="I405">
        <f t="shared" si="40"/>
        <v>1562.7299999999998</v>
      </c>
      <c r="J405" s="55">
        <f t="shared" si="41"/>
        <v>5127.5699999999988</v>
      </c>
    </row>
    <row r="406" spans="1:10">
      <c r="A406" s="37">
        <v>17</v>
      </c>
      <c r="B406" s="38">
        <v>6.05</v>
      </c>
      <c r="C406" s="39">
        <v>67.25</v>
      </c>
      <c r="D406" s="40" t="s">
        <v>10</v>
      </c>
      <c r="E406">
        <f t="shared" si="36"/>
        <v>0</v>
      </c>
      <c r="F406">
        <f t="shared" si="37"/>
        <v>15374.519999999997</v>
      </c>
      <c r="G406">
        <f t="shared" si="38"/>
        <v>47</v>
      </c>
      <c r="H406">
        <f t="shared" si="39"/>
        <v>59</v>
      </c>
      <c r="I406">
        <f t="shared" si="40"/>
        <v>1562.7299999999998</v>
      </c>
      <c r="J406" s="55">
        <f t="shared" si="41"/>
        <v>5127.5699999999988</v>
      </c>
    </row>
    <row r="407" spans="1:10">
      <c r="A407" s="41">
        <v>26</v>
      </c>
      <c r="B407" s="42">
        <v>5.31</v>
      </c>
      <c r="C407" s="43">
        <v>52.1</v>
      </c>
      <c r="D407" s="44" t="s">
        <v>10</v>
      </c>
      <c r="E407">
        <f t="shared" si="36"/>
        <v>0</v>
      </c>
      <c r="F407">
        <f t="shared" si="37"/>
        <v>15307.269999999997</v>
      </c>
      <c r="G407">
        <f t="shared" si="38"/>
        <v>47</v>
      </c>
      <c r="H407">
        <f t="shared" si="39"/>
        <v>59</v>
      </c>
      <c r="I407">
        <f t="shared" si="40"/>
        <v>1562.7299999999998</v>
      </c>
      <c r="J407" s="55">
        <f t="shared" si="41"/>
        <v>5127.5699999999988</v>
      </c>
    </row>
    <row r="408" spans="1:10">
      <c r="A408" s="37">
        <v>49</v>
      </c>
      <c r="B408" s="38">
        <v>5.61</v>
      </c>
      <c r="C408" s="39">
        <v>71.069999999999993</v>
      </c>
      <c r="D408" s="40" t="s">
        <v>10</v>
      </c>
      <c r="E408">
        <f t="shared" si="36"/>
        <v>0</v>
      </c>
      <c r="F408">
        <f t="shared" si="37"/>
        <v>15255.169999999996</v>
      </c>
      <c r="G408">
        <f t="shared" si="38"/>
        <v>47</v>
      </c>
      <c r="H408">
        <f t="shared" si="39"/>
        <v>59</v>
      </c>
      <c r="I408">
        <f t="shared" si="40"/>
        <v>1562.7299999999998</v>
      </c>
      <c r="J408" s="55">
        <f t="shared" si="41"/>
        <v>5127.5699999999988</v>
      </c>
    </row>
    <row r="409" spans="1:10">
      <c r="A409" s="41">
        <v>24</v>
      </c>
      <c r="B409" s="42">
        <v>8.83</v>
      </c>
      <c r="C409" s="43">
        <v>76.27</v>
      </c>
      <c r="D409" s="44" t="s">
        <v>10</v>
      </c>
      <c r="E409">
        <f t="shared" si="36"/>
        <v>0</v>
      </c>
      <c r="F409">
        <f t="shared" si="37"/>
        <v>15184.099999999997</v>
      </c>
      <c r="G409">
        <f t="shared" si="38"/>
        <v>47</v>
      </c>
      <c r="H409">
        <f t="shared" si="39"/>
        <v>59</v>
      </c>
      <c r="I409">
        <f t="shared" si="40"/>
        <v>1562.7299999999998</v>
      </c>
      <c r="J409" s="55">
        <f t="shared" si="41"/>
        <v>5127.5699999999988</v>
      </c>
    </row>
    <row r="410" spans="1:10">
      <c r="A410" s="37">
        <v>25</v>
      </c>
      <c r="B410" s="38">
        <v>4.57</v>
      </c>
      <c r="C410" s="39">
        <v>45.88</v>
      </c>
      <c r="D410" s="40" t="s">
        <v>10</v>
      </c>
      <c r="E410">
        <f t="shared" si="36"/>
        <v>0</v>
      </c>
      <c r="F410">
        <f t="shared" si="37"/>
        <v>15107.829999999998</v>
      </c>
      <c r="G410">
        <f t="shared" si="38"/>
        <v>47</v>
      </c>
      <c r="H410">
        <f t="shared" si="39"/>
        <v>59</v>
      </c>
      <c r="I410">
        <f t="shared" si="40"/>
        <v>1562.7299999999998</v>
      </c>
      <c r="J410" s="55">
        <f t="shared" si="41"/>
        <v>5127.5699999999988</v>
      </c>
    </row>
    <row r="411" spans="1:10">
      <c r="A411" s="41">
        <v>17</v>
      </c>
      <c r="B411" s="42">
        <v>5.99</v>
      </c>
      <c r="C411" s="43">
        <v>80.13</v>
      </c>
      <c r="D411" s="44" t="s">
        <v>10</v>
      </c>
      <c r="E411">
        <f t="shared" si="36"/>
        <v>0</v>
      </c>
      <c r="F411">
        <f t="shared" si="37"/>
        <v>15061.949999999999</v>
      </c>
      <c r="G411">
        <f t="shared" si="38"/>
        <v>47</v>
      </c>
      <c r="H411">
        <f t="shared" si="39"/>
        <v>59</v>
      </c>
      <c r="I411">
        <f t="shared" si="40"/>
        <v>1562.7299999999998</v>
      </c>
      <c r="J411" s="55">
        <f t="shared" si="41"/>
        <v>5127.5699999999988</v>
      </c>
    </row>
    <row r="412" spans="1:10">
      <c r="A412" s="37">
        <v>42</v>
      </c>
      <c r="B412" s="38">
        <v>7.67</v>
      </c>
      <c r="C412" s="39">
        <v>58.01</v>
      </c>
      <c r="D412" s="40" t="s">
        <v>10</v>
      </c>
      <c r="E412">
        <f t="shared" si="36"/>
        <v>0</v>
      </c>
      <c r="F412">
        <f t="shared" si="37"/>
        <v>14981.819999999998</v>
      </c>
      <c r="G412">
        <f t="shared" si="38"/>
        <v>47</v>
      </c>
      <c r="H412">
        <f t="shared" si="39"/>
        <v>59</v>
      </c>
      <c r="I412">
        <f t="shared" si="40"/>
        <v>1562.7299999999998</v>
      </c>
      <c r="J412" s="55">
        <f t="shared" si="41"/>
        <v>5127.5699999999988</v>
      </c>
    </row>
    <row r="413" spans="1:10">
      <c r="A413" s="41">
        <v>29</v>
      </c>
      <c r="B413" s="42">
        <v>8.2899999999999991</v>
      </c>
      <c r="C413" s="43">
        <v>50.65</v>
      </c>
      <c r="D413" s="44" t="s">
        <v>10</v>
      </c>
      <c r="E413">
        <f t="shared" si="36"/>
        <v>0</v>
      </c>
      <c r="F413">
        <f t="shared" si="37"/>
        <v>14923.809999999998</v>
      </c>
      <c r="G413">
        <f t="shared" si="38"/>
        <v>47</v>
      </c>
      <c r="H413">
        <f t="shared" si="39"/>
        <v>59</v>
      </c>
      <c r="I413">
        <f t="shared" si="40"/>
        <v>1562.7299999999998</v>
      </c>
      <c r="J413" s="55">
        <f t="shared" si="41"/>
        <v>5127.5699999999988</v>
      </c>
    </row>
    <row r="414" spans="1:10">
      <c r="A414" s="37">
        <v>9</v>
      </c>
      <c r="B414" s="38">
        <v>9.23</v>
      </c>
      <c r="C414" s="39">
        <v>82.68</v>
      </c>
      <c r="D414" s="40" t="s">
        <v>10</v>
      </c>
      <c r="E414">
        <f t="shared" si="36"/>
        <v>0</v>
      </c>
      <c r="F414">
        <f t="shared" si="37"/>
        <v>14873.159999999998</v>
      </c>
      <c r="G414">
        <f t="shared" si="38"/>
        <v>47</v>
      </c>
      <c r="H414">
        <f t="shared" si="39"/>
        <v>59</v>
      </c>
      <c r="I414">
        <f t="shared" si="40"/>
        <v>1562.7299999999998</v>
      </c>
      <c r="J414" s="55">
        <f t="shared" si="41"/>
        <v>5127.5699999999988</v>
      </c>
    </row>
    <row r="415" spans="1:10">
      <c r="A415" s="41">
        <v>36</v>
      </c>
      <c r="B415" s="42">
        <v>5.98</v>
      </c>
      <c r="C415" s="43">
        <v>56.8</v>
      </c>
      <c r="D415" s="44" t="s">
        <v>10</v>
      </c>
      <c r="E415">
        <f t="shared" si="36"/>
        <v>0</v>
      </c>
      <c r="F415">
        <f t="shared" si="37"/>
        <v>14790.479999999998</v>
      </c>
      <c r="G415">
        <f t="shared" si="38"/>
        <v>47</v>
      </c>
      <c r="H415">
        <f t="shared" si="39"/>
        <v>59</v>
      </c>
      <c r="I415">
        <f t="shared" si="40"/>
        <v>1562.7299999999998</v>
      </c>
      <c r="J415" s="55">
        <f t="shared" si="41"/>
        <v>5127.5699999999988</v>
      </c>
    </row>
    <row r="416" spans="1:10">
      <c r="A416" s="37">
        <v>15</v>
      </c>
      <c r="B416" s="38">
        <v>5.35</v>
      </c>
      <c r="C416" s="39">
        <v>43.32</v>
      </c>
      <c r="D416" s="40" t="s">
        <v>10</v>
      </c>
      <c r="E416">
        <f t="shared" si="36"/>
        <v>0</v>
      </c>
      <c r="F416">
        <f t="shared" si="37"/>
        <v>14733.679999999998</v>
      </c>
      <c r="G416">
        <f t="shared" si="38"/>
        <v>47</v>
      </c>
      <c r="H416">
        <f t="shared" si="39"/>
        <v>59</v>
      </c>
      <c r="I416">
        <f t="shared" si="40"/>
        <v>1562.7299999999998</v>
      </c>
      <c r="J416" s="55">
        <f t="shared" si="41"/>
        <v>5127.5699999999988</v>
      </c>
    </row>
    <row r="417" spans="1:10">
      <c r="A417" s="41">
        <v>24</v>
      </c>
      <c r="B417" s="42">
        <v>9.02</v>
      </c>
      <c r="C417" s="43">
        <v>68.38</v>
      </c>
      <c r="D417" s="44" t="s">
        <v>10</v>
      </c>
      <c r="E417">
        <f t="shared" si="36"/>
        <v>0</v>
      </c>
      <c r="F417">
        <f t="shared" si="37"/>
        <v>14690.359999999997</v>
      </c>
      <c r="G417">
        <f t="shared" si="38"/>
        <v>47</v>
      </c>
      <c r="H417">
        <f t="shared" si="39"/>
        <v>59</v>
      </c>
      <c r="I417">
        <f t="shared" si="40"/>
        <v>1562.7299999999998</v>
      </c>
      <c r="J417" s="55">
        <f t="shared" si="41"/>
        <v>5127.5699999999988</v>
      </c>
    </row>
    <row r="418" spans="1:10">
      <c r="A418" s="37">
        <v>28</v>
      </c>
      <c r="B418" s="38">
        <v>7.27</v>
      </c>
      <c r="C418" s="39">
        <v>33.450000000000003</v>
      </c>
      <c r="D418" s="40" t="s">
        <v>10</v>
      </c>
      <c r="E418">
        <f t="shared" si="36"/>
        <v>0</v>
      </c>
      <c r="F418">
        <f t="shared" si="37"/>
        <v>14621.979999999998</v>
      </c>
      <c r="G418">
        <f t="shared" si="38"/>
        <v>47</v>
      </c>
      <c r="H418">
        <f t="shared" si="39"/>
        <v>59</v>
      </c>
      <c r="I418">
        <f t="shared" si="40"/>
        <v>1562.7299999999998</v>
      </c>
      <c r="J418" s="55">
        <f t="shared" si="41"/>
        <v>5127.5699999999988</v>
      </c>
    </row>
    <row r="419" spans="1:10">
      <c r="A419" s="41">
        <v>26</v>
      </c>
      <c r="B419" s="42">
        <v>9.3000000000000007</v>
      </c>
      <c r="C419" s="43">
        <v>78.83</v>
      </c>
      <c r="D419" s="44" t="s">
        <v>10</v>
      </c>
      <c r="E419">
        <f t="shared" si="36"/>
        <v>0</v>
      </c>
      <c r="F419">
        <f t="shared" si="37"/>
        <v>14588.529999999999</v>
      </c>
      <c r="G419">
        <f t="shared" si="38"/>
        <v>47</v>
      </c>
      <c r="H419">
        <f t="shared" si="39"/>
        <v>59</v>
      </c>
      <c r="I419">
        <f t="shared" si="40"/>
        <v>1562.7299999999998</v>
      </c>
      <c r="J419" s="55">
        <f t="shared" si="41"/>
        <v>5127.5699999999988</v>
      </c>
    </row>
    <row r="420" spans="1:10">
      <c r="A420" s="37">
        <v>20</v>
      </c>
      <c r="B420" s="38">
        <v>6.75</v>
      </c>
      <c r="C420" s="39">
        <v>79.989999999999995</v>
      </c>
      <c r="D420" s="40" t="s">
        <v>10</v>
      </c>
      <c r="E420">
        <f t="shared" si="36"/>
        <v>0</v>
      </c>
      <c r="F420">
        <f t="shared" si="37"/>
        <v>14509.699999999999</v>
      </c>
      <c r="G420">
        <f t="shared" si="38"/>
        <v>47</v>
      </c>
      <c r="H420">
        <f t="shared" si="39"/>
        <v>59</v>
      </c>
      <c r="I420">
        <f t="shared" si="40"/>
        <v>1562.7299999999998</v>
      </c>
      <c r="J420" s="55">
        <f t="shared" si="41"/>
        <v>5127.5699999999988</v>
      </c>
    </row>
    <row r="421" spans="1:10">
      <c r="A421" s="41">
        <v>36</v>
      </c>
      <c r="B421" s="42">
        <v>8.8800000000000008</v>
      </c>
      <c r="C421" s="43">
        <v>73.25</v>
      </c>
      <c r="D421" s="44" t="s">
        <v>10</v>
      </c>
      <c r="E421">
        <f t="shared" si="36"/>
        <v>0</v>
      </c>
      <c r="F421">
        <f t="shared" si="37"/>
        <v>14429.71</v>
      </c>
      <c r="G421">
        <f t="shared" si="38"/>
        <v>47</v>
      </c>
      <c r="H421">
        <f t="shared" si="39"/>
        <v>59</v>
      </c>
      <c r="I421">
        <f t="shared" si="40"/>
        <v>1562.7299999999998</v>
      </c>
      <c r="J421" s="55">
        <f t="shared" si="41"/>
        <v>5127.5699999999988</v>
      </c>
    </row>
    <row r="422" spans="1:10">
      <c r="A422" s="37">
        <v>36</v>
      </c>
      <c r="B422" s="38">
        <v>7.25</v>
      </c>
      <c r="C422" s="39">
        <v>42.01</v>
      </c>
      <c r="D422" s="40" t="s">
        <v>10</v>
      </c>
      <c r="E422">
        <f t="shared" si="36"/>
        <v>0</v>
      </c>
      <c r="F422">
        <f t="shared" si="37"/>
        <v>14356.459999999997</v>
      </c>
      <c r="G422">
        <f t="shared" si="38"/>
        <v>47</v>
      </c>
      <c r="H422">
        <f t="shared" si="39"/>
        <v>59</v>
      </c>
      <c r="I422">
        <f t="shared" si="40"/>
        <v>1562.7299999999998</v>
      </c>
      <c r="J422" s="55">
        <f t="shared" si="41"/>
        <v>5127.5699999999988</v>
      </c>
    </row>
    <row r="423" spans="1:10">
      <c r="A423" s="41">
        <v>5</v>
      </c>
      <c r="B423" s="42">
        <v>6.8</v>
      </c>
      <c r="C423" s="43">
        <v>61.9</v>
      </c>
      <c r="D423" s="44" t="s">
        <v>10</v>
      </c>
      <c r="E423">
        <f t="shared" si="36"/>
        <v>0</v>
      </c>
      <c r="F423">
        <f t="shared" si="37"/>
        <v>14314.449999999999</v>
      </c>
      <c r="G423">
        <f t="shared" si="38"/>
        <v>47</v>
      </c>
      <c r="H423">
        <f t="shared" si="39"/>
        <v>59</v>
      </c>
      <c r="I423">
        <f t="shared" si="40"/>
        <v>1562.7299999999998</v>
      </c>
      <c r="J423" s="55">
        <f t="shared" si="41"/>
        <v>5127.5699999999988</v>
      </c>
    </row>
    <row r="424" spans="1:10">
      <c r="A424" s="37">
        <v>15</v>
      </c>
      <c r="B424" s="38">
        <v>6.65</v>
      </c>
      <c r="C424" s="39">
        <v>54.56</v>
      </c>
      <c r="D424" s="40" t="s">
        <v>10</v>
      </c>
      <c r="E424">
        <f t="shared" si="36"/>
        <v>0</v>
      </c>
      <c r="F424">
        <f t="shared" si="37"/>
        <v>14252.55</v>
      </c>
      <c r="G424">
        <f t="shared" si="38"/>
        <v>47</v>
      </c>
      <c r="H424">
        <f t="shared" si="39"/>
        <v>59</v>
      </c>
      <c r="I424">
        <f t="shared" si="40"/>
        <v>1562.7299999999998</v>
      </c>
      <c r="J424" s="55">
        <f t="shared" si="41"/>
        <v>5127.5699999999988</v>
      </c>
    </row>
    <row r="425" spans="1:10">
      <c r="A425" s="41">
        <v>28</v>
      </c>
      <c r="B425" s="42">
        <v>6.93</v>
      </c>
      <c r="C425" s="43">
        <v>71.62</v>
      </c>
      <c r="D425" s="44" t="s">
        <v>10</v>
      </c>
      <c r="E425">
        <f t="shared" si="36"/>
        <v>0</v>
      </c>
      <c r="F425">
        <f t="shared" si="37"/>
        <v>14197.989999999998</v>
      </c>
      <c r="G425">
        <f t="shared" si="38"/>
        <v>47</v>
      </c>
      <c r="H425">
        <f t="shared" si="39"/>
        <v>59</v>
      </c>
      <c r="I425">
        <f t="shared" si="40"/>
        <v>1562.7299999999998</v>
      </c>
      <c r="J425" s="55">
        <f t="shared" si="41"/>
        <v>5127.5699999999988</v>
      </c>
    </row>
    <row r="426" spans="1:10">
      <c r="A426" s="37">
        <v>35</v>
      </c>
      <c r="B426" s="38">
        <v>8.74</v>
      </c>
      <c r="C426" s="39">
        <v>72.92</v>
      </c>
      <c r="D426" s="40" t="s">
        <v>10</v>
      </c>
      <c r="E426">
        <f t="shared" si="36"/>
        <v>0</v>
      </c>
      <c r="F426">
        <f t="shared" si="37"/>
        <v>14126.369999999997</v>
      </c>
      <c r="G426">
        <f t="shared" si="38"/>
        <v>47</v>
      </c>
      <c r="H426">
        <f t="shared" si="39"/>
        <v>59</v>
      </c>
      <c r="I426">
        <f t="shared" si="40"/>
        <v>1562.7299999999998</v>
      </c>
      <c r="J426" s="55">
        <f t="shared" si="41"/>
        <v>5127.5699999999988</v>
      </c>
    </row>
    <row r="427" spans="1:10">
      <c r="A427" s="41">
        <v>29</v>
      </c>
      <c r="B427" s="42">
        <v>7.9</v>
      </c>
      <c r="C427" s="43">
        <v>41.49</v>
      </c>
      <c r="D427" s="44" t="s">
        <v>10</v>
      </c>
      <c r="E427">
        <f t="shared" si="36"/>
        <v>0</v>
      </c>
      <c r="F427">
        <f t="shared" si="37"/>
        <v>14053.449999999997</v>
      </c>
      <c r="G427">
        <f t="shared" si="38"/>
        <v>47</v>
      </c>
      <c r="H427">
        <f t="shared" si="39"/>
        <v>59</v>
      </c>
      <c r="I427">
        <f t="shared" si="40"/>
        <v>1562.7299999999998</v>
      </c>
      <c r="J427" s="55">
        <f t="shared" si="41"/>
        <v>5127.5699999999988</v>
      </c>
    </row>
    <row r="428" spans="1:10">
      <c r="A428" s="37">
        <v>42</v>
      </c>
      <c r="B428" s="38">
        <v>6.73</v>
      </c>
      <c r="C428" s="39">
        <v>67.739999999999995</v>
      </c>
      <c r="D428" s="40" t="s">
        <v>10</v>
      </c>
      <c r="E428">
        <f t="shared" si="36"/>
        <v>0</v>
      </c>
      <c r="F428">
        <f t="shared" si="37"/>
        <v>14011.959999999997</v>
      </c>
      <c r="G428">
        <f t="shared" si="38"/>
        <v>47</v>
      </c>
      <c r="H428">
        <f t="shared" si="39"/>
        <v>59</v>
      </c>
      <c r="I428">
        <f t="shared" si="40"/>
        <v>1562.7299999999998</v>
      </c>
      <c r="J428" s="55">
        <f t="shared" si="41"/>
        <v>5127.5699999999988</v>
      </c>
    </row>
    <row r="429" spans="1:10">
      <c r="A429" s="41">
        <v>14</v>
      </c>
      <c r="B429" s="42">
        <v>5.79</v>
      </c>
      <c r="C429" s="43">
        <v>43.41</v>
      </c>
      <c r="D429" s="44" t="s">
        <v>10</v>
      </c>
      <c r="E429">
        <f t="shared" si="36"/>
        <v>0</v>
      </c>
      <c r="F429">
        <f t="shared" si="37"/>
        <v>13944.219999999996</v>
      </c>
      <c r="G429">
        <f t="shared" si="38"/>
        <v>47</v>
      </c>
      <c r="H429">
        <f t="shared" si="39"/>
        <v>59</v>
      </c>
      <c r="I429">
        <f t="shared" si="40"/>
        <v>1562.7299999999998</v>
      </c>
      <c r="J429" s="55">
        <f t="shared" si="41"/>
        <v>5127.5699999999988</v>
      </c>
    </row>
    <row r="430" spans="1:10">
      <c r="A430" s="37">
        <v>25</v>
      </c>
      <c r="B430" s="38">
        <v>4.99</v>
      </c>
      <c r="C430" s="39">
        <v>42.91</v>
      </c>
      <c r="D430" s="40" t="s">
        <v>10</v>
      </c>
      <c r="E430">
        <f t="shared" si="36"/>
        <v>0</v>
      </c>
      <c r="F430">
        <f t="shared" si="37"/>
        <v>13900.809999999998</v>
      </c>
      <c r="G430">
        <f t="shared" si="38"/>
        <v>47</v>
      </c>
      <c r="H430">
        <f t="shared" si="39"/>
        <v>59</v>
      </c>
      <c r="I430">
        <f t="shared" si="40"/>
        <v>1562.7299999999998</v>
      </c>
      <c r="J430" s="55">
        <f t="shared" si="41"/>
        <v>5127.5699999999988</v>
      </c>
    </row>
    <row r="431" spans="1:10">
      <c r="A431" s="41">
        <v>5</v>
      </c>
      <c r="B431" s="42">
        <v>8.52</v>
      </c>
      <c r="C431" s="43">
        <v>66.650000000000006</v>
      </c>
      <c r="D431" s="44" t="s">
        <v>10</v>
      </c>
      <c r="E431">
        <f t="shared" si="36"/>
        <v>0</v>
      </c>
      <c r="F431">
        <f t="shared" si="37"/>
        <v>13857.899999999996</v>
      </c>
      <c r="G431">
        <f t="shared" si="38"/>
        <v>47</v>
      </c>
      <c r="H431">
        <f t="shared" si="39"/>
        <v>59</v>
      </c>
      <c r="I431">
        <f t="shared" si="40"/>
        <v>1562.7299999999998</v>
      </c>
      <c r="J431" s="55">
        <f t="shared" si="41"/>
        <v>5127.5699999999988</v>
      </c>
    </row>
    <row r="432" spans="1:10">
      <c r="A432" s="37">
        <v>74</v>
      </c>
      <c r="B432" s="38">
        <v>6.65</v>
      </c>
      <c r="C432" s="39">
        <v>55.63</v>
      </c>
      <c r="D432" s="40" t="s">
        <v>10</v>
      </c>
      <c r="E432">
        <f t="shared" si="36"/>
        <v>0</v>
      </c>
      <c r="F432">
        <f t="shared" si="37"/>
        <v>13791.249999999995</v>
      </c>
      <c r="G432">
        <f t="shared" si="38"/>
        <v>47</v>
      </c>
      <c r="H432">
        <f t="shared" si="39"/>
        <v>59</v>
      </c>
      <c r="I432">
        <f t="shared" si="40"/>
        <v>1562.7299999999998</v>
      </c>
      <c r="J432" s="55">
        <f t="shared" si="41"/>
        <v>5127.5699999999988</v>
      </c>
    </row>
    <row r="433" spans="1:10">
      <c r="A433" s="41">
        <v>2</v>
      </c>
      <c r="B433" s="42">
        <v>7.12</v>
      </c>
      <c r="C433" s="43">
        <v>89.46</v>
      </c>
      <c r="D433" s="44" t="s">
        <v>10</v>
      </c>
      <c r="E433">
        <f t="shared" si="36"/>
        <v>0</v>
      </c>
      <c r="F433">
        <f t="shared" si="37"/>
        <v>13735.619999999995</v>
      </c>
      <c r="G433">
        <f t="shared" si="38"/>
        <v>47</v>
      </c>
      <c r="H433">
        <f t="shared" si="39"/>
        <v>59</v>
      </c>
      <c r="I433">
        <f t="shared" si="40"/>
        <v>1562.7299999999998</v>
      </c>
      <c r="J433" s="55">
        <f t="shared" si="41"/>
        <v>5127.5699999999988</v>
      </c>
    </row>
    <row r="434" spans="1:10">
      <c r="A434" s="37">
        <v>51</v>
      </c>
      <c r="B434" s="38">
        <v>7.45</v>
      </c>
      <c r="C434" s="39">
        <v>35.75</v>
      </c>
      <c r="D434" s="40" t="s">
        <v>10</v>
      </c>
      <c r="E434">
        <f t="shared" si="36"/>
        <v>0</v>
      </c>
      <c r="F434">
        <f t="shared" si="37"/>
        <v>13646.159999999996</v>
      </c>
      <c r="G434">
        <f t="shared" si="38"/>
        <v>47</v>
      </c>
      <c r="H434">
        <f t="shared" si="39"/>
        <v>59</v>
      </c>
      <c r="I434">
        <f t="shared" si="40"/>
        <v>1562.7299999999998</v>
      </c>
      <c r="J434" s="55">
        <f t="shared" si="41"/>
        <v>5127.5699999999988</v>
      </c>
    </row>
    <row r="435" spans="1:10">
      <c r="A435" s="41">
        <v>38</v>
      </c>
      <c r="B435" s="42">
        <v>6.02</v>
      </c>
      <c r="C435" s="43">
        <v>45.03</v>
      </c>
      <c r="D435" s="44" t="s">
        <v>10</v>
      </c>
      <c r="E435">
        <f t="shared" si="36"/>
        <v>0</v>
      </c>
      <c r="F435">
        <f t="shared" si="37"/>
        <v>13610.409999999996</v>
      </c>
      <c r="G435">
        <f t="shared" si="38"/>
        <v>47</v>
      </c>
      <c r="H435">
        <f t="shared" si="39"/>
        <v>59</v>
      </c>
      <c r="I435">
        <f t="shared" si="40"/>
        <v>1562.7299999999998</v>
      </c>
      <c r="J435" s="55">
        <f t="shared" si="41"/>
        <v>5127.5699999999988</v>
      </c>
    </row>
    <row r="436" spans="1:10">
      <c r="A436" s="37">
        <v>21</v>
      </c>
      <c r="B436" s="38">
        <v>7.87</v>
      </c>
      <c r="C436" s="39">
        <v>55.21</v>
      </c>
      <c r="D436" s="40" t="s">
        <v>10</v>
      </c>
      <c r="E436">
        <f t="shared" si="36"/>
        <v>0</v>
      </c>
      <c r="F436">
        <f t="shared" si="37"/>
        <v>13565.379999999997</v>
      </c>
      <c r="G436">
        <f t="shared" si="38"/>
        <v>47</v>
      </c>
      <c r="H436">
        <f t="shared" si="39"/>
        <v>59</v>
      </c>
      <c r="I436">
        <f t="shared" si="40"/>
        <v>1562.7299999999998</v>
      </c>
      <c r="J436" s="55">
        <f t="shared" si="41"/>
        <v>5127.5699999999988</v>
      </c>
    </row>
    <row r="437" spans="1:10">
      <c r="A437" s="41">
        <v>48</v>
      </c>
      <c r="B437" s="42">
        <v>4.6900000000000004</v>
      </c>
      <c r="C437" s="43">
        <v>61.81</v>
      </c>
      <c r="D437" s="44" t="s">
        <v>10</v>
      </c>
      <c r="E437">
        <f t="shared" si="36"/>
        <v>0</v>
      </c>
      <c r="F437">
        <f t="shared" si="37"/>
        <v>13510.169999999996</v>
      </c>
      <c r="G437">
        <f t="shared" si="38"/>
        <v>47</v>
      </c>
      <c r="H437">
        <f t="shared" si="39"/>
        <v>59</v>
      </c>
      <c r="I437">
        <f t="shared" si="40"/>
        <v>1562.7299999999998</v>
      </c>
      <c r="J437" s="55">
        <f t="shared" si="41"/>
        <v>5127.5699999999988</v>
      </c>
    </row>
    <row r="438" spans="1:10">
      <c r="A438" s="37">
        <v>14</v>
      </c>
      <c r="B438" s="38">
        <v>6.74</v>
      </c>
      <c r="C438" s="39">
        <v>79.67</v>
      </c>
      <c r="D438" s="40" t="s">
        <v>10</v>
      </c>
      <c r="E438">
        <f t="shared" si="36"/>
        <v>0</v>
      </c>
      <c r="F438">
        <f t="shared" si="37"/>
        <v>13448.359999999995</v>
      </c>
      <c r="G438">
        <f t="shared" si="38"/>
        <v>47</v>
      </c>
      <c r="H438">
        <f t="shared" si="39"/>
        <v>59</v>
      </c>
      <c r="I438">
        <f t="shared" si="40"/>
        <v>1562.7299999999998</v>
      </c>
      <c r="J438" s="55">
        <f t="shared" si="41"/>
        <v>5127.5699999999988</v>
      </c>
    </row>
    <row r="439" spans="1:10">
      <c r="A439" s="41">
        <v>38</v>
      </c>
      <c r="B439" s="42">
        <v>4.92</v>
      </c>
      <c r="C439" s="43">
        <v>38.86</v>
      </c>
      <c r="D439" s="44" t="s">
        <v>10</v>
      </c>
      <c r="E439">
        <f t="shared" si="36"/>
        <v>0</v>
      </c>
      <c r="F439">
        <f t="shared" si="37"/>
        <v>13368.689999999993</v>
      </c>
      <c r="G439">
        <f t="shared" si="38"/>
        <v>47</v>
      </c>
      <c r="H439">
        <f t="shared" si="39"/>
        <v>59</v>
      </c>
      <c r="I439">
        <f t="shared" si="40"/>
        <v>1562.7299999999998</v>
      </c>
      <c r="J439" s="55">
        <f t="shared" si="41"/>
        <v>5127.5699999999988</v>
      </c>
    </row>
    <row r="440" spans="1:10">
      <c r="A440" s="37">
        <v>36</v>
      </c>
      <c r="B440" s="38">
        <v>7.25</v>
      </c>
      <c r="C440" s="39">
        <v>91.39</v>
      </c>
      <c r="D440" s="40" t="s">
        <v>10</v>
      </c>
      <c r="E440">
        <f t="shared" si="36"/>
        <v>0</v>
      </c>
      <c r="F440">
        <f t="shared" si="37"/>
        <v>13329.829999999994</v>
      </c>
      <c r="G440">
        <f t="shared" si="38"/>
        <v>47</v>
      </c>
      <c r="H440">
        <f t="shared" si="39"/>
        <v>59</v>
      </c>
      <c r="I440">
        <f t="shared" si="40"/>
        <v>1562.7299999999998</v>
      </c>
      <c r="J440" s="55">
        <f t="shared" si="41"/>
        <v>5127.5699999999988</v>
      </c>
    </row>
    <row r="441" spans="1:10">
      <c r="A441" s="41">
        <v>22</v>
      </c>
      <c r="B441" s="42">
        <v>5.05</v>
      </c>
      <c r="C441" s="43">
        <v>45.65</v>
      </c>
      <c r="D441" s="44" t="s">
        <v>10</v>
      </c>
      <c r="E441">
        <f t="shared" si="36"/>
        <v>0</v>
      </c>
      <c r="F441">
        <f t="shared" si="37"/>
        <v>13238.439999999993</v>
      </c>
      <c r="G441">
        <f t="shared" si="38"/>
        <v>47</v>
      </c>
      <c r="H441">
        <f t="shared" si="39"/>
        <v>59</v>
      </c>
      <c r="I441">
        <f t="shared" si="40"/>
        <v>1562.7299999999998</v>
      </c>
      <c r="J441" s="55">
        <f t="shared" si="41"/>
        <v>5127.5699999999988</v>
      </c>
    </row>
    <row r="442" spans="1:10">
      <c r="A442" s="37">
        <v>24</v>
      </c>
      <c r="B442" s="38">
        <v>5.65</v>
      </c>
      <c r="C442" s="39">
        <v>65.02</v>
      </c>
      <c r="D442" s="40" t="s">
        <v>10</v>
      </c>
      <c r="E442">
        <f t="shared" si="36"/>
        <v>0</v>
      </c>
      <c r="F442">
        <f t="shared" si="37"/>
        <v>13192.789999999994</v>
      </c>
      <c r="G442">
        <f t="shared" si="38"/>
        <v>47</v>
      </c>
      <c r="H442">
        <f t="shared" si="39"/>
        <v>59</v>
      </c>
      <c r="I442">
        <f t="shared" si="40"/>
        <v>1562.7299999999998</v>
      </c>
      <c r="J442" s="55">
        <f t="shared" si="41"/>
        <v>5127.5699999999988</v>
      </c>
    </row>
    <row r="443" spans="1:10">
      <c r="A443" s="41">
        <v>22</v>
      </c>
      <c r="B443" s="42">
        <v>9.1999999999999993</v>
      </c>
      <c r="C443" s="43">
        <v>72.510000000000005</v>
      </c>
      <c r="D443" s="44" t="s">
        <v>10</v>
      </c>
      <c r="E443">
        <f t="shared" si="36"/>
        <v>0</v>
      </c>
      <c r="F443">
        <f t="shared" si="37"/>
        <v>13127.769999999995</v>
      </c>
      <c r="G443">
        <f t="shared" si="38"/>
        <v>47</v>
      </c>
      <c r="H443">
        <f t="shared" si="39"/>
        <v>59</v>
      </c>
      <c r="I443">
        <f t="shared" si="40"/>
        <v>1562.7299999999998</v>
      </c>
      <c r="J443" s="55">
        <f t="shared" si="41"/>
        <v>5127.5699999999988</v>
      </c>
    </row>
    <row r="444" spans="1:10">
      <c r="A444" s="37">
        <v>29</v>
      </c>
      <c r="B444" s="38">
        <v>6.32</v>
      </c>
      <c r="C444" s="39">
        <v>73.260000000000005</v>
      </c>
      <c r="D444" s="40" t="s">
        <v>10</v>
      </c>
      <c r="E444">
        <f t="shared" si="36"/>
        <v>0</v>
      </c>
      <c r="F444">
        <f t="shared" si="37"/>
        <v>13055.259999999997</v>
      </c>
      <c r="G444">
        <f t="shared" si="38"/>
        <v>47</v>
      </c>
      <c r="H444">
        <f t="shared" si="39"/>
        <v>59</v>
      </c>
      <c r="I444">
        <f t="shared" si="40"/>
        <v>1562.7299999999998</v>
      </c>
      <c r="J444" s="55">
        <f t="shared" si="41"/>
        <v>5127.5699999999988</v>
      </c>
    </row>
    <row r="445" spans="1:10">
      <c r="A445" s="41">
        <v>7</v>
      </c>
      <c r="B445" s="42">
        <v>4.3899999999999997</v>
      </c>
      <c r="C445" s="43">
        <v>20.170000000000002</v>
      </c>
      <c r="D445" s="44" t="s">
        <v>10</v>
      </c>
      <c r="E445">
        <f t="shared" si="36"/>
        <v>0</v>
      </c>
      <c r="F445">
        <f t="shared" si="37"/>
        <v>12981.999999999996</v>
      </c>
      <c r="G445">
        <f t="shared" si="38"/>
        <v>47</v>
      </c>
      <c r="H445">
        <f t="shared" si="39"/>
        <v>59</v>
      </c>
      <c r="I445">
        <f t="shared" si="40"/>
        <v>1562.7299999999998</v>
      </c>
      <c r="J445" s="55">
        <f t="shared" si="41"/>
        <v>5127.5699999999988</v>
      </c>
    </row>
    <row r="446" spans="1:10">
      <c r="A446" s="37">
        <v>43</v>
      </c>
      <c r="B446" s="38">
        <v>9.18</v>
      </c>
      <c r="C446" s="39">
        <v>65.19</v>
      </c>
      <c r="D446" s="40" t="s">
        <v>10</v>
      </c>
      <c r="E446">
        <f t="shared" si="36"/>
        <v>0</v>
      </c>
      <c r="F446">
        <f t="shared" si="37"/>
        <v>12961.829999999996</v>
      </c>
      <c r="G446">
        <f t="shared" si="38"/>
        <v>47</v>
      </c>
      <c r="H446">
        <f t="shared" si="39"/>
        <v>59</v>
      </c>
      <c r="I446">
        <f t="shared" si="40"/>
        <v>1562.7299999999998</v>
      </c>
      <c r="J446" s="55">
        <f t="shared" si="41"/>
        <v>5127.5699999999988</v>
      </c>
    </row>
    <row r="447" spans="1:10">
      <c r="A447" s="41">
        <v>15</v>
      </c>
      <c r="B447" s="42">
        <v>7.42</v>
      </c>
      <c r="C447" s="43">
        <v>53.4</v>
      </c>
      <c r="D447" s="44" t="s">
        <v>10</v>
      </c>
      <c r="E447">
        <f t="shared" si="36"/>
        <v>0</v>
      </c>
      <c r="F447">
        <f t="shared" si="37"/>
        <v>12896.639999999996</v>
      </c>
      <c r="G447">
        <f t="shared" si="38"/>
        <v>47</v>
      </c>
      <c r="H447">
        <f t="shared" si="39"/>
        <v>59</v>
      </c>
      <c r="I447">
        <f t="shared" si="40"/>
        <v>1562.7299999999998</v>
      </c>
      <c r="J447" s="55">
        <f t="shared" si="41"/>
        <v>5127.5699999999988</v>
      </c>
    </row>
    <row r="448" spans="1:10">
      <c r="A448" s="37">
        <v>14</v>
      </c>
      <c r="B448" s="38">
        <v>9.69</v>
      </c>
      <c r="C448" s="39">
        <v>82.07</v>
      </c>
      <c r="D448" s="40" t="s">
        <v>10</v>
      </c>
      <c r="E448">
        <f t="shared" si="36"/>
        <v>0</v>
      </c>
      <c r="F448">
        <f t="shared" si="37"/>
        <v>12843.239999999996</v>
      </c>
      <c r="G448">
        <f t="shared" si="38"/>
        <v>47</v>
      </c>
      <c r="H448">
        <f t="shared" si="39"/>
        <v>59</v>
      </c>
      <c r="I448">
        <f t="shared" si="40"/>
        <v>1562.7299999999998</v>
      </c>
      <c r="J448" s="55">
        <f t="shared" si="41"/>
        <v>5127.5699999999988</v>
      </c>
    </row>
    <row r="449" spans="1:10">
      <c r="A449" s="41">
        <v>2</v>
      </c>
      <c r="B449" s="42">
        <v>6.03</v>
      </c>
      <c r="C449" s="43">
        <v>66.72</v>
      </c>
      <c r="D449" s="44" t="s">
        <v>10</v>
      </c>
      <c r="E449">
        <f t="shared" si="36"/>
        <v>0</v>
      </c>
      <c r="F449">
        <f t="shared" si="37"/>
        <v>12761.169999999996</v>
      </c>
      <c r="G449">
        <f t="shared" si="38"/>
        <v>47</v>
      </c>
      <c r="H449">
        <f t="shared" si="39"/>
        <v>59</v>
      </c>
      <c r="I449">
        <f t="shared" si="40"/>
        <v>1562.7299999999998</v>
      </c>
      <c r="J449" s="55">
        <f t="shared" si="41"/>
        <v>5045.4999999999991</v>
      </c>
    </row>
    <row r="450" spans="1:10">
      <c r="A450" s="37">
        <v>68</v>
      </c>
      <c r="B450" s="38">
        <v>4.37</v>
      </c>
      <c r="C450" s="39">
        <v>23.31</v>
      </c>
      <c r="D450" s="40" t="s">
        <v>10</v>
      </c>
      <c r="E450">
        <f t="shared" ref="E450:E513" si="42">SUMIF(D450:D1109,"bien de conso.",C450:C1109)</f>
        <v>0</v>
      </c>
      <c r="F450">
        <f t="shared" ref="F450:F513" si="43">SUMIF(D450:D1109,"nourriture",C450:C1109)</f>
        <v>12694.449999999997</v>
      </c>
      <c r="G450">
        <f t="shared" ref="G450:G513" si="44">COUNTIF(B450:B1109,"&lt;4")</f>
        <v>47</v>
      </c>
      <c r="H450">
        <f t="shared" ref="H450:H513" si="45">COUNTIF(B449:B1109,"&gt;9,50")</f>
        <v>58</v>
      </c>
      <c r="I450">
        <f t="shared" ref="I450:I513" si="46">SUMIF(B450:B1109,"&lt; 4",C450:C1109)</f>
        <v>1562.7299999999998</v>
      </c>
      <c r="J450" s="55">
        <f t="shared" ref="J450:J513" si="47">SUMIF(B450:B1109,"&gt; 9,50",C450:C1109)</f>
        <v>5045.4999999999991</v>
      </c>
    </row>
    <row r="451" spans="1:10">
      <c r="A451" s="41">
        <v>19</v>
      </c>
      <c r="B451" s="42">
        <v>7.73</v>
      </c>
      <c r="C451" s="43">
        <v>75.430000000000007</v>
      </c>
      <c r="D451" s="44" t="s">
        <v>10</v>
      </c>
      <c r="E451">
        <f t="shared" si="42"/>
        <v>0</v>
      </c>
      <c r="F451">
        <f t="shared" si="43"/>
        <v>12671.139999999998</v>
      </c>
      <c r="G451">
        <f t="shared" si="44"/>
        <v>47</v>
      </c>
      <c r="H451">
        <f t="shared" si="45"/>
        <v>58</v>
      </c>
      <c r="I451">
        <f t="shared" si="46"/>
        <v>1562.7299999999998</v>
      </c>
      <c r="J451" s="55">
        <f t="shared" si="47"/>
        <v>5045.4999999999991</v>
      </c>
    </row>
    <row r="452" spans="1:10">
      <c r="A452" s="37">
        <v>10</v>
      </c>
      <c r="B452" s="38">
        <v>4.8</v>
      </c>
      <c r="C452" s="39">
        <v>29.99</v>
      </c>
      <c r="D452" s="40" t="s">
        <v>10</v>
      </c>
      <c r="E452">
        <f t="shared" si="42"/>
        <v>0</v>
      </c>
      <c r="F452">
        <f t="shared" si="43"/>
        <v>12595.709999999997</v>
      </c>
      <c r="G452">
        <f t="shared" si="44"/>
        <v>47</v>
      </c>
      <c r="H452">
        <f t="shared" si="45"/>
        <v>58</v>
      </c>
      <c r="I452">
        <f t="shared" si="46"/>
        <v>1562.7299999999998</v>
      </c>
      <c r="J452" s="55">
        <f t="shared" si="47"/>
        <v>5045.4999999999991</v>
      </c>
    </row>
    <row r="453" spans="1:10">
      <c r="A453" s="41">
        <v>29</v>
      </c>
      <c r="B453" s="42">
        <v>4.8499999999999996</v>
      </c>
      <c r="C453" s="43">
        <v>59.93</v>
      </c>
      <c r="D453" s="44" t="s">
        <v>10</v>
      </c>
      <c r="E453">
        <f t="shared" si="42"/>
        <v>0</v>
      </c>
      <c r="F453">
        <f t="shared" si="43"/>
        <v>12565.719999999996</v>
      </c>
      <c r="G453">
        <f t="shared" si="44"/>
        <v>47</v>
      </c>
      <c r="H453">
        <f t="shared" si="45"/>
        <v>58</v>
      </c>
      <c r="I453">
        <f t="shared" si="46"/>
        <v>1562.7299999999998</v>
      </c>
      <c r="J453" s="55">
        <f t="shared" si="47"/>
        <v>5045.4999999999991</v>
      </c>
    </row>
    <row r="454" spans="1:10">
      <c r="A454" s="37">
        <v>50</v>
      </c>
      <c r="B454" s="38">
        <v>8.42</v>
      </c>
      <c r="C454" s="39">
        <v>88.33</v>
      </c>
      <c r="D454" s="40" t="s">
        <v>10</v>
      </c>
      <c r="E454">
        <f t="shared" si="42"/>
        <v>0</v>
      </c>
      <c r="F454">
        <f t="shared" si="43"/>
        <v>12505.789999999997</v>
      </c>
      <c r="G454">
        <f t="shared" si="44"/>
        <v>47</v>
      </c>
      <c r="H454">
        <f t="shared" si="45"/>
        <v>58</v>
      </c>
      <c r="I454">
        <f t="shared" si="46"/>
        <v>1562.7299999999998</v>
      </c>
      <c r="J454" s="55">
        <f t="shared" si="47"/>
        <v>5045.4999999999991</v>
      </c>
    </row>
    <row r="455" spans="1:10">
      <c r="A455" s="41">
        <v>2</v>
      </c>
      <c r="B455" s="42">
        <v>9.73</v>
      </c>
      <c r="C455" s="43">
        <v>94.71</v>
      </c>
      <c r="D455" s="44" t="s">
        <v>10</v>
      </c>
      <c r="E455">
        <f t="shared" si="42"/>
        <v>0</v>
      </c>
      <c r="F455">
        <f t="shared" si="43"/>
        <v>12417.459999999995</v>
      </c>
      <c r="G455">
        <f t="shared" si="44"/>
        <v>47</v>
      </c>
      <c r="H455">
        <f t="shared" si="45"/>
        <v>58</v>
      </c>
      <c r="I455">
        <f t="shared" si="46"/>
        <v>1562.7299999999998</v>
      </c>
      <c r="J455" s="55">
        <f t="shared" si="47"/>
        <v>5045.4999999999991</v>
      </c>
    </row>
    <row r="456" spans="1:10">
      <c r="A456" s="37">
        <v>40</v>
      </c>
      <c r="B456" s="38">
        <v>9.27</v>
      </c>
      <c r="C456" s="39">
        <v>55.3</v>
      </c>
      <c r="D456" s="40" t="s">
        <v>10</v>
      </c>
      <c r="E456">
        <f t="shared" si="42"/>
        <v>0</v>
      </c>
      <c r="F456">
        <f t="shared" si="43"/>
        <v>12322.749999999996</v>
      </c>
      <c r="G456">
        <f t="shared" si="44"/>
        <v>47</v>
      </c>
      <c r="H456">
        <f t="shared" si="45"/>
        <v>58</v>
      </c>
      <c r="I456">
        <f t="shared" si="46"/>
        <v>1562.7299999999998</v>
      </c>
      <c r="J456" s="55">
        <f t="shared" si="47"/>
        <v>4950.7899999999991</v>
      </c>
    </row>
    <row r="457" spans="1:10">
      <c r="A457" s="41">
        <v>23</v>
      </c>
      <c r="B457" s="42">
        <v>4.6100000000000003</v>
      </c>
      <c r="C457" s="43">
        <v>41.34</v>
      </c>
      <c r="D457" s="44" t="s">
        <v>10</v>
      </c>
      <c r="E457">
        <f t="shared" si="42"/>
        <v>0</v>
      </c>
      <c r="F457">
        <f t="shared" si="43"/>
        <v>12267.449999999995</v>
      </c>
      <c r="G457">
        <f t="shared" si="44"/>
        <v>47</v>
      </c>
      <c r="H457">
        <f t="shared" si="45"/>
        <v>57</v>
      </c>
      <c r="I457">
        <f t="shared" si="46"/>
        <v>1562.7299999999998</v>
      </c>
      <c r="J457" s="55">
        <f t="shared" si="47"/>
        <v>4950.7899999999991</v>
      </c>
    </row>
    <row r="458" spans="1:10">
      <c r="A458" s="37">
        <v>35</v>
      </c>
      <c r="B458" s="38">
        <v>7.46</v>
      </c>
      <c r="C458" s="39">
        <v>55.88</v>
      </c>
      <c r="D458" s="40" t="s">
        <v>10</v>
      </c>
      <c r="E458">
        <f t="shared" si="42"/>
        <v>0</v>
      </c>
      <c r="F458">
        <f t="shared" si="43"/>
        <v>12226.109999999995</v>
      </c>
      <c r="G458">
        <f t="shared" si="44"/>
        <v>47</v>
      </c>
      <c r="H458">
        <f t="shared" si="45"/>
        <v>57</v>
      </c>
      <c r="I458">
        <f t="shared" si="46"/>
        <v>1562.7299999999998</v>
      </c>
      <c r="J458" s="55">
        <f t="shared" si="47"/>
        <v>4950.7899999999991</v>
      </c>
    </row>
    <row r="459" spans="1:10">
      <c r="A459" s="41">
        <v>36</v>
      </c>
      <c r="B459" s="42">
        <v>5.86</v>
      </c>
      <c r="C459" s="43">
        <v>50.94</v>
      </c>
      <c r="D459" s="44" t="s">
        <v>10</v>
      </c>
      <c r="E459">
        <f t="shared" si="42"/>
        <v>0</v>
      </c>
      <c r="F459">
        <f t="shared" si="43"/>
        <v>12170.229999999996</v>
      </c>
      <c r="G459">
        <f t="shared" si="44"/>
        <v>47</v>
      </c>
      <c r="H459">
        <f t="shared" si="45"/>
        <v>57</v>
      </c>
      <c r="I459">
        <f t="shared" si="46"/>
        <v>1562.7299999999998</v>
      </c>
      <c r="J459" s="55">
        <f t="shared" si="47"/>
        <v>4950.7899999999991</v>
      </c>
    </row>
    <row r="460" spans="1:10">
      <c r="A460" s="37">
        <v>8</v>
      </c>
      <c r="B460" s="38">
        <v>9.1999999999999993</v>
      </c>
      <c r="C460" s="39">
        <v>73.45</v>
      </c>
      <c r="D460" s="40" t="s">
        <v>10</v>
      </c>
      <c r="E460">
        <f t="shared" si="42"/>
        <v>0</v>
      </c>
      <c r="F460">
        <f t="shared" si="43"/>
        <v>12119.289999999995</v>
      </c>
      <c r="G460">
        <f t="shared" si="44"/>
        <v>47</v>
      </c>
      <c r="H460">
        <f t="shared" si="45"/>
        <v>57</v>
      </c>
      <c r="I460">
        <f t="shared" si="46"/>
        <v>1562.7299999999998</v>
      </c>
      <c r="J460" s="55">
        <f t="shared" si="47"/>
        <v>4950.7899999999991</v>
      </c>
    </row>
    <row r="461" spans="1:10">
      <c r="A461" s="41">
        <v>20</v>
      </c>
      <c r="B461" s="42">
        <v>4.46</v>
      </c>
      <c r="C461" s="43">
        <v>34.049999999999997</v>
      </c>
      <c r="D461" s="44" t="s">
        <v>10</v>
      </c>
      <c r="E461">
        <f t="shared" si="42"/>
        <v>0</v>
      </c>
      <c r="F461">
        <f t="shared" si="43"/>
        <v>12045.839999999995</v>
      </c>
      <c r="G461">
        <f t="shared" si="44"/>
        <v>47</v>
      </c>
      <c r="H461">
        <f t="shared" si="45"/>
        <v>57</v>
      </c>
      <c r="I461">
        <f t="shared" si="46"/>
        <v>1562.7299999999998</v>
      </c>
      <c r="J461" s="55">
        <f t="shared" si="47"/>
        <v>4950.7899999999991</v>
      </c>
    </row>
    <row r="462" spans="1:10">
      <c r="A462" s="37">
        <v>37</v>
      </c>
      <c r="B462" s="38">
        <v>9.44</v>
      </c>
      <c r="C462" s="39">
        <v>61.2</v>
      </c>
      <c r="D462" s="40" t="s">
        <v>10</v>
      </c>
      <c r="E462">
        <f t="shared" si="42"/>
        <v>0</v>
      </c>
      <c r="F462">
        <f t="shared" si="43"/>
        <v>12011.789999999995</v>
      </c>
      <c r="G462">
        <f t="shared" si="44"/>
        <v>47</v>
      </c>
      <c r="H462">
        <f t="shared" si="45"/>
        <v>57</v>
      </c>
      <c r="I462">
        <f t="shared" si="46"/>
        <v>1562.7299999999998</v>
      </c>
      <c r="J462" s="55">
        <f t="shared" si="47"/>
        <v>4950.7899999999991</v>
      </c>
    </row>
    <row r="463" spans="1:10">
      <c r="A463" s="41">
        <v>46</v>
      </c>
      <c r="B463" s="42">
        <v>9.4700000000000006</v>
      </c>
      <c r="C463" s="43">
        <v>75.08</v>
      </c>
      <c r="D463" s="44" t="s">
        <v>10</v>
      </c>
      <c r="E463">
        <f t="shared" si="42"/>
        <v>0</v>
      </c>
      <c r="F463">
        <f t="shared" si="43"/>
        <v>11950.589999999995</v>
      </c>
      <c r="G463">
        <f t="shared" si="44"/>
        <v>47</v>
      </c>
      <c r="H463">
        <f t="shared" si="45"/>
        <v>57</v>
      </c>
      <c r="I463">
        <f t="shared" si="46"/>
        <v>1562.7299999999998</v>
      </c>
      <c r="J463" s="55">
        <f t="shared" si="47"/>
        <v>4950.7899999999991</v>
      </c>
    </row>
    <row r="464" spans="1:10">
      <c r="A464" s="37">
        <v>26</v>
      </c>
      <c r="B464" s="38">
        <v>7.81</v>
      </c>
      <c r="C464" s="39">
        <v>71.47</v>
      </c>
      <c r="D464" s="40" t="s">
        <v>10</v>
      </c>
      <c r="E464">
        <f t="shared" si="42"/>
        <v>0</v>
      </c>
      <c r="F464">
        <f t="shared" si="43"/>
        <v>11875.509999999993</v>
      </c>
      <c r="G464">
        <f t="shared" si="44"/>
        <v>47</v>
      </c>
      <c r="H464">
        <f t="shared" si="45"/>
        <v>57</v>
      </c>
      <c r="I464">
        <f t="shared" si="46"/>
        <v>1562.7299999999998</v>
      </c>
      <c r="J464" s="55">
        <f t="shared" si="47"/>
        <v>4950.7899999999991</v>
      </c>
    </row>
    <row r="465" spans="1:10">
      <c r="A465" s="41">
        <v>31</v>
      </c>
      <c r="B465" s="42">
        <v>6.34</v>
      </c>
      <c r="C465" s="43">
        <v>56.08</v>
      </c>
      <c r="D465" s="44" t="s">
        <v>10</v>
      </c>
      <c r="E465">
        <f t="shared" si="42"/>
        <v>0</v>
      </c>
      <c r="F465">
        <f t="shared" si="43"/>
        <v>11804.039999999994</v>
      </c>
      <c r="G465">
        <f t="shared" si="44"/>
        <v>47</v>
      </c>
      <c r="H465">
        <f t="shared" si="45"/>
        <v>57</v>
      </c>
      <c r="I465">
        <f t="shared" si="46"/>
        <v>1562.7299999999998</v>
      </c>
      <c r="J465" s="55">
        <f t="shared" si="47"/>
        <v>4950.7899999999991</v>
      </c>
    </row>
    <row r="466" spans="1:10">
      <c r="A466" s="37">
        <v>40</v>
      </c>
      <c r="B466" s="38">
        <v>5.5</v>
      </c>
      <c r="C466" s="39">
        <v>70.36</v>
      </c>
      <c r="D466" s="40" t="s">
        <v>10</v>
      </c>
      <c r="E466">
        <f t="shared" si="42"/>
        <v>0</v>
      </c>
      <c r="F466">
        <f t="shared" si="43"/>
        <v>11747.959999999994</v>
      </c>
      <c r="G466">
        <f t="shared" si="44"/>
        <v>47</v>
      </c>
      <c r="H466">
        <f t="shared" si="45"/>
        <v>57</v>
      </c>
      <c r="I466">
        <f t="shared" si="46"/>
        <v>1562.7299999999998</v>
      </c>
      <c r="J466" s="55">
        <f t="shared" si="47"/>
        <v>4950.7899999999991</v>
      </c>
    </row>
    <row r="467" spans="1:10">
      <c r="A467" s="41">
        <v>34</v>
      </c>
      <c r="B467" s="42">
        <v>9.99</v>
      </c>
      <c r="C467" s="43">
        <v>92.22</v>
      </c>
      <c r="D467" s="44" t="s">
        <v>10</v>
      </c>
      <c r="E467">
        <f t="shared" si="42"/>
        <v>0</v>
      </c>
      <c r="F467">
        <f t="shared" si="43"/>
        <v>11677.599999999995</v>
      </c>
      <c r="G467">
        <f t="shared" si="44"/>
        <v>47</v>
      </c>
      <c r="H467">
        <f t="shared" si="45"/>
        <v>57</v>
      </c>
      <c r="I467">
        <f t="shared" si="46"/>
        <v>1562.7299999999998</v>
      </c>
      <c r="J467" s="55">
        <f t="shared" si="47"/>
        <v>4950.7899999999991</v>
      </c>
    </row>
    <row r="468" spans="1:10">
      <c r="A468" s="37">
        <v>34</v>
      </c>
      <c r="B468" s="38">
        <v>8.89</v>
      </c>
      <c r="C468" s="39">
        <v>85.79</v>
      </c>
      <c r="D468" s="40" t="s">
        <v>10</v>
      </c>
      <c r="E468">
        <f t="shared" si="42"/>
        <v>0</v>
      </c>
      <c r="F468">
        <f t="shared" si="43"/>
        <v>11585.379999999994</v>
      </c>
      <c r="G468">
        <f t="shared" si="44"/>
        <v>47</v>
      </c>
      <c r="H468">
        <f t="shared" si="45"/>
        <v>57</v>
      </c>
      <c r="I468">
        <f t="shared" si="46"/>
        <v>1562.7299999999998</v>
      </c>
      <c r="J468" s="55">
        <f t="shared" si="47"/>
        <v>4858.5699999999988</v>
      </c>
    </row>
    <row r="469" spans="1:10">
      <c r="A469" s="41">
        <v>23</v>
      </c>
      <c r="B469" s="42">
        <v>9.3000000000000007</v>
      </c>
      <c r="C469" s="43">
        <v>58.26</v>
      </c>
      <c r="D469" s="44" t="s">
        <v>10</v>
      </c>
      <c r="E469">
        <f t="shared" si="42"/>
        <v>0</v>
      </c>
      <c r="F469">
        <f t="shared" si="43"/>
        <v>11499.589999999995</v>
      </c>
      <c r="G469">
        <f t="shared" si="44"/>
        <v>47</v>
      </c>
      <c r="H469">
        <f t="shared" si="45"/>
        <v>56</v>
      </c>
      <c r="I469">
        <f t="shared" si="46"/>
        <v>1562.7299999999998</v>
      </c>
      <c r="J469" s="55">
        <f t="shared" si="47"/>
        <v>4858.5699999999988</v>
      </c>
    </row>
    <row r="470" spans="1:10">
      <c r="A470" s="37">
        <v>8</v>
      </c>
      <c r="B470" s="38">
        <v>6.67</v>
      </c>
      <c r="C470" s="39">
        <v>50.18</v>
      </c>
      <c r="D470" s="40" t="s">
        <v>10</v>
      </c>
      <c r="E470">
        <f t="shared" si="42"/>
        <v>0</v>
      </c>
      <c r="F470">
        <f t="shared" si="43"/>
        <v>11441.329999999994</v>
      </c>
      <c r="G470">
        <f t="shared" si="44"/>
        <v>47</v>
      </c>
      <c r="H470">
        <f t="shared" si="45"/>
        <v>56</v>
      </c>
      <c r="I470">
        <f t="shared" si="46"/>
        <v>1562.7299999999998</v>
      </c>
      <c r="J470" s="55">
        <f t="shared" si="47"/>
        <v>4858.5699999999988</v>
      </c>
    </row>
    <row r="471" spans="1:10">
      <c r="A471" s="41">
        <v>18</v>
      </c>
      <c r="B471" s="42">
        <v>6.54</v>
      </c>
      <c r="C471" s="43">
        <v>60.5</v>
      </c>
      <c r="D471" s="44" t="s">
        <v>10</v>
      </c>
      <c r="E471">
        <f t="shared" si="42"/>
        <v>0</v>
      </c>
      <c r="F471">
        <f t="shared" si="43"/>
        <v>11391.149999999994</v>
      </c>
      <c r="G471">
        <f t="shared" si="44"/>
        <v>47</v>
      </c>
      <c r="H471">
        <f t="shared" si="45"/>
        <v>56</v>
      </c>
      <c r="I471">
        <f t="shared" si="46"/>
        <v>1562.7299999999998</v>
      </c>
      <c r="J471" s="55">
        <f t="shared" si="47"/>
        <v>4858.5699999999988</v>
      </c>
    </row>
    <row r="472" spans="1:10">
      <c r="A472" s="37">
        <v>38</v>
      </c>
      <c r="B472" s="38">
        <v>6.92</v>
      </c>
      <c r="C472" s="39">
        <v>50.8</v>
      </c>
      <c r="D472" s="40" t="s">
        <v>10</v>
      </c>
      <c r="E472">
        <f t="shared" si="42"/>
        <v>0</v>
      </c>
      <c r="F472">
        <f t="shared" si="43"/>
        <v>11330.649999999994</v>
      </c>
      <c r="G472">
        <f t="shared" si="44"/>
        <v>47</v>
      </c>
      <c r="H472">
        <f t="shared" si="45"/>
        <v>56</v>
      </c>
      <c r="I472">
        <f t="shared" si="46"/>
        <v>1562.7299999999998</v>
      </c>
      <c r="J472" s="55">
        <f t="shared" si="47"/>
        <v>4858.5699999999988</v>
      </c>
    </row>
    <row r="473" spans="1:10">
      <c r="A473" s="41">
        <v>33</v>
      </c>
      <c r="B473" s="42">
        <v>5.91</v>
      </c>
      <c r="C473" s="43">
        <v>54.85</v>
      </c>
      <c r="D473" s="44" t="s">
        <v>10</v>
      </c>
      <c r="E473">
        <f t="shared" si="42"/>
        <v>0</v>
      </c>
      <c r="F473">
        <f t="shared" si="43"/>
        <v>11279.849999999995</v>
      </c>
      <c r="G473">
        <f t="shared" si="44"/>
        <v>47</v>
      </c>
      <c r="H473">
        <f t="shared" si="45"/>
        <v>56</v>
      </c>
      <c r="I473">
        <f t="shared" si="46"/>
        <v>1562.7299999999998</v>
      </c>
      <c r="J473" s="55">
        <f t="shared" si="47"/>
        <v>4858.5699999999988</v>
      </c>
    </row>
    <row r="474" spans="1:10">
      <c r="A474" s="37">
        <v>1</v>
      </c>
      <c r="B474" s="38">
        <v>5.76</v>
      </c>
      <c r="C474" s="39">
        <v>36.57</v>
      </c>
      <c r="D474" s="40" t="s">
        <v>10</v>
      </c>
      <c r="E474">
        <f t="shared" si="42"/>
        <v>0</v>
      </c>
      <c r="F474">
        <f t="shared" si="43"/>
        <v>11224.999999999995</v>
      </c>
      <c r="G474">
        <f t="shared" si="44"/>
        <v>47</v>
      </c>
      <c r="H474">
        <f t="shared" si="45"/>
        <v>56</v>
      </c>
      <c r="I474">
        <f t="shared" si="46"/>
        <v>1562.7299999999998</v>
      </c>
      <c r="J474" s="55">
        <f t="shared" si="47"/>
        <v>4858.5699999999988</v>
      </c>
    </row>
    <row r="475" spans="1:10">
      <c r="A475" s="41">
        <v>28</v>
      </c>
      <c r="B475" s="42">
        <v>9.27</v>
      </c>
      <c r="C475" s="43">
        <v>81.64</v>
      </c>
      <c r="D475" s="44" t="s">
        <v>10</v>
      </c>
      <c r="E475">
        <f t="shared" si="42"/>
        <v>0</v>
      </c>
      <c r="F475">
        <f t="shared" si="43"/>
        <v>11188.429999999995</v>
      </c>
      <c r="G475">
        <f t="shared" si="44"/>
        <v>47</v>
      </c>
      <c r="H475">
        <f t="shared" si="45"/>
        <v>56</v>
      </c>
      <c r="I475">
        <f t="shared" si="46"/>
        <v>1562.7299999999998</v>
      </c>
      <c r="J475" s="55">
        <f t="shared" si="47"/>
        <v>4858.5699999999988</v>
      </c>
    </row>
    <row r="476" spans="1:10">
      <c r="A476" s="37">
        <v>40</v>
      </c>
      <c r="B476" s="38">
        <v>9.2100000000000009</v>
      </c>
      <c r="C476" s="39">
        <v>67.63</v>
      </c>
      <c r="D476" s="40" t="s">
        <v>10</v>
      </c>
      <c r="E476">
        <f t="shared" si="42"/>
        <v>0</v>
      </c>
      <c r="F476">
        <f t="shared" si="43"/>
        <v>11106.789999999995</v>
      </c>
      <c r="G476">
        <f t="shared" si="44"/>
        <v>47</v>
      </c>
      <c r="H476">
        <f t="shared" si="45"/>
        <v>56</v>
      </c>
      <c r="I476">
        <f t="shared" si="46"/>
        <v>1562.7299999999998</v>
      </c>
      <c r="J476" s="55">
        <f t="shared" si="47"/>
        <v>4858.5699999999988</v>
      </c>
    </row>
    <row r="477" spans="1:10">
      <c r="A477" s="41">
        <v>41</v>
      </c>
      <c r="B477" s="42">
        <v>4.6399999999999997</v>
      </c>
      <c r="C477" s="43">
        <v>38.450000000000003</v>
      </c>
      <c r="D477" s="44" t="s">
        <v>10</v>
      </c>
      <c r="E477">
        <f t="shared" si="42"/>
        <v>0</v>
      </c>
      <c r="F477">
        <f t="shared" si="43"/>
        <v>11039.159999999994</v>
      </c>
      <c r="G477">
        <f t="shared" si="44"/>
        <v>47</v>
      </c>
      <c r="H477">
        <f t="shared" si="45"/>
        <v>56</v>
      </c>
      <c r="I477">
        <f t="shared" si="46"/>
        <v>1562.7299999999998</v>
      </c>
      <c r="J477" s="55">
        <f t="shared" si="47"/>
        <v>4858.5699999999988</v>
      </c>
    </row>
    <row r="478" spans="1:10">
      <c r="A478" s="37">
        <v>31</v>
      </c>
      <c r="B478" s="38">
        <v>7.46</v>
      </c>
      <c r="C478" s="39">
        <v>52.4</v>
      </c>
      <c r="D478" s="40" t="s">
        <v>10</v>
      </c>
      <c r="E478">
        <f t="shared" si="42"/>
        <v>0</v>
      </c>
      <c r="F478">
        <f t="shared" si="43"/>
        <v>11000.709999999995</v>
      </c>
      <c r="G478">
        <f t="shared" si="44"/>
        <v>47</v>
      </c>
      <c r="H478">
        <f t="shared" si="45"/>
        <v>56</v>
      </c>
      <c r="I478">
        <f t="shared" si="46"/>
        <v>1562.7299999999998</v>
      </c>
      <c r="J478" s="55">
        <f t="shared" si="47"/>
        <v>4858.5699999999988</v>
      </c>
    </row>
    <row r="479" spans="1:10">
      <c r="A479" s="41">
        <v>57</v>
      </c>
      <c r="B479" s="42">
        <v>5.85</v>
      </c>
      <c r="C479" s="43">
        <v>28.16</v>
      </c>
      <c r="D479" s="44" t="s">
        <v>10</v>
      </c>
      <c r="E479">
        <f t="shared" si="42"/>
        <v>0</v>
      </c>
      <c r="F479">
        <f t="shared" si="43"/>
        <v>10948.309999999996</v>
      </c>
      <c r="G479">
        <f t="shared" si="44"/>
        <v>47</v>
      </c>
      <c r="H479">
        <f t="shared" si="45"/>
        <v>56</v>
      </c>
      <c r="I479">
        <f t="shared" si="46"/>
        <v>1562.7299999999998</v>
      </c>
      <c r="J479" s="55">
        <f t="shared" si="47"/>
        <v>4858.5699999999988</v>
      </c>
    </row>
    <row r="480" spans="1:10">
      <c r="A480" s="37">
        <v>43</v>
      </c>
      <c r="B480" s="38">
        <v>6.23</v>
      </c>
      <c r="C480" s="39">
        <v>42.26</v>
      </c>
      <c r="D480" s="40" t="s">
        <v>10</v>
      </c>
      <c r="E480">
        <f t="shared" si="42"/>
        <v>0</v>
      </c>
      <c r="F480">
        <f t="shared" si="43"/>
        <v>10920.149999999996</v>
      </c>
      <c r="G480">
        <f t="shared" si="44"/>
        <v>47</v>
      </c>
      <c r="H480">
        <f t="shared" si="45"/>
        <v>56</v>
      </c>
      <c r="I480">
        <f t="shared" si="46"/>
        <v>1562.7299999999998</v>
      </c>
      <c r="J480" s="55">
        <f t="shared" si="47"/>
        <v>4858.5699999999988</v>
      </c>
    </row>
    <row r="481" spans="1:10">
      <c r="A481" s="41">
        <v>24</v>
      </c>
      <c r="B481" s="42">
        <v>6.46</v>
      </c>
      <c r="C481" s="43">
        <v>50.33</v>
      </c>
      <c r="D481" s="44" t="s">
        <v>10</v>
      </c>
      <c r="E481">
        <f t="shared" si="42"/>
        <v>0</v>
      </c>
      <c r="F481">
        <f t="shared" si="43"/>
        <v>10877.889999999996</v>
      </c>
      <c r="G481">
        <f t="shared" si="44"/>
        <v>47</v>
      </c>
      <c r="H481">
        <f t="shared" si="45"/>
        <v>56</v>
      </c>
      <c r="I481">
        <f t="shared" si="46"/>
        <v>1562.7299999999998</v>
      </c>
      <c r="J481" s="55">
        <f t="shared" si="47"/>
        <v>4858.5699999999988</v>
      </c>
    </row>
    <row r="482" spans="1:10">
      <c r="A482" s="37">
        <v>32</v>
      </c>
      <c r="B482" s="38">
        <v>7.48</v>
      </c>
      <c r="C482" s="39">
        <v>49.8</v>
      </c>
      <c r="D482" s="40" t="s">
        <v>10</v>
      </c>
      <c r="E482">
        <f t="shared" si="42"/>
        <v>0</v>
      </c>
      <c r="F482">
        <f t="shared" si="43"/>
        <v>10827.559999999996</v>
      </c>
      <c r="G482">
        <f t="shared" si="44"/>
        <v>47</v>
      </c>
      <c r="H482">
        <f t="shared" si="45"/>
        <v>56</v>
      </c>
      <c r="I482">
        <f t="shared" si="46"/>
        <v>1562.7299999999998</v>
      </c>
      <c r="J482" s="55">
        <f t="shared" si="47"/>
        <v>4858.5699999999988</v>
      </c>
    </row>
    <row r="483" spans="1:10">
      <c r="A483" s="41">
        <v>48</v>
      </c>
      <c r="B483" s="42">
        <v>5.93</v>
      </c>
      <c r="C483" s="43">
        <v>10.96</v>
      </c>
      <c r="D483" s="44" t="s">
        <v>10</v>
      </c>
      <c r="E483">
        <f t="shared" si="42"/>
        <v>0</v>
      </c>
      <c r="F483">
        <f t="shared" si="43"/>
        <v>10777.759999999995</v>
      </c>
      <c r="G483">
        <f t="shared" si="44"/>
        <v>47</v>
      </c>
      <c r="H483">
        <f t="shared" si="45"/>
        <v>56</v>
      </c>
      <c r="I483">
        <f t="shared" si="46"/>
        <v>1562.7299999999998</v>
      </c>
      <c r="J483" s="55">
        <f t="shared" si="47"/>
        <v>4858.5699999999988</v>
      </c>
    </row>
    <row r="484" spans="1:10">
      <c r="A484" s="37">
        <v>51</v>
      </c>
      <c r="B484" s="38">
        <v>4.96</v>
      </c>
      <c r="C484" s="39">
        <v>35.53</v>
      </c>
      <c r="D484" s="40" t="s">
        <v>10</v>
      </c>
      <c r="E484">
        <f t="shared" si="42"/>
        <v>0</v>
      </c>
      <c r="F484">
        <f t="shared" si="43"/>
        <v>10766.799999999996</v>
      </c>
      <c r="G484">
        <f t="shared" si="44"/>
        <v>47</v>
      </c>
      <c r="H484">
        <f t="shared" si="45"/>
        <v>56</v>
      </c>
      <c r="I484">
        <f t="shared" si="46"/>
        <v>1562.7299999999998</v>
      </c>
      <c r="J484" s="55">
        <f t="shared" si="47"/>
        <v>4858.5699999999988</v>
      </c>
    </row>
    <row r="485" spans="1:10">
      <c r="A485" s="41">
        <v>7</v>
      </c>
      <c r="B485" s="42">
        <v>4.0599999999999996</v>
      </c>
      <c r="C485" s="43">
        <v>21.98</v>
      </c>
      <c r="D485" s="44" t="s">
        <v>10</v>
      </c>
      <c r="E485">
        <f t="shared" si="42"/>
        <v>0</v>
      </c>
      <c r="F485">
        <f t="shared" si="43"/>
        <v>10731.269999999997</v>
      </c>
      <c r="G485">
        <f t="shared" si="44"/>
        <v>47</v>
      </c>
      <c r="H485">
        <f t="shared" si="45"/>
        <v>56</v>
      </c>
      <c r="I485">
        <f t="shared" si="46"/>
        <v>1562.7299999999998</v>
      </c>
      <c r="J485" s="55">
        <f t="shared" si="47"/>
        <v>4858.5699999999988</v>
      </c>
    </row>
    <row r="486" spans="1:10">
      <c r="A486" s="37">
        <v>29</v>
      </c>
      <c r="B486" s="38">
        <v>4.1500000000000004</v>
      </c>
      <c r="C486" s="39">
        <v>20.84</v>
      </c>
      <c r="D486" s="40" t="s">
        <v>10</v>
      </c>
      <c r="E486">
        <f t="shared" si="42"/>
        <v>0</v>
      </c>
      <c r="F486">
        <f t="shared" si="43"/>
        <v>10709.289999999997</v>
      </c>
      <c r="G486">
        <f t="shared" si="44"/>
        <v>47</v>
      </c>
      <c r="H486">
        <f t="shared" si="45"/>
        <v>56</v>
      </c>
      <c r="I486">
        <f t="shared" si="46"/>
        <v>1562.7299999999998</v>
      </c>
      <c r="J486" s="55">
        <f t="shared" si="47"/>
        <v>4858.5699999999988</v>
      </c>
    </row>
    <row r="487" spans="1:10">
      <c r="A487" s="41">
        <v>32</v>
      </c>
      <c r="B487" s="42">
        <v>4.3099999999999996</v>
      </c>
      <c r="C487" s="43">
        <v>33.97</v>
      </c>
      <c r="D487" s="44" t="s">
        <v>10</v>
      </c>
      <c r="E487">
        <f t="shared" si="42"/>
        <v>0</v>
      </c>
      <c r="F487">
        <f t="shared" si="43"/>
        <v>10688.449999999995</v>
      </c>
      <c r="G487">
        <f t="shared" si="44"/>
        <v>47</v>
      </c>
      <c r="H487">
        <f t="shared" si="45"/>
        <v>56</v>
      </c>
      <c r="I487">
        <f t="shared" si="46"/>
        <v>1562.7299999999998</v>
      </c>
      <c r="J487" s="55">
        <f t="shared" si="47"/>
        <v>4858.5699999999988</v>
      </c>
    </row>
    <row r="488" spans="1:10">
      <c r="A488" s="37">
        <v>39</v>
      </c>
      <c r="B488" s="38">
        <v>7.07</v>
      </c>
      <c r="C488" s="39">
        <v>48.18</v>
      </c>
      <c r="D488" s="40" t="s">
        <v>10</v>
      </c>
      <c r="E488">
        <f t="shared" si="42"/>
        <v>0</v>
      </c>
      <c r="F488">
        <f t="shared" si="43"/>
        <v>10654.479999999996</v>
      </c>
      <c r="G488">
        <f t="shared" si="44"/>
        <v>47</v>
      </c>
      <c r="H488">
        <f t="shared" si="45"/>
        <v>56</v>
      </c>
      <c r="I488">
        <f t="shared" si="46"/>
        <v>1562.7299999999998</v>
      </c>
      <c r="J488" s="55">
        <f t="shared" si="47"/>
        <v>4858.5699999999988</v>
      </c>
    </row>
    <row r="489" spans="1:10">
      <c r="A489" s="41">
        <v>37</v>
      </c>
      <c r="B489" s="42">
        <v>6.64</v>
      </c>
      <c r="C489" s="43">
        <v>66.959999999999994</v>
      </c>
      <c r="D489" s="44" t="s">
        <v>10</v>
      </c>
      <c r="E489">
        <f t="shared" si="42"/>
        <v>0</v>
      </c>
      <c r="F489">
        <f t="shared" si="43"/>
        <v>10606.299999999996</v>
      </c>
      <c r="G489">
        <f t="shared" si="44"/>
        <v>47</v>
      </c>
      <c r="H489">
        <f t="shared" si="45"/>
        <v>56</v>
      </c>
      <c r="I489">
        <f t="shared" si="46"/>
        <v>1562.7299999999998</v>
      </c>
      <c r="J489" s="55">
        <f t="shared" si="47"/>
        <v>4858.5699999999988</v>
      </c>
    </row>
    <row r="490" spans="1:10">
      <c r="A490" s="37">
        <v>15</v>
      </c>
      <c r="B490" s="38">
        <v>4.62</v>
      </c>
      <c r="C490" s="39">
        <v>65.36</v>
      </c>
      <c r="D490" s="40" t="s">
        <v>10</v>
      </c>
      <c r="E490">
        <f t="shared" si="42"/>
        <v>0</v>
      </c>
      <c r="F490">
        <f t="shared" si="43"/>
        <v>10539.339999999995</v>
      </c>
      <c r="G490">
        <f t="shared" si="44"/>
        <v>47</v>
      </c>
      <c r="H490">
        <f t="shared" si="45"/>
        <v>56</v>
      </c>
      <c r="I490">
        <f t="shared" si="46"/>
        <v>1562.7299999999998</v>
      </c>
      <c r="J490" s="55">
        <f t="shared" si="47"/>
        <v>4858.5699999999988</v>
      </c>
    </row>
    <row r="491" spans="1:10">
      <c r="A491" s="41">
        <v>52</v>
      </c>
      <c r="B491" s="42">
        <v>4.03</v>
      </c>
      <c r="C491" s="43">
        <v>25.68</v>
      </c>
      <c r="D491" s="44" t="s">
        <v>10</v>
      </c>
      <c r="E491">
        <f t="shared" si="42"/>
        <v>0</v>
      </c>
      <c r="F491">
        <f t="shared" si="43"/>
        <v>10473.979999999992</v>
      </c>
      <c r="G491">
        <f t="shared" si="44"/>
        <v>47</v>
      </c>
      <c r="H491">
        <f t="shared" si="45"/>
        <v>56</v>
      </c>
      <c r="I491">
        <f t="shared" si="46"/>
        <v>1562.7299999999998</v>
      </c>
      <c r="J491" s="55">
        <f t="shared" si="47"/>
        <v>4858.5699999999988</v>
      </c>
    </row>
    <row r="492" spans="1:10">
      <c r="A492" s="37">
        <v>23</v>
      </c>
      <c r="B492" s="38">
        <v>8.9700000000000006</v>
      </c>
      <c r="C492" s="39">
        <v>53.51</v>
      </c>
      <c r="D492" s="40" t="s">
        <v>10</v>
      </c>
      <c r="E492">
        <f t="shared" si="42"/>
        <v>0</v>
      </c>
      <c r="F492">
        <f t="shared" si="43"/>
        <v>10448.299999999994</v>
      </c>
      <c r="G492">
        <f t="shared" si="44"/>
        <v>47</v>
      </c>
      <c r="H492">
        <f t="shared" si="45"/>
        <v>56</v>
      </c>
      <c r="I492">
        <f t="shared" si="46"/>
        <v>1562.7299999999998</v>
      </c>
      <c r="J492" s="55">
        <f t="shared" si="47"/>
        <v>4858.5699999999988</v>
      </c>
    </row>
    <row r="493" spans="1:10">
      <c r="A493" s="41">
        <v>50</v>
      </c>
      <c r="B493" s="42">
        <v>5.21</v>
      </c>
      <c r="C493" s="43">
        <v>92.88</v>
      </c>
      <c r="D493" s="44" t="s">
        <v>10</v>
      </c>
      <c r="E493">
        <f t="shared" si="42"/>
        <v>0</v>
      </c>
      <c r="F493">
        <f t="shared" si="43"/>
        <v>10394.789999999994</v>
      </c>
      <c r="G493">
        <f t="shared" si="44"/>
        <v>47</v>
      </c>
      <c r="H493">
        <f t="shared" si="45"/>
        <v>56</v>
      </c>
      <c r="I493">
        <f t="shared" si="46"/>
        <v>1562.7299999999998</v>
      </c>
      <c r="J493" s="55">
        <f t="shared" si="47"/>
        <v>4858.5699999999988</v>
      </c>
    </row>
    <row r="494" spans="1:10">
      <c r="A494" s="37">
        <v>17</v>
      </c>
      <c r="B494" s="38">
        <v>7.93</v>
      </c>
      <c r="C494" s="39">
        <v>61.63</v>
      </c>
      <c r="D494" s="40" t="s">
        <v>10</v>
      </c>
      <c r="E494">
        <f t="shared" si="42"/>
        <v>0</v>
      </c>
      <c r="F494">
        <f t="shared" si="43"/>
        <v>10301.909999999993</v>
      </c>
      <c r="G494">
        <f t="shared" si="44"/>
        <v>47</v>
      </c>
      <c r="H494">
        <f t="shared" si="45"/>
        <v>56</v>
      </c>
      <c r="I494">
        <f t="shared" si="46"/>
        <v>1562.7299999999998</v>
      </c>
      <c r="J494" s="55">
        <f t="shared" si="47"/>
        <v>4858.5699999999988</v>
      </c>
    </row>
    <row r="495" spans="1:10">
      <c r="A495" s="41">
        <v>19</v>
      </c>
      <c r="B495" s="42">
        <v>4.12</v>
      </c>
      <c r="C495" s="43">
        <v>37.869999999999997</v>
      </c>
      <c r="D495" s="44" t="s">
        <v>10</v>
      </c>
      <c r="E495">
        <f t="shared" si="42"/>
        <v>0</v>
      </c>
      <c r="F495">
        <f t="shared" si="43"/>
        <v>10240.279999999993</v>
      </c>
      <c r="G495">
        <f t="shared" si="44"/>
        <v>47</v>
      </c>
      <c r="H495">
        <f t="shared" si="45"/>
        <v>56</v>
      </c>
      <c r="I495">
        <f t="shared" si="46"/>
        <v>1562.7299999999998</v>
      </c>
      <c r="J495" s="55">
        <f t="shared" si="47"/>
        <v>4858.5699999999988</v>
      </c>
    </row>
    <row r="496" spans="1:10">
      <c r="A496" s="37">
        <v>8</v>
      </c>
      <c r="B496" s="38">
        <v>4.62</v>
      </c>
      <c r="C496" s="39">
        <v>24.61</v>
      </c>
      <c r="D496" s="40" t="s">
        <v>10</v>
      </c>
      <c r="E496">
        <f t="shared" si="42"/>
        <v>0</v>
      </c>
      <c r="F496">
        <f t="shared" si="43"/>
        <v>10202.409999999993</v>
      </c>
      <c r="G496">
        <f t="shared" si="44"/>
        <v>47</v>
      </c>
      <c r="H496">
        <f t="shared" si="45"/>
        <v>56</v>
      </c>
      <c r="I496">
        <f t="shared" si="46"/>
        <v>1562.7299999999998</v>
      </c>
      <c r="J496" s="55">
        <f t="shared" si="47"/>
        <v>4858.5699999999988</v>
      </c>
    </row>
    <row r="497" spans="1:10">
      <c r="A497" s="41">
        <v>4</v>
      </c>
      <c r="B497" s="42">
        <v>7.06</v>
      </c>
      <c r="C497" s="43">
        <v>40.79</v>
      </c>
      <c r="D497" s="44" t="s">
        <v>10</v>
      </c>
      <c r="E497">
        <f t="shared" si="42"/>
        <v>0</v>
      </c>
      <c r="F497">
        <f t="shared" si="43"/>
        <v>10177.799999999992</v>
      </c>
      <c r="G497">
        <f t="shared" si="44"/>
        <v>47</v>
      </c>
      <c r="H497">
        <f t="shared" si="45"/>
        <v>56</v>
      </c>
      <c r="I497">
        <f t="shared" si="46"/>
        <v>1562.7299999999998</v>
      </c>
      <c r="J497" s="55">
        <f t="shared" si="47"/>
        <v>4858.5699999999988</v>
      </c>
    </row>
    <row r="498" spans="1:10">
      <c r="A498" s="37">
        <v>3</v>
      </c>
      <c r="B498" s="38">
        <v>9.23</v>
      </c>
      <c r="C498" s="39">
        <v>94.26</v>
      </c>
      <c r="D498" s="40" t="s">
        <v>10</v>
      </c>
      <c r="E498">
        <f t="shared" si="42"/>
        <v>0</v>
      </c>
      <c r="F498">
        <f t="shared" si="43"/>
        <v>10137.009999999993</v>
      </c>
      <c r="G498">
        <f t="shared" si="44"/>
        <v>47</v>
      </c>
      <c r="H498">
        <f t="shared" si="45"/>
        <v>56</v>
      </c>
      <c r="I498">
        <f t="shared" si="46"/>
        <v>1562.7299999999998</v>
      </c>
      <c r="J498" s="55">
        <f t="shared" si="47"/>
        <v>4858.5699999999988</v>
      </c>
    </row>
    <row r="499" spans="1:10">
      <c r="A499" s="41">
        <v>57</v>
      </c>
      <c r="B499" s="42">
        <v>5.96</v>
      </c>
      <c r="C499" s="43">
        <v>84.26</v>
      </c>
      <c r="D499" s="44" t="s">
        <v>10</v>
      </c>
      <c r="E499">
        <f t="shared" si="42"/>
        <v>0</v>
      </c>
      <c r="F499">
        <f t="shared" si="43"/>
        <v>10042.749999999995</v>
      </c>
      <c r="G499">
        <f t="shared" si="44"/>
        <v>47</v>
      </c>
      <c r="H499">
        <f t="shared" si="45"/>
        <v>56</v>
      </c>
      <c r="I499">
        <f t="shared" si="46"/>
        <v>1562.7299999999998</v>
      </c>
      <c r="J499" s="55">
        <f t="shared" si="47"/>
        <v>4858.5699999999988</v>
      </c>
    </row>
    <row r="500" spans="1:10">
      <c r="A500" s="37">
        <v>30</v>
      </c>
      <c r="B500" s="38">
        <v>9.24</v>
      </c>
      <c r="C500" s="39">
        <v>77.36</v>
      </c>
      <c r="D500" s="40" t="s">
        <v>10</v>
      </c>
      <c r="E500">
        <f t="shared" si="42"/>
        <v>0</v>
      </c>
      <c r="F500">
        <f t="shared" si="43"/>
        <v>9958.4899999999961</v>
      </c>
      <c r="G500">
        <f t="shared" si="44"/>
        <v>47</v>
      </c>
      <c r="H500">
        <f t="shared" si="45"/>
        <v>56</v>
      </c>
      <c r="I500">
        <f t="shared" si="46"/>
        <v>1562.7299999999998</v>
      </c>
      <c r="J500" s="55">
        <f t="shared" si="47"/>
        <v>4858.5699999999988</v>
      </c>
    </row>
    <row r="501" spans="1:10">
      <c r="A501" s="41">
        <v>7</v>
      </c>
      <c r="B501" s="42">
        <v>5.84</v>
      </c>
      <c r="C501" s="43">
        <v>40.15</v>
      </c>
      <c r="D501" s="44" t="s">
        <v>10</v>
      </c>
      <c r="E501">
        <f t="shared" si="42"/>
        <v>0</v>
      </c>
      <c r="F501">
        <f t="shared" si="43"/>
        <v>9881.1299999999956</v>
      </c>
      <c r="G501">
        <f t="shared" si="44"/>
        <v>47</v>
      </c>
      <c r="H501">
        <f t="shared" si="45"/>
        <v>56</v>
      </c>
      <c r="I501">
        <f t="shared" si="46"/>
        <v>1562.7299999999998</v>
      </c>
      <c r="J501" s="55">
        <f t="shared" si="47"/>
        <v>4858.5699999999988</v>
      </c>
    </row>
    <row r="502" spans="1:10">
      <c r="A502" s="37">
        <v>24</v>
      </c>
      <c r="B502" s="38">
        <v>4.66</v>
      </c>
      <c r="C502" s="39">
        <v>36.200000000000003</v>
      </c>
      <c r="D502" s="40" t="s">
        <v>10</v>
      </c>
      <c r="E502">
        <f t="shared" si="42"/>
        <v>0</v>
      </c>
      <c r="F502">
        <f t="shared" si="43"/>
        <v>9840.9799999999941</v>
      </c>
      <c r="G502">
        <f t="shared" si="44"/>
        <v>47</v>
      </c>
      <c r="H502">
        <f t="shared" si="45"/>
        <v>56</v>
      </c>
      <c r="I502">
        <f t="shared" si="46"/>
        <v>1562.7299999999998</v>
      </c>
      <c r="J502" s="55">
        <f t="shared" si="47"/>
        <v>4858.5699999999988</v>
      </c>
    </row>
    <row r="503" spans="1:10">
      <c r="A503" s="41">
        <v>27</v>
      </c>
      <c r="B503" s="42">
        <v>8.41</v>
      </c>
      <c r="C503" s="43">
        <v>54.49</v>
      </c>
      <c r="D503" s="44" t="s">
        <v>10</v>
      </c>
      <c r="E503">
        <f t="shared" si="42"/>
        <v>0</v>
      </c>
      <c r="F503">
        <f t="shared" si="43"/>
        <v>9804.7799999999952</v>
      </c>
      <c r="G503">
        <f t="shared" si="44"/>
        <v>47</v>
      </c>
      <c r="H503">
        <f t="shared" si="45"/>
        <v>56</v>
      </c>
      <c r="I503">
        <f t="shared" si="46"/>
        <v>1562.7299999999998</v>
      </c>
      <c r="J503" s="55">
        <f t="shared" si="47"/>
        <v>4858.5699999999988</v>
      </c>
    </row>
    <row r="504" spans="1:10">
      <c r="A504" s="37">
        <v>21</v>
      </c>
      <c r="B504" s="38">
        <v>9.15</v>
      </c>
      <c r="C504" s="39">
        <v>78.58</v>
      </c>
      <c r="D504" s="40" t="s">
        <v>10</v>
      </c>
      <c r="E504">
        <f t="shared" si="42"/>
        <v>0</v>
      </c>
      <c r="F504">
        <f t="shared" si="43"/>
        <v>9750.2899999999954</v>
      </c>
      <c r="G504">
        <f t="shared" si="44"/>
        <v>47</v>
      </c>
      <c r="H504">
        <f t="shared" si="45"/>
        <v>56</v>
      </c>
      <c r="I504">
        <f t="shared" si="46"/>
        <v>1562.7299999999998</v>
      </c>
      <c r="J504" s="55">
        <f t="shared" si="47"/>
        <v>4858.5699999999988</v>
      </c>
    </row>
    <row r="505" spans="1:10">
      <c r="A505" s="41">
        <v>13</v>
      </c>
      <c r="B505" s="42">
        <v>5.67</v>
      </c>
      <c r="C505" s="43">
        <v>61.28</v>
      </c>
      <c r="D505" s="44" t="s">
        <v>10</v>
      </c>
      <c r="E505">
        <f t="shared" si="42"/>
        <v>0</v>
      </c>
      <c r="F505">
        <f t="shared" si="43"/>
        <v>9671.7099999999955</v>
      </c>
      <c r="G505">
        <f t="shared" si="44"/>
        <v>47</v>
      </c>
      <c r="H505">
        <f t="shared" si="45"/>
        <v>56</v>
      </c>
      <c r="I505">
        <f t="shared" si="46"/>
        <v>1562.7299999999998</v>
      </c>
      <c r="J505" s="55">
        <f t="shared" si="47"/>
        <v>4858.5699999999988</v>
      </c>
    </row>
    <row r="506" spans="1:10">
      <c r="A506" s="37">
        <v>15</v>
      </c>
      <c r="B506" s="38">
        <v>5.59</v>
      </c>
      <c r="C506" s="39">
        <v>68.12</v>
      </c>
      <c r="D506" s="40" t="s">
        <v>10</v>
      </c>
      <c r="E506">
        <f t="shared" si="42"/>
        <v>0</v>
      </c>
      <c r="F506">
        <f t="shared" si="43"/>
        <v>9610.4299999999948</v>
      </c>
      <c r="G506">
        <f t="shared" si="44"/>
        <v>47</v>
      </c>
      <c r="H506">
        <f t="shared" si="45"/>
        <v>56</v>
      </c>
      <c r="I506">
        <f t="shared" si="46"/>
        <v>1562.7299999999998</v>
      </c>
      <c r="J506" s="55">
        <f t="shared" si="47"/>
        <v>4858.5699999999988</v>
      </c>
    </row>
    <row r="507" spans="1:10">
      <c r="A507" s="41">
        <v>17</v>
      </c>
      <c r="B507" s="42">
        <v>9.1</v>
      </c>
      <c r="C507" s="43">
        <v>52.07</v>
      </c>
      <c r="D507" s="44" t="s">
        <v>10</v>
      </c>
      <c r="E507">
        <f t="shared" si="42"/>
        <v>0</v>
      </c>
      <c r="F507">
        <f t="shared" si="43"/>
        <v>9542.3099999999959</v>
      </c>
      <c r="G507">
        <f t="shared" si="44"/>
        <v>47</v>
      </c>
      <c r="H507">
        <f t="shared" si="45"/>
        <v>56</v>
      </c>
      <c r="I507">
        <f t="shared" si="46"/>
        <v>1562.7299999999998</v>
      </c>
      <c r="J507" s="55">
        <f t="shared" si="47"/>
        <v>4858.5699999999988</v>
      </c>
    </row>
    <row r="508" spans="1:10">
      <c r="A508" s="37">
        <v>32</v>
      </c>
      <c r="B508" s="38">
        <v>6.24</v>
      </c>
      <c r="C508" s="39">
        <v>54.93</v>
      </c>
      <c r="D508" s="40" t="s">
        <v>10</v>
      </c>
      <c r="E508">
        <f t="shared" si="42"/>
        <v>0</v>
      </c>
      <c r="F508">
        <f t="shared" si="43"/>
        <v>9490.2399999999961</v>
      </c>
      <c r="G508">
        <f t="shared" si="44"/>
        <v>47</v>
      </c>
      <c r="H508">
        <f t="shared" si="45"/>
        <v>56</v>
      </c>
      <c r="I508">
        <f t="shared" si="46"/>
        <v>1562.7299999999998</v>
      </c>
      <c r="J508" s="55">
        <f t="shared" si="47"/>
        <v>4858.5699999999988</v>
      </c>
    </row>
    <row r="509" spans="1:10">
      <c r="A509" s="41">
        <v>22</v>
      </c>
      <c r="B509" s="42">
        <v>8.1</v>
      </c>
      <c r="C509" s="43">
        <v>65.84</v>
      </c>
      <c r="D509" s="44" t="s">
        <v>10</v>
      </c>
      <c r="E509">
        <f t="shared" si="42"/>
        <v>0</v>
      </c>
      <c r="F509">
        <f t="shared" si="43"/>
        <v>9435.3099999999959</v>
      </c>
      <c r="G509">
        <f t="shared" si="44"/>
        <v>47</v>
      </c>
      <c r="H509">
        <f t="shared" si="45"/>
        <v>56</v>
      </c>
      <c r="I509">
        <f t="shared" si="46"/>
        <v>1562.7299999999998</v>
      </c>
      <c r="J509" s="55">
        <f t="shared" si="47"/>
        <v>4858.5699999999988</v>
      </c>
    </row>
    <row r="510" spans="1:10">
      <c r="A510" s="37">
        <v>42</v>
      </c>
      <c r="B510" s="38">
        <v>5.61</v>
      </c>
      <c r="C510" s="39">
        <v>47.22</v>
      </c>
      <c r="D510" s="40" t="s">
        <v>10</v>
      </c>
      <c r="E510">
        <f t="shared" si="42"/>
        <v>0</v>
      </c>
      <c r="F510">
        <f t="shared" si="43"/>
        <v>9369.4699999999975</v>
      </c>
      <c r="G510">
        <f t="shared" si="44"/>
        <v>47</v>
      </c>
      <c r="H510">
        <f t="shared" si="45"/>
        <v>56</v>
      </c>
      <c r="I510">
        <f t="shared" si="46"/>
        <v>1562.7299999999998</v>
      </c>
      <c r="J510" s="55">
        <f t="shared" si="47"/>
        <v>4858.5699999999988</v>
      </c>
    </row>
    <row r="511" spans="1:10">
      <c r="A511" s="41">
        <v>25</v>
      </c>
      <c r="B511" s="42">
        <v>5.48</v>
      </c>
      <c r="C511" s="43">
        <v>34.47</v>
      </c>
      <c r="D511" s="44" t="s">
        <v>10</v>
      </c>
      <c r="E511">
        <f t="shared" si="42"/>
        <v>0</v>
      </c>
      <c r="F511">
        <f t="shared" si="43"/>
        <v>9322.2499999999982</v>
      </c>
      <c r="G511">
        <f t="shared" si="44"/>
        <v>47</v>
      </c>
      <c r="H511">
        <f t="shared" si="45"/>
        <v>56</v>
      </c>
      <c r="I511">
        <f t="shared" si="46"/>
        <v>1562.7299999999998</v>
      </c>
      <c r="J511" s="55">
        <f t="shared" si="47"/>
        <v>4858.5699999999988</v>
      </c>
    </row>
    <row r="512" spans="1:10">
      <c r="A512" s="37">
        <v>10</v>
      </c>
      <c r="B512" s="38">
        <v>4.26</v>
      </c>
      <c r="C512" s="39">
        <v>43.55</v>
      </c>
      <c r="D512" s="40" t="s">
        <v>10</v>
      </c>
      <c r="E512">
        <f t="shared" si="42"/>
        <v>0</v>
      </c>
      <c r="F512">
        <f t="shared" si="43"/>
        <v>9287.779999999997</v>
      </c>
      <c r="G512">
        <f t="shared" si="44"/>
        <v>47</v>
      </c>
      <c r="H512">
        <f t="shared" si="45"/>
        <v>56</v>
      </c>
      <c r="I512">
        <f t="shared" si="46"/>
        <v>1562.7299999999998</v>
      </c>
      <c r="J512" s="55">
        <f t="shared" si="47"/>
        <v>4858.5699999999988</v>
      </c>
    </row>
    <row r="513" spans="1:10">
      <c r="A513" s="41">
        <v>26</v>
      </c>
      <c r="B513" s="42">
        <v>9.68</v>
      </c>
      <c r="C513" s="43">
        <v>132.72999999999999</v>
      </c>
      <c r="D513" s="44" t="s">
        <v>10</v>
      </c>
      <c r="E513">
        <f t="shared" si="42"/>
        <v>0</v>
      </c>
      <c r="F513">
        <f t="shared" si="43"/>
        <v>9244.2299999999977</v>
      </c>
      <c r="G513">
        <f t="shared" si="44"/>
        <v>47</v>
      </c>
      <c r="H513">
        <f t="shared" si="45"/>
        <v>56</v>
      </c>
      <c r="I513">
        <f t="shared" si="46"/>
        <v>1562.7299999999998</v>
      </c>
      <c r="J513" s="55">
        <f t="shared" si="47"/>
        <v>4858.5699999999988</v>
      </c>
    </row>
    <row r="514" spans="1:10">
      <c r="A514" s="37">
        <v>4</v>
      </c>
      <c r="B514" s="38">
        <v>9.86</v>
      </c>
      <c r="C514" s="39">
        <v>72.349999999999994</v>
      </c>
      <c r="D514" s="40" t="s">
        <v>10</v>
      </c>
      <c r="E514">
        <f t="shared" ref="E514:E577" si="48">SUMIF(D514:D1173,"bien de conso.",C514:C1173)</f>
        <v>0</v>
      </c>
      <c r="F514">
        <f t="shared" ref="F514:F577" si="49">SUMIF(D514:D1173,"nourriture",C514:C1173)</f>
        <v>9111.4999999999964</v>
      </c>
      <c r="G514">
        <f t="shared" ref="G514:G577" si="50">COUNTIF(B514:B1173,"&lt;4")</f>
        <v>47</v>
      </c>
      <c r="H514">
        <f t="shared" ref="H514:H577" si="51">COUNTIF(B513:B1173,"&gt;9,50")</f>
        <v>56</v>
      </c>
      <c r="I514">
        <f t="shared" ref="I514:I577" si="52">SUMIF(B514:B1173,"&lt; 4",C514:C1173)</f>
        <v>1562.7299999999998</v>
      </c>
      <c r="J514" s="55">
        <f t="shared" ref="J514:J577" si="53">SUMIF(B514:B1173,"&gt; 9,50",C514:C1173)</f>
        <v>4725.8399999999992</v>
      </c>
    </row>
    <row r="515" spans="1:10">
      <c r="A515" s="41">
        <v>25</v>
      </c>
      <c r="B515" s="42">
        <v>4.88</v>
      </c>
      <c r="C515" s="43">
        <v>62.64</v>
      </c>
      <c r="D515" s="44" t="s">
        <v>10</v>
      </c>
      <c r="E515">
        <f t="shared" si="48"/>
        <v>0</v>
      </c>
      <c r="F515">
        <f t="shared" si="49"/>
        <v>9039.149999999996</v>
      </c>
      <c r="G515">
        <f t="shared" si="50"/>
        <v>47</v>
      </c>
      <c r="H515">
        <f t="shared" si="51"/>
        <v>55</v>
      </c>
      <c r="I515">
        <f t="shared" si="52"/>
        <v>1562.7299999999998</v>
      </c>
      <c r="J515" s="55">
        <f t="shared" si="53"/>
        <v>4653.4899999999989</v>
      </c>
    </row>
    <row r="516" spans="1:10">
      <c r="A516" s="37">
        <v>54</v>
      </c>
      <c r="B516" s="38">
        <v>9.6199999999999992</v>
      </c>
      <c r="C516" s="39">
        <v>67.069999999999993</v>
      </c>
      <c r="D516" s="40" t="s">
        <v>10</v>
      </c>
      <c r="E516">
        <f t="shared" si="48"/>
        <v>0</v>
      </c>
      <c r="F516">
        <f t="shared" si="49"/>
        <v>8976.5099999999966</v>
      </c>
      <c r="G516">
        <f t="shared" si="50"/>
        <v>47</v>
      </c>
      <c r="H516">
        <f t="shared" si="51"/>
        <v>54</v>
      </c>
      <c r="I516">
        <f t="shared" si="52"/>
        <v>1562.7299999999998</v>
      </c>
      <c r="J516" s="55">
        <f t="shared" si="53"/>
        <v>4653.4899999999989</v>
      </c>
    </row>
    <row r="517" spans="1:10">
      <c r="A517" s="41">
        <v>25</v>
      </c>
      <c r="B517" s="42">
        <v>6.28</v>
      </c>
      <c r="C517" s="43">
        <v>61.5</v>
      </c>
      <c r="D517" s="44" t="s">
        <v>10</v>
      </c>
      <c r="E517">
        <f t="shared" si="48"/>
        <v>0</v>
      </c>
      <c r="F517">
        <f t="shared" si="49"/>
        <v>8909.4399999999969</v>
      </c>
      <c r="G517">
        <f t="shared" si="50"/>
        <v>47</v>
      </c>
      <c r="H517">
        <f t="shared" si="51"/>
        <v>54</v>
      </c>
      <c r="I517">
        <f t="shared" si="52"/>
        <v>1562.7299999999998</v>
      </c>
      <c r="J517" s="55">
        <f t="shared" si="53"/>
        <v>4586.4199999999992</v>
      </c>
    </row>
    <row r="518" spans="1:10">
      <c r="A518" s="37">
        <v>21</v>
      </c>
      <c r="B518" s="38">
        <v>9.58</v>
      </c>
      <c r="C518" s="39">
        <v>57.83</v>
      </c>
      <c r="D518" s="40" t="s">
        <v>10</v>
      </c>
      <c r="E518">
        <f t="shared" si="48"/>
        <v>0</v>
      </c>
      <c r="F518">
        <f t="shared" si="49"/>
        <v>8847.9399999999987</v>
      </c>
      <c r="G518">
        <f t="shared" si="50"/>
        <v>47</v>
      </c>
      <c r="H518">
        <f t="shared" si="51"/>
        <v>53</v>
      </c>
      <c r="I518">
        <f t="shared" si="52"/>
        <v>1562.7299999999998</v>
      </c>
      <c r="J518" s="55">
        <f t="shared" si="53"/>
        <v>4586.4199999999992</v>
      </c>
    </row>
    <row r="519" spans="1:10">
      <c r="A519" s="41">
        <v>22</v>
      </c>
      <c r="B519" s="42">
        <v>5.79</v>
      </c>
      <c r="C519" s="43">
        <v>67.23</v>
      </c>
      <c r="D519" s="44" t="s">
        <v>10</v>
      </c>
      <c r="E519">
        <f t="shared" si="48"/>
        <v>0</v>
      </c>
      <c r="F519">
        <f t="shared" si="49"/>
        <v>8790.1099999999988</v>
      </c>
      <c r="G519">
        <f t="shared" si="50"/>
        <v>47</v>
      </c>
      <c r="H519">
        <f t="shared" si="51"/>
        <v>53</v>
      </c>
      <c r="I519">
        <f t="shared" si="52"/>
        <v>1562.7299999999998</v>
      </c>
      <c r="J519" s="55">
        <f t="shared" si="53"/>
        <v>4528.5899999999992</v>
      </c>
    </row>
    <row r="520" spans="1:10">
      <c r="A520" s="37">
        <v>25</v>
      </c>
      <c r="B520" s="38">
        <v>6.25</v>
      </c>
      <c r="C520" s="39">
        <v>59.23</v>
      </c>
      <c r="D520" s="40" t="s">
        <v>10</v>
      </c>
      <c r="E520">
        <f t="shared" si="48"/>
        <v>0</v>
      </c>
      <c r="F520">
        <f t="shared" si="49"/>
        <v>8722.8799999999992</v>
      </c>
      <c r="G520">
        <f t="shared" si="50"/>
        <v>47</v>
      </c>
      <c r="H520">
        <f t="shared" si="51"/>
        <v>52</v>
      </c>
      <c r="I520">
        <f t="shared" si="52"/>
        <v>1562.7299999999998</v>
      </c>
      <c r="J520" s="55">
        <f t="shared" si="53"/>
        <v>4528.5899999999992</v>
      </c>
    </row>
    <row r="521" spans="1:10">
      <c r="A521" s="41">
        <v>9</v>
      </c>
      <c r="B521" s="42">
        <v>4.46</v>
      </c>
      <c r="C521" s="43">
        <v>30.81</v>
      </c>
      <c r="D521" s="44" t="s">
        <v>10</v>
      </c>
      <c r="E521">
        <f t="shared" si="48"/>
        <v>0</v>
      </c>
      <c r="F521">
        <f t="shared" si="49"/>
        <v>8663.65</v>
      </c>
      <c r="G521">
        <f t="shared" si="50"/>
        <v>47</v>
      </c>
      <c r="H521">
        <f t="shared" si="51"/>
        <v>52</v>
      </c>
      <c r="I521">
        <f t="shared" si="52"/>
        <v>1562.7299999999998</v>
      </c>
      <c r="J521" s="55">
        <f t="shared" si="53"/>
        <v>4528.5899999999992</v>
      </c>
    </row>
    <row r="522" spans="1:10">
      <c r="A522" s="37">
        <v>24</v>
      </c>
      <c r="B522" s="38">
        <v>6.56</v>
      </c>
      <c r="C522" s="39">
        <v>76.7</v>
      </c>
      <c r="D522" s="40" t="s">
        <v>10</v>
      </c>
      <c r="E522">
        <f t="shared" si="48"/>
        <v>0</v>
      </c>
      <c r="F522">
        <f t="shared" si="49"/>
        <v>8632.84</v>
      </c>
      <c r="G522">
        <f t="shared" si="50"/>
        <v>47</v>
      </c>
      <c r="H522">
        <f t="shared" si="51"/>
        <v>52</v>
      </c>
      <c r="I522">
        <f t="shared" si="52"/>
        <v>1562.7299999999998</v>
      </c>
      <c r="J522" s="55">
        <f t="shared" si="53"/>
        <v>4528.5899999999992</v>
      </c>
    </row>
    <row r="523" spans="1:10">
      <c r="A523" s="41">
        <v>40</v>
      </c>
      <c r="B523" s="42">
        <v>8.6999999999999993</v>
      </c>
      <c r="C523" s="43">
        <v>66.56</v>
      </c>
      <c r="D523" s="44" t="s">
        <v>10</v>
      </c>
      <c r="E523">
        <f t="shared" si="48"/>
        <v>0</v>
      </c>
      <c r="F523">
        <f t="shared" si="49"/>
        <v>8556.1400000000012</v>
      </c>
      <c r="G523">
        <f t="shared" si="50"/>
        <v>47</v>
      </c>
      <c r="H523">
        <f t="shared" si="51"/>
        <v>52</v>
      </c>
      <c r="I523">
        <f t="shared" si="52"/>
        <v>1562.7299999999998</v>
      </c>
      <c r="J523" s="55">
        <f t="shared" si="53"/>
        <v>4528.5899999999992</v>
      </c>
    </row>
    <row r="524" spans="1:10">
      <c r="A524" s="37">
        <v>42</v>
      </c>
      <c r="B524" s="38">
        <v>8.68</v>
      </c>
      <c r="C524" s="39">
        <v>42.13</v>
      </c>
      <c r="D524" s="40" t="s">
        <v>10</v>
      </c>
      <c r="E524">
        <f t="shared" si="48"/>
        <v>0</v>
      </c>
      <c r="F524">
        <f t="shared" si="49"/>
        <v>8489.5800000000017</v>
      </c>
      <c r="G524">
        <f t="shared" si="50"/>
        <v>47</v>
      </c>
      <c r="H524">
        <f t="shared" si="51"/>
        <v>52</v>
      </c>
      <c r="I524">
        <f t="shared" si="52"/>
        <v>1562.7299999999998</v>
      </c>
      <c r="J524" s="55">
        <f t="shared" si="53"/>
        <v>4528.5899999999992</v>
      </c>
    </row>
    <row r="525" spans="1:10">
      <c r="A525" s="41">
        <v>25</v>
      </c>
      <c r="B525" s="42">
        <v>4.78</v>
      </c>
      <c r="C525" s="43">
        <v>67.87</v>
      </c>
      <c r="D525" s="44" t="s">
        <v>10</v>
      </c>
      <c r="E525">
        <f t="shared" si="48"/>
        <v>0</v>
      </c>
      <c r="F525">
        <f t="shared" si="49"/>
        <v>8447.4500000000007</v>
      </c>
      <c r="G525">
        <f t="shared" si="50"/>
        <v>47</v>
      </c>
      <c r="H525">
        <f t="shared" si="51"/>
        <v>52</v>
      </c>
      <c r="I525">
        <f t="shared" si="52"/>
        <v>1562.7299999999998</v>
      </c>
      <c r="J525" s="55">
        <f t="shared" si="53"/>
        <v>4528.5899999999992</v>
      </c>
    </row>
    <row r="526" spans="1:10">
      <c r="A526" s="37">
        <v>28</v>
      </c>
      <c r="B526" s="38">
        <v>4.3899999999999997</v>
      </c>
      <c r="C526" s="39">
        <v>35.26</v>
      </c>
      <c r="D526" s="40" t="s">
        <v>10</v>
      </c>
      <c r="E526">
        <f t="shared" si="48"/>
        <v>0</v>
      </c>
      <c r="F526">
        <f t="shared" si="49"/>
        <v>8379.5800000000017</v>
      </c>
      <c r="G526">
        <f t="shared" si="50"/>
        <v>47</v>
      </c>
      <c r="H526">
        <f t="shared" si="51"/>
        <v>52</v>
      </c>
      <c r="I526">
        <f t="shared" si="52"/>
        <v>1562.7299999999998</v>
      </c>
      <c r="J526" s="55">
        <f t="shared" si="53"/>
        <v>4528.5899999999992</v>
      </c>
    </row>
    <row r="527" spans="1:10">
      <c r="A527" s="41">
        <v>7</v>
      </c>
      <c r="B527" s="42">
        <v>5.66</v>
      </c>
      <c r="C527" s="43">
        <v>56.39</v>
      </c>
      <c r="D527" s="44" t="s">
        <v>10</v>
      </c>
      <c r="E527">
        <f t="shared" si="48"/>
        <v>0</v>
      </c>
      <c r="F527">
        <f t="shared" si="49"/>
        <v>8344.3200000000015</v>
      </c>
      <c r="G527">
        <f t="shared" si="50"/>
        <v>47</v>
      </c>
      <c r="H527">
        <f t="shared" si="51"/>
        <v>52</v>
      </c>
      <c r="I527">
        <f t="shared" si="52"/>
        <v>1562.7299999999998</v>
      </c>
      <c r="J527" s="55">
        <f t="shared" si="53"/>
        <v>4528.5899999999992</v>
      </c>
    </row>
    <row r="528" spans="1:10">
      <c r="A528" s="37">
        <v>27</v>
      </c>
      <c r="B528" s="38">
        <v>6.47</v>
      </c>
      <c r="C528" s="39">
        <v>36.21</v>
      </c>
      <c r="D528" s="40" t="s">
        <v>10</v>
      </c>
      <c r="E528">
        <f t="shared" si="48"/>
        <v>0</v>
      </c>
      <c r="F528">
        <f t="shared" si="49"/>
        <v>8287.93</v>
      </c>
      <c r="G528">
        <f t="shared" si="50"/>
        <v>47</v>
      </c>
      <c r="H528">
        <f t="shared" si="51"/>
        <v>52</v>
      </c>
      <c r="I528">
        <f t="shared" si="52"/>
        <v>1562.7299999999998</v>
      </c>
      <c r="J528" s="55">
        <f t="shared" si="53"/>
        <v>4528.5899999999992</v>
      </c>
    </row>
    <row r="529" spans="1:10">
      <c r="A529" s="41">
        <v>32</v>
      </c>
      <c r="B529" s="42">
        <v>7.3</v>
      </c>
      <c r="C529" s="43">
        <v>101.92</v>
      </c>
      <c r="D529" s="44" t="s">
        <v>10</v>
      </c>
      <c r="E529">
        <f t="shared" si="48"/>
        <v>0</v>
      </c>
      <c r="F529">
        <f t="shared" si="49"/>
        <v>8251.7200000000012</v>
      </c>
      <c r="G529">
        <f t="shared" si="50"/>
        <v>47</v>
      </c>
      <c r="H529">
        <f t="shared" si="51"/>
        <v>52</v>
      </c>
      <c r="I529">
        <f t="shared" si="52"/>
        <v>1562.7299999999998</v>
      </c>
      <c r="J529" s="55">
        <f t="shared" si="53"/>
        <v>4528.5899999999992</v>
      </c>
    </row>
    <row r="530" spans="1:10">
      <c r="A530" s="37">
        <v>21</v>
      </c>
      <c r="B530" s="38">
        <v>6.16</v>
      </c>
      <c r="C530" s="39">
        <v>43.75</v>
      </c>
      <c r="D530" s="40" t="s">
        <v>10</v>
      </c>
      <c r="E530">
        <f t="shared" si="48"/>
        <v>0</v>
      </c>
      <c r="F530">
        <f t="shared" si="49"/>
        <v>8149.8</v>
      </c>
      <c r="G530">
        <f t="shared" si="50"/>
        <v>47</v>
      </c>
      <c r="H530">
        <f t="shared" si="51"/>
        <v>52</v>
      </c>
      <c r="I530">
        <f t="shared" si="52"/>
        <v>1562.7299999999998</v>
      </c>
      <c r="J530" s="55">
        <f t="shared" si="53"/>
        <v>4528.5899999999992</v>
      </c>
    </row>
    <row r="531" spans="1:10">
      <c r="A531" s="41">
        <v>44</v>
      </c>
      <c r="B531" s="42">
        <v>5.67</v>
      </c>
      <c r="C531" s="43">
        <v>77.45</v>
      </c>
      <c r="D531" s="44" t="s">
        <v>10</v>
      </c>
      <c r="E531">
        <f t="shared" si="48"/>
        <v>0</v>
      </c>
      <c r="F531">
        <f t="shared" si="49"/>
        <v>8106.0500000000011</v>
      </c>
      <c r="G531">
        <f t="shared" si="50"/>
        <v>47</v>
      </c>
      <c r="H531">
        <f t="shared" si="51"/>
        <v>52</v>
      </c>
      <c r="I531">
        <f t="shared" si="52"/>
        <v>1562.7299999999998</v>
      </c>
      <c r="J531" s="55">
        <f t="shared" si="53"/>
        <v>4528.5899999999992</v>
      </c>
    </row>
    <row r="532" spans="1:10">
      <c r="A532" s="37">
        <v>2</v>
      </c>
      <c r="B532" s="38">
        <v>5.96</v>
      </c>
      <c r="C532" s="39">
        <v>80.31</v>
      </c>
      <c r="D532" s="40" t="s">
        <v>10</v>
      </c>
      <c r="E532">
        <f t="shared" si="48"/>
        <v>0</v>
      </c>
      <c r="F532">
        <f t="shared" si="49"/>
        <v>8028.6000000000013</v>
      </c>
      <c r="G532">
        <f t="shared" si="50"/>
        <v>47</v>
      </c>
      <c r="H532">
        <f t="shared" si="51"/>
        <v>52</v>
      </c>
      <c r="I532">
        <f t="shared" si="52"/>
        <v>1562.7299999999998</v>
      </c>
      <c r="J532" s="55">
        <f t="shared" si="53"/>
        <v>4528.5899999999992</v>
      </c>
    </row>
    <row r="533" spans="1:10">
      <c r="A533" s="41">
        <v>20</v>
      </c>
      <c r="B533" s="42">
        <v>7.97</v>
      </c>
      <c r="C533" s="43">
        <v>104.75</v>
      </c>
      <c r="D533" s="44" t="s">
        <v>10</v>
      </c>
      <c r="E533">
        <f t="shared" si="48"/>
        <v>0</v>
      </c>
      <c r="F533">
        <f t="shared" si="49"/>
        <v>7948.2900000000009</v>
      </c>
      <c r="G533">
        <f t="shared" si="50"/>
        <v>47</v>
      </c>
      <c r="H533">
        <f t="shared" si="51"/>
        <v>52</v>
      </c>
      <c r="I533">
        <f t="shared" si="52"/>
        <v>1562.7299999999998</v>
      </c>
      <c r="J533" s="55">
        <f t="shared" si="53"/>
        <v>4528.5899999999992</v>
      </c>
    </row>
    <row r="534" spans="1:10">
      <c r="A534" s="37">
        <v>10</v>
      </c>
      <c r="B534" s="38">
        <v>8.02</v>
      </c>
      <c r="C534" s="39">
        <v>79.25</v>
      </c>
      <c r="D534" s="40" t="s">
        <v>10</v>
      </c>
      <c r="E534">
        <f t="shared" si="48"/>
        <v>0</v>
      </c>
      <c r="F534">
        <f t="shared" si="49"/>
        <v>7843.5400000000009</v>
      </c>
      <c r="G534">
        <f t="shared" si="50"/>
        <v>47</v>
      </c>
      <c r="H534">
        <f t="shared" si="51"/>
        <v>52</v>
      </c>
      <c r="I534">
        <f t="shared" si="52"/>
        <v>1562.7299999999998</v>
      </c>
      <c r="J534" s="55">
        <f t="shared" si="53"/>
        <v>4528.5899999999992</v>
      </c>
    </row>
    <row r="535" spans="1:10">
      <c r="A535" s="41">
        <v>14</v>
      </c>
      <c r="B535" s="42">
        <v>6.27</v>
      </c>
      <c r="C535" s="43">
        <v>78.2</v>
      </c>
      <c r="D535" s="44" t="s">
        <v>10</v>
      </c>
      <c r="E535">
        <f t="shared" si="48"/>
        <v>0</v>
      </c>
      <c r="F535">
        <f t="shared" si="49"/>
        <v>7764.2900000000009</v>
      </c>
      <c r="G535">
        <f t="shared" si="50"/>
        <v>47</v>
      </c>
      <c r="H535">
        <f t="shared" si="51"/>
        <v>52</v>
      </c>
      <c r="I535">
        <f t="shared" si="52"/>
        <v>1562.7299999999998</v>
      </c>
      <c r="J535" s="55">
        <f t="shared" si="53"/>
        <v>4528.5899999999992</v>
      </c>
    </row>
    <row r="536" spans="1:10">
      <c r="A536" s="37">
        <v>9</v>
      </c>
      <c r="B536" s="38">
        <v>8.1199999999999992</v>
      </c>
      <c r="C536" s="39">
        <v>89.07</v>
      </c>
      <c r="D536" s="40" t="s">
        <v>10</v>
      </c>
      <c r="E536">
        <f t="shared" si="48"/>
        <v>0</v>
      </c>
      <c r="F536">
        <f t="shared" si="49"/>
        <v>7686.0900000000011</v>
      </c>
      <c r="G536">
        <f t="shared" si="50"/>
        <v>47</v>
      </c>
      <c r="H536">
        <f t="shared" si="51"/>
        <v>52</v>
      </c>
      <c r="I536">
        <f t="shared" si="52"/>
        <v>1562.7299999999998</v>
      </c>
      <c r="J536" s="55">
        <f t="shared" si="53"/>
        <v>4528.5899999999992</v>
      </c>
    </row>
    <row r="537" spans="1:10">
      <c r="A537" s="41">
        <v>21</v>
      </c>
      <c r="B537" s="42">
        <v>6.65</v>
      </c>
      <c r="C537" s="43">
        <v>62.98</v>
      </c>
      <c r="D537" s="44" t="s">
        <v>10</v>
      </c>
      <c r="E537">
        <f t="shared" si="48"/>
        <v>0</v>
      </c>
      <c r="F537">
        <f t="shared" si="49"/>
        <v>7597.0200000000013</v>
      </c>
      <c r="G537">
        <f t="shared" si="50"/>
        <v>47</v>
      </c>
      <c r="H537">
        <f t="shared" si="51"/>
        <v>52</v>
      </c>
      <c r="I537">
        <f t="shared" si="52"/>
        <v>1562.7299999999998</v>
      </c>
      <c r="J537" s="55">
        <f t="shared" si="53"/>
        <v>4528.5899999999992</v>
      </c>
    </row>
    <row r="538" spans="1:10">
      <c r="A538" s="37">
        <v>55</v>
      </c>
      <c r="B538" s="38">
        <v>8.69</v>
      </c>
      <c r="C538" s="39">
        <v>72.78</v>
      </c>
      <c r="D538" s="40" t="s">
        <v>10</v>
      </c>
      <c r="E538">
        <f t="shared" si="48"/>
        <v>0</v>
      </c>
      <c r="F538">
        <f t="shared" si="49"/>
        <v>7534.0400000000009</v>
      </c>
      <c r="G538">
        <f t="shared" si="50"/>
        <v>47</v>
      </c>
      <c r="H538">
        <f t="shared" si="51"/>
        <v>52</v>
      </c>
      <c r="I538">
        <f t="shared" si="52"/>
        <v>1562.7299999999998</v>
      </c>
      <c r="J538" s="55">
        <f t="shared" si="53"/>
        <v>4528.5899999999992</v>
      </c>
    </row>
    <row r="539" spans="1:10">
      <c r="A539" s="41">
        <v>25</v>
      </c>
      <c r="B539" s="42">
        <v>8.0399999999999991</v>
      </c>
      <c r="C539" s="43">
        <v>110.48</v>
      </c>
      <c r="D539" s="44" t="s">
        <v>10</v>
      </c>
      <c r="E539">
        <f t="shared" si="48"/>
        <v>0</v>
      </c>
      <c r="F539">
        <f t="shared" si="49"/>
        <v>7461.26</v>
      </c>
      <c r="G539">
        <f t="shared" si="50"/>
        <v>47</v>
      </c>
      <c r="H539">
        <f t="shared" si="51"/>
        <v>52</v>
      </c>
      <c r="I539">
        <f t="shared" si="52"/>
        <v>1562.7299999999998</v>
      </c>
      <c r="J539" s="55">
        <f t="shared" si="53"/>
        <v>4528.5899999999992</v>
      </c>
    </row>
    <row r="540" spans="1:10">
      <c r="A540" s="37">
        <v>2</v>
      </c>
      <c r="B540" s="38">
        <v>5.0999999999999996</v>
      </c>
      <c r="C540" s="39">
        <v>51</v>
      </c>
      <c r="D540" s="40" t="s">
        <v>10</v>
      </c>
      <c r="E540">
        <f t="shared" si="48"/>
        <v>0</v>
      </c>
      <c r="F540">
        <f t="shared" si="49"/>
        <v>7350.7800000000007</v>
      </c>
      <c r="G540">
        <f t="shared" si="50"/>
        <v>47</v>
      </c>
      <c r="H540">
        <f t="shared" si="51"/>
        <v>52</v>
      </c>
      <c r="I540">
        <f t="shared" si="52"/>
        <v>1562.7299999999998</v>
      </c>
      <c r="J540" s="55">
        <f t="shared" si="53"/>
        <v>4528.5899999999992</v>
      </c>
    </row>
    <row r="541" spans="1:10">
      <c r="A541" s="41">
        <v>11</v>
      </c>
      <c r="B541" s="42">
        <v>8.19</v>
      </c>
      <c r="C541" s="43">
        <v>77.39</v>
      </c>
      <c r="D541" s="44" t="s">
        <v>10</v>
      </c>
      <c r="E541">
        <f t="shared" si="48"/>
        <v>0</v>
      </c>
      <c r="F541">
        <f t="shared" si="49"/>
        <v>7299.7800000000007</v>
      </c>
      <c r="G541">
        <f t="shared" si="50"/>
        <v>47</v>
      </c>
      <c r="H541">
        <f t="shared" si="51"/>
        <v>52</v>
      </c>
      <c r="I541">
        <f t="shared" si="52"/>
        <v>1562.7299999999998</v>
      </c>
      <c r="J541" s="55">
        <f t="shared" si="53"/>
        <v>4528.5899999999992</v>
      </c>
    </row>
    <row r="542" spans="1:10">
      <c r="A542" s="37">
        <v>8</v>
      </c>
      <c r="B542" s="38">
        <v>4.87</v>
      </c>
      <c r="C542" s="39">
        <v>53.52</v>
      </c>
      <c r="D542" s="40" t="s">
        <v>10</v>
      </c>
      <c r="E542">
        <f t="shared" si="48"/>
        <v>0</v>
      </c>
      <c r="F542">
        <f t="shared" si="49"/>
        <v>7222.39</v>
      </c>
      <c r="G542">
        <f t="shared" si="50"/>
        <v>47</v>
      </c>
      <c r="H542">
        <f t="shared" si="51"/>
        <v>52</v>
      </c>
      <c r="I542">
        <f t="shared" si="52"/>
        <v>1562.7299999999998</v>
      </c>
      <c r="J542" s="55">
        <f t="shared" si="53"/>
        <v>4528.5899999999992</v>
      </c>
    </row>
    <row r="543" spans="1:10">
      <c r="A543" s="41">
        <v>51</v>
      </c>
      <c r="B543" s="42">
        <v>6.46</v>
      </c>
      <c r="C543" s="43">
        <v>69.069999999999993</v>
      </c>
      <c r="D543" s="44" t="s">
        <v>10</v>
      </c>
      <c r="E543">
        <f t="shared" si="48"/>
        <v>0</v>
      </c>
      <c r="F543">
        <f t="shared" si="49"/>
        <v>7168.87</v>
      </c>
      <c r="G543">
        <f t="shared" si="50"/>
        <v>47</v>
      </c>
      <c r="H543">
        <f t="shared" si="51"/>
        <v>52</v>
      </c>
      <c r="I543">
        <f t="shared" si="52"/>
        <v>1562.7299999999998</v>
      </c>
      <c r="J543" s="55">
        <f t="shared" si="53"/>
        <v>4528.5899999999992</v>
      </c>
    </row>
    <row r="544" spans="1:10">
      <c r="A544" s="37">
        <v>5</v>
      </c>
      <c r="B544" s="38">
        <v>8.68</v>
      </c>
      <c r="C544" s="39">
        <v>87.01</v>
      </c>
      <c r="D544" s="40" t="s">
        <v>10</v>
      </c>
      <c r="E544">
        <f t="shared" si="48"/>
        <v>0</v>
      </c>
      <c r="F544">
        <f t="shared" si="49"/>
        <v>7099.7999999999993</v>
      </c>
      <c r="G544">
        <f t="shared" si="50"/>
        <v>47</v>
      </c>
      <c r="H544">
        <f t="shared" si="51"/>
        <v>52</v>
      </c>
      <c r="I544">
        <f t="shared" si="52"/>
        <v>1562.7299999999998</v>
      </c>
      <c r="J544" s="55">
        <f t="shared" si="53"/>
        <v>4528.5899999999992</v>
      </c>
    </row>
    <row r="545" spans="1:10">
      <c r="A545" s="41">
        <v>24</v>
      </c>
      <c r="B545" s="42">
        <v>7.72</v>
      </c>
      <c r="C545" s="43">
        <v>31.75</v>
      </c>
      <c r="D545" s="44" t="s">
        <v>10</v>
      </c>
      <c r="E545">
        <f t="shared" si="48"/>
        <v>0</v>
      </c>
      <c r="F545">
        <f t="shared" si="49"/>
        <v>7012.79</v>
      </c>
      <c r="G545">
        <f t="shared" si="50"/>
        <v>47</v>
      </c>
      <c r="H545">
        <f t="shared" si="51"/>
        <v>52</v>
      </c>
      <c r="I545">
        <f t="shared" si="52"/>
        <v>1562.7299999999998</v>
      </c>
      <c r="J545" s="55">
        <f t="shared" si="53"/>
        <v>4528.5899999999992</v>
      </c>
    </row>
    <row r="546" spans="1:10">
      <c r="A546" s="37">
        <v>6</v>
      </c>
      <c r="B546" s="38">
        <v>9.33</v>
      </c>
      <c r="C546" s="39">
        <v>70.38</v>
      </c>
      <c r="D546" s="40" t="s">
        <v>10</v>
      </c>
      <c r="E546">
        <f t="shared" si="48"/>
        <v>0</v>
      </c>
      <c r="F546">
        <f t="shared" si="49"/>
        <v>6981.0400000000009</v>
      </c>
      <c r="G546">
        <f t="shared" si="50"/>
        <v>47</v>
      </c>
      <c r="H546">
        <f t="shared" si="51"/>
        <v>52</v>
      </c>
      <c r="I546">
        <f t="shared" si="52"/>
        <v>1562.7299999999998</v>
      </c>
      <c r="J546" s="55">
        <f t="shared" si="53"/>
        <v>4528.5899999999992</v>
      </c>
    </row>
    <row r="547" spans="1:10">
      <c r="A547" s="41">
        <v>8</v>
      </c>
      <c r="B547" s="42">
        <v>9.25</v>
      </c>
      <c r="C547" s="43">
        <v>55.73</v>
      </c>
      <c r="D547" s="44" t="s">
        <v>10</v>
      </c>
      <c r="E547">
        <f t="shared" si="48"/>
        <v>0</v>
      </c>
      <c r="F547">
        <f t="shared" si="49"/>
        <v>6910.66</v>
      </c>
      <c r="G547">
        <f t="shared" si="50"/>
        <v>47</v>
      </c>
      <c r="H547">
        <f t="shared" si="51"/>
        <v>52</v>
      </c>
      <c r="I547">
        <f t="shared" si="52"/>
        <v>1562.7299999999998</v>
      </c>
      <c r="J547" s="55">
        <f t="shared" si="53"/>
        <v>4528.5899999999992</v>
      </c>
    </row>
    <row r="548" spans="1:10">
      <c r="A548" s="37">
        <v>17</v>
      </c>
      <c r="B548" s="38">
        <v>6.91</v>
      </c>
      <c r="C548" s="39">
        <v>52.93</v>
      </c>
      <c r="D548" s="40" t="s">
        <v>10</v>
      </c>
      <c r="E548">
        <f t="shared" si="48"/>
        <v>0</v>
      </c>
      <c r="F548">
        <f t="shared" si="49"/>
        <v>6854.93</v>
      </c>
      <c r="G548">
        <f t="shared" si="50"/>
        <v>47</v>
      </c>
      <c r="H548">
        <f t="shared" si="51"/>
        <v>52</v>
      </c>
      <c r="I548">
        <f t="shared" si="52"/>
        <v>1562.7299999999998</v>
      </c>
      <c r="J548" s="55">
        <f t="shared" si="53"/>
        <v>4528.5899999999992</v>
      </c>
    </row>
    <row r="549" spans="1:10">
      <c r="A549" s="41">
        <v>24</v>
      </c>
      <c r="B549" s="42">
        <v>8.6199999999999992</v>
      </c>
      <c r="C549" s="43">
        <v>59.47</v>
      </c>
      <c r="D549" s="44" t="s">
        <v>10</v>
      </c>
      <c r="E549">
        <f t="shared" si="48"/>
        <v>0</v>
      </c>
      <c r="F549">
        <f t="shared" si="49"/>
        <v>6802</v>
      </c>
      <c r="G549">
        <f t="shared" si="50"/>
        <v>47</v>
      </c>
      <c r="H549">
        <f t="shared" si="51"/>
        <v>52</v>
      </c>
      <c r="I549">
        <f t="shared" si="52"/>
        <v>1562.7299999999998</v>
      </c>
      <c r="J549" s="55">
        <f t="shared" si="53"/>
        <v>4528.5899999999992</v>
      </c>
    </row>
    <row r="550" spans="1:10">
      <c r="A550" s="37">
        <v>29</v>
      </c>
      <c r="B550" s="38">
        <v>5.88</v>
      </c>
      <c r="C550" s="39">
        <v>51.43</v>
      </c>
      <c r="D550" s="40" t="s">
        <v>10</v>
      </c>
      <c r="E550">
        <f t="shared" si="48"/>
        <v>0</v>
      </c>
      <c r="F550">
        <f t="shared" si="49"/>
        <v>6742.53</v>
      </c>
      <c r="G550">
        <f t="shared" si="50"/>
        <v>47</v>
      </c>
      <c r="H550">
        <f t="shared" si="51"/>
        <v>52</v>
      </c>
      <c r="I550">
        <f t="shared" si="52"/>
        <v>1562.7299999999998</v>
      </c>
      <c r="J550" s="55">
        <f t="shared" si="53"/>
        <v>4528.5899999999992</v>
      </c>
    </row>
    <row r="551" spans="1:10">
      <c r="A551" s="41">
        <v>31</v>
      </c>
      <c r="B551" s="42">
        <v>7.3</v>
      </c>
      <c r="C551" s="43">
        <v>63.35</v>
      </c>
      <c r="D551" s="44" t="s">
        <v>10</v>
      </c>
      <c r="E551">
        <f t="shared" si="48"/>
        <v>0</v>
      </c>
      <c r="F551">
        <f t="shared" si="49"/>
        <v>6691.0999999999995</v>
      </c>
      <c r="G551">
        <f t="shared" si="50"/>
        <v>47</v>
      </c>
      <c r="H551">
        <f t="shared" si="51"/>
        <v>52</v>
      </c>
      <c r="I551">
        <f t="shared" si="52"/>
        <v>1562.7299999999998</v>
      </c>
      <c r="J551" s="55">
        <f t="shared" si="53"/>
        <v>4528.5899999999992</v>
      </c>
    </row>
    <row r="552" spans="1:10">
      <c r="A552" s="37">
        <v>10</v>
      </c>
      <c r="B552" s="38">
        <v>5.93</v>
      </c>
      <c r="C552" s="39">
        <v>44.95</v>
      </c>
      <c r="D552" s="40" t="s">
        <v>10</v>
      </c>
      <c r="E552">
        <f t="shared" si="48"/>
        <v>0</v>
      </c>
      <c r="F552">
        <f t="shared" si="49"/>
        <v>6627.75</v>
      </c>
      <c r="G552">
        <f t="shared" si="50"/>
        <v>47</v>
      </c>
      <c r="H552">
        <f t="shared" si="51"/>
        <v>52</v>
      </c>
      <c r="I552">
        <f t="shared" si="52"/>
        <v>1562.7299999999998</v>
      </c>
      <c r="J552" s="55">
        <f t="shared" si="53"/>
        <v>4528.5899999999992</v>
      </c>
    </row>
    <row r="553" spans="1:10">
      <c r="A553" s="41">
        <v>41</v>
      </c>
      <c r="B553" s="42">
        <v>8.19</v>
      </c>
      <c r="C553" s="43">
        <v>70.88</v>
      </c>
      <c r="D553" s="44" t="s">
        <v>10</v>
      </c>
      <c r="E553">
        <f t="shared" si="48"/>
        <v>0</v>
      </c>
      <c r="F553">
        <f t="shared" si="49"/>
        <v>6582.8</v>
      </c>
      <c r="G553">
        <f t="shared" si="50"/>
        <v>47</v>
      </c>
      <c r="H553">
        <f t="shared" si="51"/>
        <v>52</v>
      </c>
      <c r="I553">
        <f t="shared" si="52"/>
        <v>1562.7299999999998</v>
      </c>
      <c r="J553" s="55">
        <f t="shared" si="53"/>
        <v>4528.5899999999992</v>
      </c>
    </row>
    <row r="554" spans="1:10">
      <c r="A554" s="37">
        <v>19</v>
      </c>
      <c r="B554" s="38">
        <v>8.7799999999999994</v>
      </c>
      <c r="C554" s="39">
        <v>61.87</v>
      </c>
      <c r="D554" s="40" t="s">
        <v>10</v>
      </c>
      <c r="E554">
        <f t="shared" si="48"/>
        <v>0</v>
      </c>
      <c r="F554">
        <f t="shared" si="49"/>
        <v>6511.92</v>
      </c>
      <c r="G554">
        <f t="shared" si="50"/>
        <v>47</v>
      </c>
      <c r="H554">
        <f t="shared" si="51"/>
        <v>52</v>
      </c>
      <c r="I554">
        <f t="shared" si="52"/>
        <v>1562.7299999999998</v>
      </c>
      <c r="J554" s="55">
        <f t="shared" si="53"/>
        <v>4528.5899999999992</v>
      </c>
    </row>
    <row r="555" spans="1:10">
      <c r="A555" s="41">
        <v>5</v>
      </c>
      <c r="B555" s="42">
        <v>7.29</v>
      </c>
      <c r="C555" s="43">
        <v>36.71</v>
      </c>
      <c r="D555" s="44" t="s">
        <v>10</v>
      </c>
      <c r="E555">
        <f t="shared" si="48"/>
        <v>0</v>
      </c>
      <c r="F555">
        <f t="shared" si="49"/>
        <v>6450.0499999999993</v>
      </c>
      <c r="G555">
        <f t="shared" si="50"/>
        <v>47</v>
      </c>
      <c r="H555">
        <f t="shared" si="51"/>
        <v>52</v>
      </c>
      <c r="I555">
        <f t="shared" si="52"/>
        <v>1562.7299999999998</v>
      </c>
      <c r="J555" s="55">
        <f t="shared" si="53"/>
        <v>4528.5899999999992</v>
      </c>
    </row>
    <row r="556" spans="1:10">
      <c r="A556" s="37">
        <v>49</v>
      </c>
      <c r="B556" s="38">
        <v>7.37</v>
      </c>
      <c r="C556" s="39">
        <v>47.75</v>
      </c>
      <c r="D556" s="40" t="s">
        <v>10</v>
      </c>
      <c r="E556">
        <f t="shared" si="48"/>
        <v>0</v>
      </c>
      <c r="F556">
        <f t="shared" si="49"/>
        <v>6413.34</v>
      </c>
      <c r="G556">
        <f t="shared" si="50"/>
        <v>47</v>
      </c>
      <c r="H556">
        <f t="shared" si="51"/>
        <v>52</v>
      </c>
      <c r="I556">
        <f t="shared" si="52"/>
        <v>1562.7299999999998</v>
      </c>
      <c r="J556" s="55">
        <f t="shared" si="53"/>
        <v>4528.5899999999992</v>
      </c>
    </row>
    <row r="557" spans="1:10">
      <c r="A557" s="41">
        <v>31</v>
      </c>
      <c r="B557" s="42">
        <v>9</v>
      </c>
      <c r="C557" s="43">
        <v>60.12</v>
      </c>
      <c r="D557" s="44" t="s">
        <v>10</v>
      </c>
      <c r="E557">
        <f t="shared" si="48"/>
        <v>0</v>
      </c>
      <c r="F557">
        <f t="shared" si="49"/>
        <v>6365.5899999999992</v>
      </c>
      <c r="G557">
        <f t="shared" si="50"/>
        <v>47</v>
      </c>
      <c r="H557">
        <f t="shared" si="51"/>
        <v>52</v>
      </c>
      <c r="I557">
        <f t="shared" si="52"/>
        <v>1562.7299999999998</v>
      </c>
      <c r="J557" s="55">
        <f t="shared" si="53"/>
        <v>4528.5899999999992</v>
      </c>
    </row>
    <row r="558" spans="1:10">
      <c r="A558" s="37">
        <v>21</v>
      </c>
      <c r="B558" s="38">
        <v>9.5299999999999994</v>
      </c>
      <c r="C558" s="39">
        <v>57.6</v>
      </c>
      <c r="D558" s="40" t="s">
        <v>10</v>
      </c>
      <c r="E558">
        <f t="shared" si="48"/>
        <v>0</v>
      </c>
      <c r="F558">
        <f t="shared" si="49"/>
        <v>6305.4699999999993</v>
      </c>
      <c r="G558">
        <f t="shared" si="50"/>
        <v>47</v>
      </c>
      <c r="H558">
        <f t="shared" si="51"/>
        <v>52</v>
      </c>
      <c r="I558">
        <f t="shared" si="52"/>
        <v>1562.7299999999998</v>
      </c>
      <c r="J558" s="55">
        <f t="shared" si="53"/>
        <v>4528.5899999999992</v>
      </c>
    </row>
    <row r="559" spans="1:10">
      <c r="A559" s="41">
        <v>10</v>
      </c>
      <c r="B559" s="42">
        <v>9.85</v>
      </c>
      <c r="C559" s="43">
        <v>42.98</v>
      </c>
      <c r="D559" s="44" t="s">
        <v>10</v>
      </c>
      <c r="E559">
        <f t="shared" si="48"/>
        <v>0</v>
      </c>
      <c r="F559">
        <f t="shared" si="49"/>
        <v>6247.87</v>
      </c>
      <c r="G559">
        <f t="shared" si="50"/>
        <v>47</v>
      </c>
      <c r="H559">
        <f t="shared" si="51"/>
        <v>52</v>
      </c>
      <c r="I559">
        <f t="shared" si="52"/>
        <v>1562.7299999999998</v>
      </c>
      <c r="J559" s="55">
        <f t="shared" si="53"/>
        <v>4470.9899999999989</v>
      </c>
    </row>
    <row r="560" spans="1:10">
      <c r="A560" s="37">
        <v>16</v>
      </c>
      <c r="B560" s="38">
        <v>8.74</v>
      </c>
      <c r="C560" s="39">
        <v>83.38</v>
      </c>
      <c r="D560" s="40" t="s">
        <v>10</v>
      </c>
      <c r="E560">
        <f t="shared" si="48"/>
        <v>0</v>
      </c>
      <c r="F560">
        <f t="shared" si="49"/>
        <v>6204.89</v>
      </c>
      <c r="G560">
        <f t="shared" si="50"/>
        <v>47</v>
      </c>
      <c r="H560">
        <f t="shared" si="51"/>
        <v>51</v>
      </c>
      <c r="I560">
        <f t="shared" si="52"/>
        <v>1562.7299999999998</v>
      </c>
      <c r="J560" s="55">
        <f t="shared" si="53"/>
        <v>4428.0099999999984</v>
      </c>
    </row>
    <row r="561" spans="1:10">
      <c r="A561" s="41">
        <v>5</v>
      </c>
      <c r="B561" s="42">
        <v>5.73</v>
      </c>
      <c r="C561" s="43">
        <v>71.98</v>
      </c>
      <c r="D561" s="44" t="s">
        <v>10</v>
      </c>
      <c r="E561">
        <f t="shared" si="48"/>
        <v>0</v>
      </c>
      <c r="F561">
        <f t="shared" si="49"/>
        <v>6121.5099999999993</v>
      </c>
      <c r="G561">
        <f t="shared" si="50"/>
        <v>47</v>
      </c>
      <c r="H561">
        <f t="shared" si="51"/>
        <v>50</v>
      </c>
      <c r="I561">
        <f t="shared" si="52"/>
        <v>1562.7299999999998</v>
      </c>
      <c r="J561" s="55">
        <f t="shared" si="53"/>
        <v>4428.0099999999984</v>
      </c>
    </row>
    <row r="562" spans="1:10">
      <c r="A562" s="37">
        <v>29</v>
      </c>
      <c r="B562" s="38">
        <v>2.67</v>
      </c>
      <c r="C562" s="39">
        <v>25.28</v>
      </c>
      <c r="D562" s="40" t="s">
        <v>10</v>
      </c>
      <c r="E562">
        <f t="shared" si="48"/>
        <v>0</v>
      </c>
      <c r="F562">
        <f t="shared" si="49"/>
        <v>6049.5299999999988</v>
      </c>
      <c r="G562">
        <f t="shared" si="50"/>
        <v>47</v>
      </c>
      <c r="H562">
        <f t="shared" si="51"/>
        <v>50</v>
      </c>
      <c r="I562">
        <f t="shared" si="52"/>
        <v>1562.7299999999998</v>
      </c>
      <c r="J562" s="55">
        <f t="shared" si="53"/>
        <v>4428.0099999999984</v>
      </c>
    </row>
    <row r="563" spans="1:10">
      <c r="A563" s="41">
        <v>12</v>
      </c>
      <c r="B563" s="42">
        <v>2.4</v>
      </c>
      <c r="C563" s="43">
        <v>31.1</v>
      </c>
      <c r="D563" s="44" t="s">
        <v>10</v>
      </c>
      <c r="E563">
        <f t="shared" si="48"/>
        <v>0</v>
      </c>
      <c r="F563">
        <f t="shared" si="49"/>
        <v>6024.2499999999991</v>
      </c>
      <c r="G563">
        <f t="shared" si="50"/>
        <v>46</v>
      </c>
      <c r="H563">
        <f t="shared" si="51"/>
        <v>50</v>
      </c>
      <c r="I563">
        <f t="shared" si="52"/>
        <v>1537.4499999999998</v>
      </c>
      <c r="J563" s="55">
        <f t="shared" si="53"/>
        <v>4428.0099999999984</v>
      </c>
    </row>
    <row r="564" spans="1:10">
      <c r="A564" s="37">
        <v>34</v>
      </c>
      <c r="B564" s="38">
        <v>2</v>
      </c>
      <c r="C564" s="39">
        <v>19.010000000000002</v>
      </c>
      <c r="D564" s="40" t="s">
        <v>10</v>
      </c>
      <c r="E564">
        <f t="shared" si="48"/>
        <v>0</v>
      </c>
      <c r="F564">
        <f t="shared" si="49"/>
        <v>5993.1499999999987</v>
      </c>
      <c r="G564">
        <f t="shared" si="50"/>
        <v>45</v>
      </c>
      <c r="H564">
        <f t="shared" si="51"/>
        <v>50</v>
      </c>
      <c r="I564">
        <f t="shared" si="52"/>
        <v>1506.3499999999997</v>
      </c>
      <c r="J564" s="55">
        <f t="shared" si="53"/>
        <v>4428.0099999999984</v>
      </c>
    </row>
    <row r="565" spans="1:10">
      <c r="A565" s="41">
        <v>49</v>
      </c>
      <c r="B565" s="42">
        <v>4</v>
      </c>
      <c r="C565" s="43">
        <v>21.99</v>
      </c>
      <c r="D565" s="44" t="s">
        <v>10</v>
      </c>
      <c r="E565">
        <f t="shared" si="48"/>
        <v>0</v>
      </c>
      <c r="F565">
        <f t="shared" si="49"/>
        <v>5974.1399999999985</v>
      </c>
      <c r="G565">
        <f t="shared" si="50"/>
        <v>44</v>
      </c>
      <c r="H565">
        <f t="shared" si="51"/>
        <v>50</v>
      </c>
      <c r="I565">
        <f t="shared" si="52"/>
        <v>1487.34</v>
      </c>
      <c r="J565" s="55">
        <f t="shared" si="53"/>
        <v>4428.0099999999984</v>
      </c>
    </row>
    <row r="566" spans="1:10">
      <c r="A566" s="37">
        <v>43</v>
      </c>
      <c r="B566" s="38">
        <v>4</v>
      </c>
      <c r="C566" s="39">
        <v>18.28</v>
      </c>
      <c r="D566" s="40" t="s">
        <v>10</v>
      </c>
      <c r="E566">
        <f t="shared" si="48"/>
        <v>0</v>
      </c>
      <c r="F566">
        <f t="shared" si="49"/>
        <v>5952.1499999999987</v>
      </c>
      <c r="G566">
        <f t="shared" si="50"/>
        <v>44</v>
      </c>
      <c r="H566">
        <f t="shared" si="51"/>
        <v>50</v>
      </c>
      <c r="I566">
        <f t="shared" si="52"/>
        <v>1487.34</v>
      </c>
      <c r="J566" s="55">
        <f t="shared" si="53"/>
        <v>4428.0099999999984</v>
      </c>
    </row>
    <row r="567" spans="1:10">
      <c r="A567" s="41">
        <v>6</v>
      </c>
      <c r="B567" s="42">
        <v>2.5</v>
      </c>
      <c r="C567" s="43">
        <v>38.9</v>
      </c>
      <c r="D567" s="44" t="s">
        <v>10</v>
      </c>
      <c r="E567">
        <f t="shared" si="48"/>
        <v>0</v>
      </c>
      <c r="F567">
        <f t="shared" si="49"/>
        <v>5933.869999999999</v>
      </c>
      <c r="G567">
        <f t="shared" si="50"/>
        <v>44</v>
      </c>
      <c r="H567">
        <f t="shared" si="51"/>
        <v>50</v>
      </c>
      <c r="I567">
        <f t="shared" si="52"/>
        <v>1487.34</v>
      </c>
      <c r="J567" s="55">
        <f t="shared" si="53"/>
        <v>4428.0099999999984</v>
      </c>
    </row>
    <row r="568" spans="1:10">
      <c r="A568" s="37">
        <v>9</v>
      </c>
      <c r="B568" s="38">
        <v>3.5</v>
      </c>
      <c r="C568" s="39">
        <v>51.98</v>
      </c>
      <c r="D568" s="40" t="s">
        <v>10</v>
      </c>
      <c r="E568">
        <f t="shared" si="48"/>
        <v>0</v>
      </c>
      <c r="F568">
        <f t="shared" si="49"/>
        <v>5894.9699999999984</v>
      </c>
      <c r="G568">
        <f t="shared" si="50"/>
        <v>43</v>
      </c>
      <c r="H568">
        <f t="shared" si="51"/>
        <v>50</v>
      </c>
      <c r="I568">
        <f t="shared" si="52"/>
        <v>1448.4399999999998</v>
      </c>
      <c r="J568" s="55">
        <f t="shared" si="53"/>
        <v>4428.0099999999984</v>
      </c>
    </row>
    <row r="569" spans="1:10">
      <c r="A569" s="41">
        <v>37</v>
      </c>
      <c r="B569" s="42">
        <v>2.2999999999999998</v>
      </c>
      <c r="C569" s="43">
        <v>39.54</v>
      </c>
      <c r="D569" s="44" t="s">
        <v>10</v>
      </c>
      <c r="E569">
        <f t="shared" si="48"/>
        <v>0</v>
      </c>
      <c r="F569">
        <f t="shared" si="49"/>
        <v>5842.9899999999989</v>
      </c>
      <c r="G569">
        <f t="shared" si="50"/>
        <v>42</v>
      </c>
      <c r="H569">
        <f t="shared" si="51"/>
        <v>50</v>
      </c>
      <c r="I569">
        <f t="shared" si="52"/>
        <v>1396.4599999999998</v>
      </c>
      <c r="J569" s="55">
        <f t="shared" si="53"/>
        <v>4428.0099999999984</v>
      </c>
    </row>
    <row r="570" spans="1:10">
      <c r="A570" s="37">
        <v>20</v>
      </c>
      <c r="B570" s="38">
        <v>3</v>
      </c>
      <c r="C570" s="39">
        <v>30.68</v>
      </c>
      <c r="D570" s="40" t="s">
        <v>10</v>
      </c>
      <c r="E570">
        <f t="shared" si="48"/>
        <v>0</v>
      </c>
      <c r="F570">
        <f t="shared" si="49"/>
        <v>5803.4499999999989</v>
      </c>
      <c r="G570">
        <f t="shared" si="50"/>
        <v>41</v>
      </c>
      <c r="H570">
        <f t="shared" si="51"/>
        <v>50</v>
      </c>
      <c r="I570">
        <f t="shared" si="52"/>
        <v>1356.9199999999998</v>
      </c>
      <c r="J570" s="55">
        <f t="shared" si="53"/>
        <v>4428.0099999999984</v>
      </c>
    </row>
    <row r="571" spans="1:10">
      <c r="A571" s="41">
        <v>26</v>
      </c>
      <c r="B571" s="42">
        <v>2.6</v>
      </c>
      <c r="C571" s="43">
        <v>43.26</v>
      </c>
      <c r="D571" s="44" t="s">
        <v>10</v>
      </c>
      <c r="E571">
        <f t="shared" si="48"/>
        <v>0</v>
      </c>
      <c r="F571">
        <f t="shared" si="49"/>
        <v>5772.7699999999986</v>
      </c>
      <c r="G571">
        <f t="shared" si="50"/>
        <v>40</v>
      </c>
      <c r="H571">
        <f t="shared" si="51"/>
        <v>50</v>
      </c>
      <c r="I571">
        <f t="shared" si="52"/>
        <v>1326.24</v>
      </c>
      <c r="J571" s="55">
        <f t="shared" si="53"/>
        <v>4428.0099999999984</v>
      </c>
    </row>
    <row r="572" spans="1:10">
      <c r="A572" s="37">
        <v>13</v>
      </c>
      <c r="B572" s="38">
        <v>2.2999999999999998</v>
      </c>
      <c r="C572" s="39">
        <v>14</v>
      </c>
      <c r="D572" s="40" t="s">
        <v>10</v>
      </c>
      <c r="E572">
        <f t="shared" si="48"/>
        <v>0</v>
      </c>
      <c r="F572">
        <f t="shared" si="49"/>
        <v>5729.5099999999984</v>
      </c>
      <c r="G572">
        <f t="shared" si="50"/>
        <v>39</v>
      </c>
      <c r="H572">
        <f t="shared" si="51"/>
        <v>50</v>
      </c>
      <c r="I572">
        <f t="shared" si="52"/>
        <v>1282.9799999999998</v>
      </c>
      <c r="J572" s="55">
        <f t="shared" si="53"/>
        <v>4428.0099999999984</v>
      </c>
    </row>
    <row r="573" spans="1:10">
      <c r="A573" s="41">
        <v>30</v>
      </c>
      <c r="B573" s="42">
        <v>2</v>
      </c>
      <c r="C573" s="43">
        <v>32.700000000000003</v>
      </c>
      <c r="D573" s="44" t="s">
        <v>10</v>
      </c>
      <c r="E573">
        <f t="shared" si="48"/>
        <v>0</v>
      </c>
      <c r="F573">
        <f t="shared" si="49"/>
        <v>5715.5099999999984</v>
      </c>
      <c r="G573">
        <f t="shared" si="50"/>
        <v>38</v>
      </c>
      <c r="H573">
        <f t="shared" si="51"/>
        <v>50</v>
      </c>
      <c r="I573">
        <f t="shared" si="52"/>
        <v>1268.9799999999998</v>
      </c>
      <c r="J573" s="55">
        <f t="shared" si="53"/>
        <v>4428.0099999999984</v>
      </c>
    </row>
    <row r="574" spans="1:10">
      <c r="A574" s="37">
        <v>2</v>
      </c>
      <c r="B574" s="38">
        <v>3.3</v>
      </c>
      <c r="C574" s="39">
        <v>33.03</v>
      </c>
      <c r="D574" s="40" t="s">
        <v>10</v>
      </c>
      <c r="E574">
        <f t="shared" si="48"/>
        <v>0</v>
      </c>
      <c r="F574">
        <f t="shared" si="49"/>
        <v>5682.8099999999986</v>
      </c>
      <c r="G574">
        <f t="shared" si="50"/>
        <v>37</v>
      </c>
      <c r="H574">
        <f t="shared" si="51"/>
        <v>50</v>
      </c>
      <c r="I574">
        <f t="shared" si="52"/>
        <v>1236.2799999999997</v>
      </c>
      <c r="J574" s="55">
        <f t="shared" si="53"/>
        <v>4428.0099999999984</v>
      </c>
    </row>
    <row r="575" spans="1:10">
      <c r="A575" s="41">
        <v>1</v>
      </c>
      <c r="B575" s="42">
        <v>1.8</v>
      </c>
      <c r="C575" s="43">
        <v>31.37</v>
      </c>
      <c r="D575" s="44" t="s">
        <v>10</v>
      </c>
      <c r="E575">
        <f t="shared" si="48"/>
        <v>0</v>
      </c>
      <c r="F575">
        <f t="shared" si="49"/>
        <v>5649.7799999999988</v>
      </c>
      <c r="G575">
        <f t="shared" si="50"/>
        <v>36</v>
      </c>
      <c r="H575">
        <f t="shared" si="51"/>
        <v>50</v>
      </c>
      <c r="I575">
        <f t="shared" si="52"/>
        <v>1203.25</v>
      </c>
      <c r="J575" s="55">
        <f t="shared" si="53"/>
        <v>4428.0099999999984</v>
      </c>
    </row>
    <row r="576" spans="1:10">
      <c r="A576" s="37">
        <v>14</v>
      </c>
      <c r="B576" s="38">
        <v>1.5</v>
      </c>
      <c r="C576" s="39">
        <v>34.97</v>
      </c>
      <c r="D576" s="40" t="s">
        <v>10</v>
      </c>
      <c r="E576">
        <f t="shared" si="48"/>
        <v>0</v>
      </c>
      <c r="F576">
        <f t="shared" si="49"/>
        <v>5618.4099999999989</v>
      </c>
      <c r="G576">
        <f t="shared" si="50"/>
        <v>35</v>
      </c>
      <c r="H576">
        <f t="shared" si="51"/>
        <v>50</v>
      </c>
      <c r="I576">
        <f t="shared" si="52"/>
        <v>1171.8799999999999</v>
      </c>
      <c r="J576" s="55">
        <f t="shared" si="53"/>
        <v>4428.0099999999984</v>
      </c>
    </row>
    <row r="577" spans="1:10">
      <c r="A577" s="41">
        <v>16</v>
      </c>
      <c r="B577" s="42">
        <v>2.8</v>
      </c>
      <c r="C577" s="43">
        <v>63</v>
      </c>
      <c r="D577" s="44" t="s">
        <v>10</v>
      </c>
      <c r="E577">
        <f t="shared" si="48"/>
        <v>0</v>
      </c>
      <c r="F577">
        <f t="shared" si="49"/>
        <v>5583.4399999999987</v>
      </c>
      <c r="G577">
        <f t="shared" si="50"/>
        <v>34</v>
      </c>
      <c r="H577">
        <f t="shared" si="51"/>
        <v>50</v>
      </c>
      <c r="I577">
        <f t="shared" si="52"/>
        <v>1136.9099999999996</v>
      </c>
      <c r="J577" s="55">
        <f t="shared" si="53"/>
        <v>4428.0099999999984</v>
      </c>
    </row>
    <row r="578" spans="1:10">
      <c r="A578" s="37">
        <v>9</v>
      </c>
      <c r="B578" s="38">
        <v>2.2999999999999998</v>
      </c>
      <c r="C578" s="39">
        <v>51.99</v>
      </c>
      <c r="D578" s="40" t="s">
        <v>10</v>
      </c>
      <c r="E578">
        <f t="shared" ref="E578:E641" si="54">SUMIF(D578:D1237,"bien de conso.",C578:C1237)</f>
        <v>0</v>
      </c>
      <c r="F578">
        <f t="shared" ref="F578:F641" si="55">SUMIF(D578:D1237,"nourriture",C578:C1237)</f>
        <v>5520.4399999999987</v>
      </c>
      <c r="G578">
        <f t="shared" ref="G578:G641" si="56">COUNTIF(B578:B1237,"&lt;4")</f>
        <v>33</v>
      </c>
      <c r="H578">
        <f t="shared" ref="H578:H641" si="57">COUNTIF(B577:B1237,"&gt;9,50")</f>
        <v>50</v>
      </c>
      <c r="I578">
        <f t="shared" ref="I578:I641" si="58">SUMIF(B578:B1237,"&lt; 4",C578:C1237)</f>
        <v>1073.9099999999999</v>
      </c>
      <c r="J578" s="55">
        <f t="shared" ref="J578:J641" si="59">SUMIF(B578:B1237,"&gt; 9,50",C578:C1237)</f>
        <v>4428.0099999999984</v>
      </c>
    </row>
    <row r="579" spans="1:10">
      <c r="A579" s="41">
        <v>6</v>
      </c>
      <c r="B579" s="42">
        <v>1.8</v>
      </c>
      <c r="C579" s="43">
        <v>67.260000000000005</v>
      </c>
      <c r="D579" s="44" t="s">
        <v>10</v>
      </c>
      <c r="E579">
        <f t="shared" si="54"/>
        <v>0</v>
      </c>
      <c r="F579">
        <f t="shared" si="55"/>
        <v>5468.4499999999989</v>
      </c>
      <c r="G579">
        <f t="shared" si="56"/>
        <v>32</v>
      </c>
      <c r="H579">
        <f t="shared" si="57"/>
        <v>50</v>
      </c>
      <c r="I579">
        <f t="shared" si="58"/>
        <v>1021.92</v>
      </c>
      <c r="J579" s="55">
        <f t="shared" si="59"/>
        <v>4428.0099999999984</v>
      </c>
    </row>
    <row r="580" spans="1:10">
      <c r="A580" s="37">
        <v>38</v>
      </c>
      <c r="B580" s="38">
        <v>3.6</v>
      </c>
      <c r="C580" s="39">
        <v>48.57</v>
      </c>
      <c r="D580" s="40" t="s">
        <v>10</v>
      </c>
      <c r="E580">
        <f t="shared" si="54"/>
        <v>0</v>
      </c>
      <c r="F580">
        <f t="shared" si="55"/>
        <v>5401.1899999999987</v>
      </c>
      <c r="G580">
        <f t="shared" si="56"/>
        <v>31</v>
      </c>
      <c r="H580">
        <f t="shared" si="57"/>
        <v>50</v>
      </c>
      <c r="I580">
        <f t="shared" si="58"/>
        <v>954.65999999999985</v>
      </c>
      <c r="J580" s="55">
        <f t="shared" si="59"/>
        <v>4428.0099999999984</v>
      </c>
    </row>
    <row r="581" spans="1:10">
      <c r="A581" s="41">
        <v>25</v>
      </c>
      <c r="B581" s="42">
        <v>2.4</v>
      </c>
      <c r="C581" s="43">
        <v>48.14</v>
      </c>
      <c r="D581" s="44" t="s">
        <v>10</v>
      </c>
      <c r="E581">
        <f t="shared" si="54"/>
        <v>0</v>
      </c>
      <c r="F581">
        <f t="shared" si="55"/>
        <v>5352.619999999999</v>
      </c>
      <c r="G581">
        <f t="shared" si="56"/>
        <v>30</v>
      </c>
      <c r="H581">
        <f t="shared" si="57"/>
        <v>50</v>
      </c>
      <c r="I581">
        <f t="shared" si="58"/>
        <v>906.08999999999992</v>
      </c>
      <c r="J581" s="55">
        <f t="shared" si="59"/>
        <v>4428.0099999999984</v>
      </c>
    </row>
    <row r="582" spans="1:10">
      <c r="A582" s="37">
        <v>12</v>
      </c>
      <c r="B582" s="38">
        <v>3.7</v>
      </c>
      <c r="C582" s="39">
        <v>34.53</v>
      </c>
      <c r="D582" s="40" t="s">
        <v>10</v>
      </c>
      <c r="E582">
        <f t="shared" si="54"/>
        <v>0</v>
      </c>
      <c r="F582">
        <f t="shared" si="55"/>
        <v>5304.4799999999987</v>
      </c>
      <c r="G582">
        <f t="shared" si="56"/>
        <v>29</v>
      </c>
      <c r="H582">
        <f t="shared" si="57"/>
        <v>50</v>
      </c>
      <c r="I582">
        <f t="shared" si="58"/>
        <v>857.94999999999993</v>
      </c>
      <c r="J582" s="55">
        <f t="shared" si="59"/>
        <v>4428.0099999999984</v>
      </c>
    </row>
    <row r="583" spans="1:10">
      <c r="A583" s="41">
        <v>7</v>
      </c>
      <c r="B583" s="42">
        <v>3.9</v>
      </c>
      <c r="C583" s="43">
        <v>11.95</v>
      </c>
      <c r="D583" s="44" t="s">
        <v>10</v>
      </c>
      <c r="E583">
        <f t="shared" si="54"/>
        <v>0</v>
      </c>
      <c r="F583">
        <f t="shared" si="55"/>
        <v>5269.9499999999989</v>
      </c>
      <c r="G583">
        <f t="shared" si="56"/>
        <v>28</v>
      </c>
      <c r="H583">
        <f t="shared" si="57"/>
        <v>50</v>
      </c>
      <c r="I583">
        <f t="shared" si="58"/>
        <v>823.42</v>
      </c>
      <c r="J583" s="55">
        <f t="shared" si="59"/>
        <v>4428.0099999999984</v>
      </c>
    </row>
    <row r="584" spans="1:10">
      <c r="A584" s="37">
        <v>57</v>
      </c>
      <c r="B584" s="38">
        <v>2.7</v>
      </c>
      <c r="C584" s="39">
        <v>16.579999999999998</v>
      </c>
      <c r="D584" s="40" t="s">
        <v>10</v>
      </c>
      <c r="E584">
        <f t="shared" si="54"/>
        <v>0</v>
      </c>
      <c r="F584">
        <f t="shared" si="55"/>
        <v>5257.9999999999991</v>
      </c>
      <c r="G584">
        <f t="shared" si="56"/>
        <v>27</v>
      </c>
      <c r="H584">
        <f t="shared" si="57"/>
        <v>50</v>
      </c>
      <c r="I584">
        <f t="shared" si="58"/>
        <v>811.46999999999991</v>
      </c>
      <c r="J584" s="55">
        <f t="shared" si="59"/>
        <v>4428.0099999999984</v>
      </c>
    </row>
    <row r="585" spans="1:10">
      <c r="A585" s="41">
        <v>19</v>
      </c>
      <c r="B585" s="42">
        <v>3.8</v>
      </c>
      <c r="C585" s="43">
        <v>50.34</v>
      </c>
      <c r="D585" s="44" t="s">
        <v>10</v>
      </c>
      <c r="E585">
        <f t="shared" si="54"/>
        <v>0</v>
      </c>
      <c r="F585">
        <f t="shared" si="55"/>
        <v>5241.4199999999992</v>
      </c>
      <c r="G585">
        <f t="shared" si="56"/>
        <v>26</v>
      </c>
      <c r="H585">
        <f t="shared" si="57"/>
        <v>50</v>
      </c>
      <c r="I585">
        <f t="shared" si="58"/>
        <v>794.89</v>
      </c>
      <c r="J585" s="55">
        <f t="shared" si="59"/>
        <v>4428.0099999999984</v>
      </c>
    </row>
    <row r="586" spans="1:10">
      <c r="A586" s="37">
        <v>25</v>
      </c>
      <c r="B586" s="38">
        <v>3.8</v>
      </c>
      <c r="C586" s="39">
        <v>44.87</v>
      </c>
      <c r="D586" s="40" t="s">
        <v>10</v>
      </c>
      <c r="E586">
        <f t="shared" si="54"/>
        <v>0</v>
      </c>
      <c r="F586">
        <f t="shared" si="55"/>
        <v>5191.079999999999</v>
      </c>
      <c r="G586">
        <f t="shared" si="56"/>
        <v>25</v>
      </c>
      <c r="H586">
        <f t="shared" si="57"/>
        <v>50</v>
      </c>
      <c r="I586">
        <f t="shared" si="58"/>
        <v>744.55</v>
      </c>
      <c r="J586" s="55">
        <f t="shared" si="59"/>
        <v>4428.0099999999984</v>
      </c>
    </row>
    <row r="587" spans="1:10">
      <c r="A587" s="41">
        <v>26</v>
      </c>
      <c r="B587" s="42">
        <v>3.2</v>
      </c>
      <c r="C587" s="43">
        <v>6.97</v>
      </c>
      <c r="D587" s="44" t="s">
        <v>10</v>
      </c>
      <c r="E587">
        <f t="shared" si="54"/>
        <v>0</v>
      </c>
      <c r="F587">
        <f t="shared" si="55"/>
        <v>5146.2099999999991</v>
      </c>
      <c r="G587">
        <f t="shared" si="56"/>
        <v>24</v>
      </c>
      <c r="H587">
        <f t="shared" si="57"/>
        <v>50</v>
      </c>
      <c r="I587">
        <f t="shared" si="58"/>
        <v>699.68</v>
      </c>
      <c r="J587" s="55">
        <f t="shared" si="59"/>
        <v>4428.0099999999984</v>
      </c>
    </row>
    <row r="588" spans="1:10">
      <c r="A588" s="37">
        <v>47</v>
      </c>
      <c r="B588" s="38">
        <v>3.6</v>
      </c>
      <c r="C588" s="39">
        <v>30.33</v>
      </c>
      <c r="D588" s="40" t="s">
        <v>10</v>
      </c>
      <c r="E588">
        <f t="shared" si="54"/>
        <v>0</v>
      </c>
      <c r="F588">
        <f t="shared" si="55"/>
        <v>5139.2399999999989</v>
      </c>
      <c r="G588">
        <f t="shared" si="56"/>
        <v>23</v>
      </c>
      <c r="H588">
        <f t="shared" si="57"/>
        <v>50</v>
      </c>
      <c r="I588">
        <f t="shared" si="58"/>
        <v>692.71</v>
      </c>
      <c r="J588" s="55">
        <f t="shared" si="59"/>
        <v>4428.0099999999984</v>
      </c>
    </row>
    <row r="589" spans="1:10">
      <c r="A589" s="41">
        <v>18</v>
      </c>
      <c r="B589" s="42">
        <v>2.6</v>
      </c>
      <c r="C589" s="43">
        <v>42.51</v>
      </c>
      <c r="D589" s="44" t="s">
        <v>10</v>
      </c>
      <c r="E589">
        <f t="shared" si="54"/>
        <v>0</v>
      </c>
      <c r="F589">
        <f t="shared" si="55"/>
        <v>5108.9099999999989</v>
      </c>
      <c r="G589">
        <f t="shared" si="56"/>
        <v>22</v>
      </c>
      <c r="H589">
        <f t="shared" si="57"/>
        <v>50</v>
      </c>
      <c r="I589">
        <f t="shared" si="58"/>
        <v>662.38</v>
      </c>
      <c r="J589" s="55">
        <f t="shared" si="59"/>
        <v>4428.0099999999984</v>
      </c>
    </row>
    <row r="590" spans="1:10">
      <c r="A590" s="37">
        <v>17</v>
      </c>
      <c r="B590" s="38">
        <v>2</v>
      </c>
      <c r="C590" s="39">
        <v>29.17</v>
      </c>
      <c r="D590" s="40" t="s">
        <v>10</v>
      </c>
      <c r="E590">
        <f t="shared" si="54"/>
        <v>0</v>
      </c>
      <c r="F590">
        <f t="shared" si="55"/>
        <v>5066.3999999999996</v>
      </c>
      <c r="G590">
        <f t="shared" si="56"/>
        <v>21</v>
      </c>
      <c r="H590">
        <f t="shared" si="57"/>
        <v>50</v>
      </c>
      <c r="I590">
        <f t="shared" si="58"/>
        <v>619.87000000000012</v>
      </c>
      <c r="J590" s="55">
        <f t="shared" si="59"/>
        <v>4428.0099999999984</v>
      </c>
    </row>
    <row r="591" spans="1:10">
      <c r="A591" s="41">
        <v>19</v>
      </c>
      <c r="B591" s="42">
        <v>2.9</v>
      </c>
      <c r="C591" s="43">
        <v>31.65</v>
      </c>
      <c r="D591" s="44" t="s">
        <v>10</v>
      </c>
      <c r="E591">
        <f t="shared" si="54"/>
        <v>0</v>
      </c>
      <c r="F591">
        <f t="shared" si="55"/>
        <v>5037.2299999999996</v>
      </c>
      <c r="G591">
        <f t="shared" si="56"/>
        <v>20</v>
      </c>
      <c r="H591">
        <f t="shared" si="57"/>
        <v>50</v>
      </c>
      <c r="I591">
        <f t="shared" si="58"/>
        <v>590.69999999999993</v>
      </c>
      <c r="J591" s="55">
        <f t="shared" si="59"/>
        <v>4428.0099999999984</v>
      </c>
    </row>
    <row r="592" spans="1:10">
      <c r="A592" s="37">
        <v>39</v>
      </c>
      <c r="B592" s="38">
        <v>3</v>
      </c>
      <c r="C592" s="39">
        <v>58.89</v>
      </c>
      <c r="D592" s="40" t="s">
        <v>10</v>
      </c>
      <c r="E592">
        <f t="shared" si="54"/>
        <v>0</v>
      </c>
      <c r="F592">
        <f t="shared" si="55"/>
        <v>5005.58</v>
      </c>
      <c r="G592">
        <f t="shared" si="56"/>
        <v>19</v>
      </c>
      <c r="H592">
        <f t="shared" si="57"/>
        <v>50</v>
      </c>
      <c r="I592">
        <f t="shared" si="58"/>
        <v>559.04999999999995</v>
      </c>
      <c r="J592" s="55">
        <f t="shared" si="59"/>
        <v>4428.0099999999984</v>
      </c>
    </row>
    <row r="593" spans="1:10">
      <c r="A593" s="41">
        <v>11</v>
      </c>
      <c r="B593" s="42">
        <v>3.5</v>
      </c>
      <c r="C593" s="43">
        <v>22.47</v>
      </c>
      <c r="D593" s="44" t="s">
        <v>10</v>
      </c>
      <c r="E593">
        <f t="shared" si="54"/>
        <v>0</v>
      </c>
      <c r="F593">
        <f t="shared" si="55"/>
        <v>4946.6899999999996</v>
      </c>
      <c r="G593">
        <f t="shared" si="56"/>
        <v>18</v>
      </c>
      <c r="H593">
        <f t="shared" si="57"/>
        <v>50</v>
      </c>
      <c r="I593">
        <f t="shared" si="58"/>
        <v>500.15999999999997</v>
      </c>
      <c r="J593" s="55">
        <f t="shared" si="59"/>
        <v>4428.0099999999984</v>
      </c>
    </row>
    <row r="594" spans="1:10">
      <c r="A594" s="37">
        <v>15</v>
      </c>
      <c r="B594" s="38">
        <v>2.6</v>
      </c>
      <c r="C594" s="39">
        <v>9.8000000000000007</v>
      </c>
      <c r="D594" s="40" t="s">
        <v>10</v>
      </c>
      <c r="E594">
        <f t="shared" si="54"/>
        <v>0</v>
      </c>
      <c r="F594">
        <f t="shared" si="55"/>
        <v>4924.2199999999993</v>
      </c>
      <c r="G594">
        <f t="shared" si="56"/>
        <v>17</v>
      </c>
      <c r="H594">
        <f t="shared" si="57"/>
        <v>50</v>
      </c>
      <c r="I594">
        <f t="shared" si="58"/>
        <v>477.69</v>
      </c>
      <c r="J594" s="55">
        <f t="shared" si="59"/>
        <v>4428.0099999999984</v>
      </c>
    </row>
    <row r="595" spans="1:10">
      <c r="A595" s="41">
        <v>21</v>
      </c>
      <c r="B595" s="42">
        <v>1.5</v>
      </c>
      <c r="C595" s="43">
        <v>23.33</v>
      </c>
      <c r="D595" s="44" t="s">
        <v>10</v>
      </c>
      <c r="E595">
        <f t="shared" si="54"/>
        <v>0</v>
      </c>
      <c r="F595">
        <f t="shared" si="55"/>
        <v>4914.4199999999992</v>
      </c>
      <c r="G595">
        <f t="shared" si="56"/>
        <v>16</v>
      </c>
      <c r="H595">
        <f t="shared" si="57"/>
        <v>50</v>
      </c>
      <c r="I595">
        <f t="shared" si="58"/>
        <v>467.89</v>
      </c>
      <c r="J595" s="55">
        <f t="shared" si="59"/>
        <v>4428.0099999999984</v>
      </c>
    </row>
    <row r="596" spans="1:10">
      <c r="A596" s="37">
        <v>19</v>
      </c>
      <c r="B596" s="38">
        <v>3.8</v>
      </c>
      <c r="C596" s="39">
        <v>23.5</v>
      </c>
      <c r="D596" s="40" t="s">
        <v>10</v>
      </c>
      <c r="E596">
        <f t="shared" si="54"/>
        <v>0</v>
      </c>
      <c r="F596">
        <f t="shared" si="55"/>
        <v>4891.0899999999992</v>
      </c>
      <c r="G596">
        <f t="shared" si="56"/>
        <v>15</v>
      </c>
      <c r="H596">
        <f t="shared" si="57"/>
        <v>50</v>
      </c>
      <c r="I596">
        <f t="shared" si="58"/>
        <v>444.56</v>
      </c>
      <c r="J596" s="55">
        <f t="shared" si="59"/>
        <v>4428.0099999999984</v>
      </c>
    </row>
    <row r="597" spans="1:10">
      <c r="A597" s="41">
        <v>25</v>
      </c>
      <c r="B597" s="42">
        <v>4</v>
      </c>
      <c r="C597" s="43">
        <v>18.52</v>
      </c>
      <c r="D597" s="44" t="s">
        <v>10</v>
      </c>
      <c r="E597">
        <f t="shared" si="54"/>
        <v>0</v>
      </c>
      <c r="F597">
        <f t="shared" si="55"/>
        <v>4867.5899999999992</v>
      </c>
      <c r="G597">
        <f t="shared" si="56"/>
        <v>14</v>
      </c>
      <c r="H597">
        <f t="shared" si="57"/>
        <v>50</v>
      </c>
      <c r="I597">
        <f t="shared" si="58"/>
        <v>421.06</v>
      </c>
      <c r="J597" s="55">
        <f t="shared" si="59"/>
        <v>4428.0099999999984</v>
      </c>
    </row>
    <row r="598" spans="1:10">
      <c r="A598" s="37">
        <v>42</v>
      </c>
      <c r="B598" s="38">
        <v>3.3</v>
      </c>
      <c r="C598" s="39">
        <v>41.24</v>
      </c>
      <c r="D598" s="40" t="s">
        <v>10</v>
      </c>
      <c r="E598">
        <f t="shared" si="54"/>
        <v>0</v>
      </c>
      <c r="F598">
        <f t="shared" si="55"/>
        <v>4849.0699999999988</v>
      </c>
      <c r="G598">
        <f t="shared" si="56"/>
        <v>14</v>
      </c>
      <c r="H598">
        <f t="shared" si="57"/>
        <v>50</v>
      </c>
      <c r="I598">
        <f t="shared" si="58"/>
        <v>421.06</v>
      </c>
      <c r="J598" s="55">
        <f t="shared" si="59"/>
        <v>4428.0099999999984</v>
      </c>
    </row>
    <row r="599" spans="1:10">
      <c r="A599" s="41">
        <v>37</v>
      </c>
      <c r="B599" s="42">
        <v>3.3</v>
      </c>
      <c r="C599" s="43">
        <v>43.28</v>
      </c>
      <c r="D599" s="44" t="s">
        <v>10</v>
      </c>
      <c r="E599">
        <f t="shared" si="54"/>
        <v>0</v>
      </c>
      <c r="F599">
        <f t="shared" si="55"/>
        <v>4807.829999999999</v>
      </c>
      <c r="G599">
        <f t="shared" si="56"/>
        <v>13</v>
      </c>
      <c r="H599">
        <f t="shared" si="57"/>
        <v>50</v>
      </c>
      <c r="I599">
        <f t="shared" si="58"/>
        <v>379.81999999999994</v>
      </c>
      <c r="J599" s="55">
        <f t="shared" si="59"/>
        <v>4428.0099999999984</v>
      </c>
    </row>
    <row r="600" spans="1:10">
      <c r="A600" s="37">
        <v>36</v>
      </c>
      <c r="B600" s="38">
        <v>1.9</v>
      </c>
      <c r="C600" s="39">
        <v>28.32</v>
      </c>
      <c r="D600" s="40" t="s">
        <v>10</v>
      </c>
      <c r="E600">
        <f t="shared" si="54"/>
        <v>0</v>
      </c>
      <c r="F600">
        <f t="shared" si="55"/>
        <v>4764.5499999999993</v>
      </c>
      <c r="G600">
        <f t="shared" si="56"/>
        <v>12</v>
      </c>
      <c r="H600">
        <f t="shared" si="57"/>
        <v>50</v>
      </c>
      <c r="I600">
        <f t="shared" si="58"/>
        <v>336.54</v>
      </c>
      <c r="J600" s="55">
        <f t="shared" si="59"/>
        <v>4428.0099999999984</v>
      </c>
    </row>
    <row r="601" spans="1:10">
      <c r="A601" s="41">
        <v>29</v>
      </c>
      <c r="B601" s="42">
        <v>2.9</v>
      </c>
      <c r="C601" s="43">
        <v>26.05</v>
      </c>
      <c r="D601" s="44" t="s">
        <v>10</v>
      </c>
      <c r="E601">
        <f t="shared" si="54"/>
        <v>0</v>
      </c>
      <c r="F601">
        <f t="shared" si="55"/>
        <v>4736.2299999999996</v>
      </c>
      <c r="G601">
        <f t="shared" si="56"/>
        <v>11</v>
      </c>
      <c r="H601">
        <f t="shared" si="57"/>
        <v>50</v>
      </c>
      <c r="I601">
        <f t="shared" si="58"/>
        <v>308.22000000000003</v>
      </c>
      <c r="J601" s="55">
        <f t="shared" si="59"/>
        <v>4428.0099999999984</v>
      </c>
    </row>
    <row r="602" spans="1:10">
      <c r="A602" s="37">
        <v>12</v>
      </c>
      <c r="B602" s="38">
        <v>3.9</v>
      </c>
      <c r="C602" s="39">
        <v>50.93</v>
      </c>
      <c r="D602" s="40" t="s">
        <v>10</v>
      </c>
      <c r="E602">
        <f t="shared" si="54"/>
        <v>0</v>
      </c>
      <c r="F602">
        <f t="shared" si="55"/>
        <v>4710.1799999999994</v>
      </c>
      <c r="G602">
        <f t="shared" si="56"/>
        <v>10</v>
      </c>
      <c r="H602">
        <f t="shared" si="57"/>
        <v>50</v>
      </c>
      <c r="I602">
        <f t="shared" si="58"/>
        <v>282.17</v>
      </c>
      <c r="J602" s="55">
        <f t="shared" si="59"/>
        <v>4428.0099999999984</v>
      </c>
    </row>
    <row r="603" spans="1:10">
      <c r="A603" s="41">
        <v>9</v>
      </c>
      <c r="B603" s="42">
        <v>2.1</v>
      </c>
      <c r="C603" s="43">
        <v>22.59</v>
      </c>
      <c r="D603" s="44" t="s">
        <v>10</v>
      </c>
      <c r="E603">
        <f t="shared" si="54"/>
        <v>0</v>
      </c>
      <c r="F603">
        <f t="shared" si="55"/>
        <v>4659.2499999999991</v>
      </c>
      <c r="G603">
        <f t="shared" si="56"/>
        <v>9</v>
      </c>
      <c r="H603">
        <f t="shared" si="57"/>
        <v>50</v>
      </c>
      <c r="I603">
        <f t="shared" si="58"/>
        <v>231.24</v>
      </c>
      <c r="J603" s="55">
        <f t="shared" si="59"/>
        <v>4428.0099999999984</v>
      </c>
    </row>
    <row r="604" spans="1:10">
      <c r="A604" s="37">
        <v>44</v>
      </c>
      <c r="B604" s="38">
        <v>3.3</v>
      </c>
      <c r="C604" s="39">
        <v>35.11</v>
      </c>
      <c r="D604" s="40" t="s">
        <v>10</v>
      </c>
      <c r="E604">
        <f t="shared" si="54"/>
        <v>0</v>
      </c>
      <c r="F604">
        <f t="shared" si="55"/>
        <v>4636.6599999999989</v>
      </c>
      <c r="G604">
        <f t="shared" si="56"/>
        <v>8</v>
      </c>
      <c r="H604">
        <f t="shared" si="57"/>
        <v>50</v>
      </c>
      <c r="I604">
        <f t="shared" si="58"/>
        <v>208.64999999999998</v>
      </c>
      <c r="J604" s="55">
        <f t="shared" si="59"/>
        <v>4428.0099999999984</v>
      </c>
    </row>
    <row r="605" spans="1:10">
      <c r="A605" s="41">
        <v>23</v>
      </c>
      <c r="B605" s="42">
        <v>2.8</v>
      </c>
      <c r="C605" s="43">
        <v>11.14</v>
      </c>
      <c r="D605" s="44" t="s">
        <v>10</v>
      </c>
      <c r="E605">
        <f t="shared" si="54"/>
        <v>0</v>
      </c>
      <c r="F605">
        <f t="shared" si="55"/>
        <v>4601.5499999999993</v>
      </c>
      <c r="G605">
        <f t="shared" si="56"/>
        <v>7</v>
      </c>
      <c r="H605">
        <f t="shared" si="57"/>
        <v>50</v>
      </c>
      <c r="I605">
        <f t="shared" si="58"/>
        <v>173.54000000000002</v>
      </c>
      <c r="J605" s="55">
        <f t="shared" si="59"/>
        <v>4428.0099999999984</v>
      </c>
    </row>
    <row r="606" spans="1:10">
      <c r="A606" s="37">
        <v>39</v>
      </c>
      <c r="B606" s="38">
        <v>2.1</v>
      </c>
      <c r="C606" s="39">
        <v>43.17</v>
      </c>
      <c r="D606" s="40" t="s">
        <v>10</v>
      </c>
      <c r="E606">
        <f t="shared" si="54"/>
        <v>0</v>
      </c>
      <c r="F606">
        <f t="shared" si="55"/>
        <v>4590.4099999999989</v>
      </c>
      <c r="G606">
        <f t="shared" si="56"/>
        <v>6</v>
      </c>
      <c r="H606">
        <f t="shared" si="57"/>
        <v>50</v>
      </c>
      <c r="I606">
        <f t="shared" si="58"/>
        <v>162.4</v>
      </c>
      <c r="J606" s="55">
        <f t="shared" si="59"/>
        <v>4428.0099999999984</v>
      </c>
    </row>
    <row r="607" spans="1:10">
      <c r="A607" s="41">
        <v>30</v>
      </c>
      <c r="B607" s="42">
        <v>3.7</v>
      </c>
      <c r="C607" s="43">
        <v>12.65</v>
      </c>
      <c r="D607" s="44" t="s">
        <v>10</v>
      </c>
      <c r="E607">
        <f t="shared" si="54"/>
        <v>0</v>
      </c>
      <c r="F607">
        <f t="shared" si="55"/>
        <v>4547.2399999999989</v>
      </c>
      <c r="G607">
        <f t="shared" si="56"/>
        <v>5</v>
      </c>
      <c r="H607">
        <f t="shared" si="57"/>
        <v>50</v>
      </c>
      <c r="I607">
        <f t="shared" si="58"/>
        <v>119.22999999999999</v>
      </c>
      <c r="J607" s="55">
        <f t="shared" si="59"/>
        <v>4428.0099999999984</v>
      </c>
    </row>
    <row r="608" spans="1:10">
      <c r="A608" s="37">
        <v>14</v>
      </c>
      <c r="B608" s="38">
        <v>3.9</v>
      </c>
      <c r="C608" s="39">
        <v>27.84</v>
      </c>
      <c r="D608" s="40" t="s">
        <v>10</v>
      </c>
      <c r="E608">
        <f t="shared" si="54"/>
        <v>0</v>
      </c>
      <c r="F608">
        <f t="shared" si="55"/>
        <v>4534.5899999999992</v>
      </c>
      <c r="G608">
        <f t="shared" si="56"/>
        <v>4</v>
      </c>
      <c r="H608">
        <f t="shared" si="57"/>
        <v>50</v>
      </c>
      <c r="I608">
        <f t="shared" si="58"/>
        <v>106.58000000000001</v>
      </c>
      <c r="J608" s="55">
        <f t="shared" si="59"/>
        <v>4428.0099999999984</v>
      </c>
    </row>
    <row r="609" spans="1:10">
      <c r="A609" s="41">
        <v>27</v>
      </c>
      <c r="B609" s="42">
        <v>1.6</v>
      </c>
      <c r="C609" s="43">
        <v>38.61</v>
      </c>
      <c r="D609" s="44" t="s">
        <v>10</v>
      </c>
      <c r="E609">
        <f t="shared" si="54"/>
        <v>0</v>
      </c>
      <c r="F609">
        <f t="shared" si="55"/>
        <v>4506.7499999999991</v>
      </c>
      <c r="G609">
        <f t="shared" si="56"/>
        <v>3</v>
      </c>
      <c r="H609">
        <f t="shared" si="57"/>
        <v>50</v>
      </c>
      <c r="I609">
        <f t="shared" si="58"/>
        <v>78.739999999999995</v>
      </c>
      <c r="J609" s="55">
        <f t="shared" si="59"/>
        <v>4428.0099999999984</v>
      </c>
    </row>
    <row r="610" spans="1:10">
      <c r="A610" s="37">
        <v>50</v>
      </c>
      <c r="B610" s="38">
        <v>1.7</v>
      </c>
      <c r="C610" s="39">
        <v>17.32</v>
      </c>
      <c r="D610" s="40" t="s">
        <v>10</v>
      </c>
      <c r="E610">
        <f t="shared" si="54"/>
        <v>0</v>
      </c>
      <c r="F610">
        <f t="shared" si="55"/>
        <v>4468.1399999999985</v>
      </c>
      <c r="G610">
        <f t="shared" si="56"/>
        <v>2</v>
      </c>
      <c r="H610">
        <f t="shared" si="57"/>
        <v>50</v>
      </c>
      <c r="I610">
        <f t="shared" si="58"/>
        <v>40.129999999999995</v>
      </c>
      <c r="J610" s="55">
        <f t="shared" si="59"/>
        <v>4428.0099999999984</v>
      </c>
    </row>
    <row r="611" spans="1:10">
      <c r="A611" s="41">
        <v>5</v>
      </c>
      <c r="B611" s="42">
        <v>1.5</v>
      </c>
      <c r="C611" s="43">
        <v>22.81</v>
      </c>
      <c r="D611" s="44" t="s">
        <v>10</v>
      </c>
      <c r="E611">
        <f t="shared" si="54"/>
        <v>0</v>
      </c>
      <c r="F611">
        <f t="shared" si="55"/>
        <v>4450.8199999999988</v>
      </c>
      <c r="G611">
        <f t="shared" si="56"/>
        <v>1</v>
      </c>
      <c r="H611">
        <f t="shared" si="57"/>
        <v>50</v>
      </c>
      <c r="I611">
        <f t="shared" si="58"/>
        <v>22.81</v>
      </c>
      <c r="J611" s="55">
        <f t="shared" si="59"/>
        <v>4428.0099999999984</v>
      </c>
    </row>
    <row r="612" spans="1:10">
      <c r="A612" s="37">
        <v>36</v>
      </c>
      <c r="B612" s="38">
        <v>11.3</v>
      </c>
      <c r="C612" s="39">
        <v>87.75</v>
      </c>
      <c r="D612" s="40" t="s">
        <v>10</v>
      </c>
      <c r="E612">
        <f t="shared" si="54"/>
        <v>0</v>
      </c>
      <c r="F612">
        <f t="shared" si="55"/>
        <v>4428.0099999999984</v>
      </c>
      <c r="G612">
        <f t="shared" si="56"/>
        <v>0</v>
      </c>
      <c r="H612">
        <f t="shared" si="57"/>
        <v>50</v>
      </c>
      <c r="I612">
        <f t="shared" si="58"/>
        <v>0</v>
      </c>
      <c r="J612" s="55">
        <f t="shared" si="59"/>
        <v>4428.0099999999984</v>
      </c>
    </row>
    <row r="613" spans="1:10">
      <c r="A613" s="41">
        <v>3</v>
      </c>
      <c r="B613" s="42">
        <v>12</v>
      </c>
      <c r="C613" s="43">
        <v>95.73</v>
      </c>
      <c r="D613" s="44" t="s">
        <v>10</v>
      </c>
      <c r="E613">
        <f t="shared" si="54"/>
        <v>0</v>
      </c>
      <c r="F613">
        <f t="shared" si="55"/>
        <v>4340.2599999999984</v>
      </c>
      <c r="G613">
        <f t="shared" si="56"/>
        <v>0</v>
      </c>
      <c r="H613">
        <f t="shared" si="57"/>
        <v>50</v>
      </c>
      <c r="I613">
        <f t="shared" si="58"/>
        <v>0</v>
      </c>
      <c r="J613" s="55">
        <f t="shared" si="59"/>
        <v>4340.2599999999984</v>
      </c>
    </row>
    <row r="614" spans="1:10">
      <c r="A614" s="37">
        <v>25</v>
      </c>
      <c r="B614" s="38">
        <v>12.5</v>
      </c>
      <c r="C614" s="39">
        <v>110.81</v>
      </c>
      <c r="D614" s="40" t="s">
        <v>10</v>
      </c>
      <c r="E614">
        <f t="shared" si="54"/>
        <v>0</v>
      </c>
      <c r="F614">
        <f t="shared" si="55"/>
        <v>4244.5299999999988</v>
      </c>
      <c r="G614">
        <f t="shared" si="56"/>
        <v>0</v>
      </c>
      <c r="H614">
        <f t="shared" si="57"/>
        <v>49</v>
      </c>
      <c r="I614">
        <f t="shared" si="58"/>
        <v>0</v>
      </c>
      <c r="J614" s="55">
        <f t="shared" si="59"/>
        <v>4244.5299999999988</v>
      </c>
    </row>
    <row r="615" spans="1:10">
      <c r="A615" s="41">
        <v>15</v>
      </c>
      <c r="B615" s="42">
        <v>12.6</v>
      </c>
      <c r="C615" s="43">
        <v>120.86</v>
      </c>
      <c r="D615" s="44" t="s">
        <v>10</v>
      </c>
      <c r="E615">
        <f t="shared" si="54"/>
        <v>0</v>
      </c>
      <c r="F615">
        <f t="shared" si="55"/>
        <v>4133.72</v>
      </c>
      <c r="G615">
        <f t="shared" si="56"/>
        <v>0</v>
      </c>
      <c r="H615">
        <f t="shared" si="57"/>
        <v>48</v>
      </c>
      <c r="I615">
        <f t="shared" si="58"/>
        <v>0</v>
      </c>
      <c r="J615" s="55">
        <f t="shared" si="59"/>
        <v>4133.72</v>
      </c>
    </row>
    <row r="616" spans="1:10">
      <c r="A616" s="37">
        <v>13</v>
      </c>
      <c r="B616" s="38">
        <v>10.6</v>
      </c>
      <c r="C616" s="39">
        <v>51.82</v>
      </c>
      <c r="D616" s="40" t="s">
        <v>10</v>
      </c>
      <c r="E616">
        <f t="shared" si="54"/>
        <v>0</v>
      </c>
      <c r="F616">
        <f t="shared" si="55"/>
        <v>4012.8599999999997</v>
      </c>
      <c r="G616">
        <f t="shared" si="56"/>
        <v>0</v>
      </c>
      <c r="H616">
        <f t="shared" si="57"/>
        <v>47</v>
      </c>
      <c r="I616">
        <f t="shared" si="58"/>
        <v>0</v>
      </c>
      <c r="J616" s="55">
        <f t="shared" si="59"/>
        <v>4012.8599999999997</v>
      </c>
    </row>
    <row r="617" spans="1:10">
      <c r="A617" s="41">
        <v>22</v>
      </c>
      <c r="B617" s="42">
        <v>12.7</v>
      </c>
      <c r="C617" s="43">
        <v>88.57</v>
      </c>
      <c r="D617" s="44" t="s">
        <v>10</v>
      </c>
      <c r="E617">
        <f t="shared" si="54"/>
        <v>0</v>
      </c>
      <c r="F617">
        <f t="shared" si="55"/>
        <v>3961.0399999999995</v>
      </c>
      <c r="G617">
        <f t="shared" si="56"/>
        <v>0</v>
      </c>
      <c r="H617">
        <f t="shared" si="57"/>
        <v>46</v>
      </c>
      <c r="I617">
        <f t="shared" si="58"/>
        <v>0</v>
      </c>
      <c r="J617" s="55">
        <f t="shared" si="59"/>
        <v>3961.0399999999995</v>
      </c>
    </row>
    <row r="618" spans="1:10">
      <c r="A618" s="37">
        <v>22</v>
      </c>
      <c r="B618" s="38">
        <v>10.7</v>
      </c>
      <c r="C618" s="39">
        <v>82.02</v>
      </c>
      <c r="D618" s="40" t="s">
        <v>10</v>
      </c>
      <c r="E618">
        <f t="shared" si="54"/>
        <v>0</v>
      </c>
      <c r="F618">
        <f t="shared" si="55"/>
        <v>3872.47</v>
      </c>
      <c r="G618">
        <f t="shared" si="56"/>
        <v>0</v>
      </c>
      <c r="H618">
        <f t="shared" si="57"/>
        <v>45</v>
      </c>
      <c r="I618">
        <f t="shared" si="58"/>
        <v>0</v>
      </c>
      <c r="J618" s="55">
        <f t="shared" si="59"/>
        <v>3872.47</v>
      </c>
    </row>
    <row r="619" spans="1:10">
      <c r="A619" s="41">
        <v>39</v>
      </c>
      <c r="B619" s="42">
        <v>12.5</v>
      </c>
      <c r="C619" s="43">
        <v>105.61</v>
      </c>
      <c r="D619" s="44" t="s">
        <v>10</v>
      </c>
      <c r="E619">
        <f t="shared" si="54"/>
        <v>0</v>
      </c>
      <c r="F619">
        <f t="shared" si="55"/>
        <v>3790.45</v>
      </c>
      <c r="G619">
        <f t="shared" si="56"/>
        <v>0</v>
      </c>
      <c r="H619">
        <f t="shared" si="57"/>
        <v>44</v>
      </c>
      <c r="I619">
        <f t="shared" si="58"/>
        <v>0</v>
      </c>
      <c r="J619" s="55">
        <f t="shared" si="59"/>
        <v>3790.45</v>
      </c>
    </row>
    <row r="620" spans="1:10">
      <c r="A620" s="37">
        <v>23</v>
      </c>
      <c r="B620" s="38">
        <v>12.1</v>
      </c>
      <c r="C620" s="39">
        <v>83.86</v>
      </c>
      <c r="D620" s="40" t="s">
        <v>10</v>
      </c>
      <c r="E620">
        <f t="shared" si="54"/>
        <v>0</v>
      </c>
      <c r="F620">
        <f t="shared" si="55"/>
        <v>3684.8399999999997</v>
      </c>
      <c r="G620">
        <f t="shared" si="56"/>
        <v>0</v>
      </c>
      <c r="H620">
        <f t="shared" si="57"/>
        <v>43</v>
      </c>
      <c r="I620">
        <f t="shared" si="58"/>
        <v>0</v>
      </c>
      <c r="J620" s="55">
        <f t="shared" si="59"/>
        <v>3684.8399999999997</v>
      </c>
    </row>
    <row r="621" spans="1:10">
      <c r="A621" s="41">
        <v>46</v>
      </c>
      <c r="B621" s="42">
        <v>12.2</v>
      </c>
      <c r="C621" s="43">
        <v>90.89</v>
      </c>
      <c r="D621" s="44" t="s">
        <v>10</v>
      </c>
      <c r="E621">
        <f t="shared" si="54"/>
        <v>0</v>
      </c>
      <c r="F621">
        <f t="shared" si="55"/>
        <v>3600.9799999999996</v>
      </c>
      <c r="G621">
        <f t="shared" si="56"/>
        <v>0</v>
      </c>
      <c r="H621">
        <f t="shared" si="57"/>
        <v>42</v>
      </c>
      <c r="I621">
        <f t="shared" si="58"/>
        <v>0</v>
      </c>
      <c r="J621" s="55">
        <f t="shared" si="59"/>
        <v>3600.9799999999996</v>
      </c>
    </row>
    <row r="622" spans="1:10">
      <c r="A622" s="37">
        <v>19</v>
      </c>
      <c r="B622" s="38">
        <v>12.7</v>
      </c>
      <c r="C622" s="39">
        <v>89.68</v>
      </c>
      <c r="D622" s="40" t="s">
        <v>10</v>
      </c>
      <c r="E622">
        <f t="shared" si="54"/>
        <v>0</v>
      </c>
      <c r="F622">
        <f t="shared" si="55"/>
        <v>3510.09</v>
      </c>
      <c r="G622">
        <f t="shared" si="56"/>
        <v>0</v>
      </c>
      <c r="H622">
        <f t="shared" si="57"/>
        <v>41</v>
      </c>
      <c r="I622">
        <f t="shared" si="58"/>
        <v>0</v>
      </c>
      <c r="J622" s="55">
        <f t="shared" si="59"/>
        <v>3510.09</v>
      </c>
    </row>
    <row r="623" spans="1:10">
      <c r="A623" s="41">
        <v>4</v>
      </c>
      <c r="B623" s="42">
        <v>10.4</v>
      </c>
      <c r="C623" s="43">
        <v>103.09</v>
      </c>
      <c r="D623" s="44" t="s">
        <v>10</v>
      </c>
      <c r="E623">
        <f t="shared" si="54"/>
        <v>0</v>
      </c>
      <c r="F623">
        <f t="shared" si="55"/>
        <v>3420.41</v>
      </c>
      <c r="G623">
        <f t="shared" si="56"/>
        <v>0</v>
      </c>
      <c r="H623">
        <f t="shared" si="57"/>
        <v>40</v>
      </c>
      <c r="I623">
        <f t="shared" si="58"/>
        <v>0</v>
      </c>
      <c r="J623" s="55">
        <f t="shared" si="59"/>
        <v>3420.41</v>
      </c>
    </row>
    <row r="624" spans="1:10">
      <c r="A624" s="37">
        <v>26</v>
      </c>
      <c r="B624" s="38">
        <v>11.8</v>
      </c>
      <c r="C624" s="39">
        <v>105.6</v>
      </c>
      <c r="D624" s="40" t="s">
        <v>10</v>
      </c>
      <c r="E624">
        <f t="shared" si="54"/>
        <v>0</v>
      </c>
      <c r="F624">
        <f t="shared" si="55"/>
        <v>3317.3199999999993</v>
      </c>
      <c r="G624">
        <f t="shared" si="56"/>
        <v>0</v>
      </c>
      <c r="H624">
        <f t="shared" si="57"/>
        <v>39</v>
      </c>
      <c r="I624">
        <f t="shared" si="58"/>
        <v>0</v>
      </c>
      <c r="J624" s="55">
        <f t="shared" si="59"/>
        <v>3317.3199999999993</v>
      </c>
    </row>
    <row r="625" spans="1:10">
      <c r="A625" s="41">
        <v>22</v>
      </c>
      <c r="B625" s="42">
        <v>11.3</v>
      </c>
      <c r="C625" s="43">
        <v>99.6</v>
      </c>
      <c r="D625" s="44" t="s">
        <v>10</v>
      </c>
      <c r="E625">
        <f t="shared" si="54"/>
        <v>0</v>
      </c>
      <c r="F625">
        <f t="shared" si="55"/>
        <v>3211.7199999999993</v>
      </c>
      <c r="G625">
        <f t="shared" si="56"/>
        <v>0</v>
      </c>
      <c r="H625">
        <f t="shared" si="57"/>
        <v>38</v>
      </c>
      <c r="I625">
        <f t="shared" si="58"/>
        <v>0</v>
      </c>
      <c r="J625" s="55">
        <f t="shared" si="59"/>
        <v>3211.7199999999993</v>
      </c>
    </row>
    <row r="626" spans="1:10">
      <c r="A626" s="37">
        <v>20</v>
      </c>
      <c r="B626" s="38">
        <v>11.9</v>
      </c>
      <c r="C626" s="39">
        <v>95.17</v>
      </c>
      <c r="D626" s="40" t="s">
        <v>10</v>
      </c>
      <c r="E626">
        <f t="shared" si="54"/>
        <v>0</v>
      </c>
      <c r="F626">
        <f t="shared" si="55"/>
        <v>3112.119999999999</v>
      </c>
      <c r="G626">
        <f t="shared" si="56"/>
        <v>0</v>
      </c>
      <c r="H626">
        <f t="shared" si="57"/>
        <v>37</v>
      </c>
      <c r="I626">
        <f t="shared" si="58"/>
        <v>0</v>
      </c>
      <c r="J626" s="55">
        <f t="shared" si="59"/>
        <v>3112.119999999999</v>
      </c>
    </row>
    <row r="627" spans="1:10">
      <c r="A627" s="41">
        <v>29</v>
      </c>
      <c r="B627" s="42">
        <v>12.2</v>
      </c>
      <c r="C627" s="43">
        <v>57.01</v>
      </c>
      <c r="D627" s="44" t="s">
        <v>10</v>
      </c>
      <c r="E627">
        <f t="shared" si="54"/>
        <v>0</v>
      </c>
      <c r="F627">
        <f t="shared" si="55"/>
        <v>3016.9499999999989</v>
      </c>
      <c r="G627">
        <f t="shared" si="56"/>
        <v>0</v>
      </c>
      <c r="H627">
        <f t="shared" si="57"/>
        <v>36</v>
      </c>
      <c r="I627">
        <f t="shared" si="58"/>
        <v>0</v>
      </c>
      <c r="J627" s="55">
        <f t="shared" si="59"/>
        <v>3016.9499999999989</v>
      </c>
    </row>
    <row r="628" spans="1:10">
      <c r="A628" s="37">
        <v>45</v>
      </c>
      <c r="B628" s="38">
        <v>11.8</v>
      </c>
      <c r="C628" s="39">
        <v>78.2</v>
      </c>
      <c r="D628" s="40" t="s">
        <v>10</v>
      </c>
      <c r="E628">
        <f t="shared" si="54"/>
        <v>0</v>
      </c>
      <c r="F628">
        <f t="shared" si="55"/>
        <v>2959.9399999999991</v>
      </c>
      <c r="G628">
        <f t="shared" si="56"/>
        <v>0</v>
      </c>
      <c r="H628">
        <f t="shared" si="57"/>
        <v>35</v>
      </c>
      <c r="I628">
        <f t="shared" si="58"/>
        <v>0</v>
      </c>
      <c r="J628" s="55">
        <f t="shared" si="59"/>
        <v>2959.9399999999991</v>
      </c>
    </row>
    <row r="629" spans="1:10">
      <c r="A629" s="41">
        <v>28</v>
      </c>
      <c r="B629" s="42">
        <v>12.3</v>
      </c>
      <c r="C629" s="43">
        <v>103.88</v>
      </c>
      <c r="D629" s="44" t="s">
        <v>10</v>
      </c>
      <c r="E629">
        <f t="shared" si="54"/>
        <v>0</v>
      </c>
      <c r="F629">
        <f t="shared" si="55"/>
        <v>2881.7399999999993</v>
      </c>
      <c r="G629">
        <f t="shared" si="56"/>
        <v>0</v>
      </c>
      <c r="H629">
        <f t="shared" si="57"/>
        <v>34</v>
      </c>
      <c r="I629">
        <f t="shared" si="58"/>
        <v>0</v>
      </c>
      <c r="J629" s="55">
        <f t="shared" si="59"/>
        <v>2881.7399999999993</v>
      </c>
    </row>
    <row r="630" spans="1:10">
      <c r="A630" s="37">
        <v>25</v>
      </c>
      <c r="B630" s="38">
        <v>12</v>
      </c>
      <c r="C630" s="39">
        <v>83.21</v>
      </c>
      <c r="D630" s="40" t="s">
        <v>10</v>
      </c>
      <c r="E630">
        <f t="shared" si="54"/>
        <v>0</v>
      </c>
      <c r="F630">
        <f t="shared" si="55"/>
        <v>2777.8599999999997</v>
      </c>
      <c r="G630">
        <f t="shared" si="56"/>
        <v>0</v>
      </c>
      <c r="H630">
        <f t="shared" si="57"/>
        <v>33</v>
      </c>
      <c r="I630">
        <f t="shared" si="58"/>
        <v>0</v>
      </c>
      <c r="J630" s="55">
        <f t="shared" si="59"/>
        <v>2777.8599999999997</v>
      </c>
    </row>
    <row r="631" spans="1:10">
      <c r="A631" s="41">
        <v>33</v>
      </c>
      <c r="B631" s="42">
        <v>11.9</v>
      </c>
      <c r="C631" s="43">
        <v>114.96</v>
      </c>
      <c r="D631" s="44" t="s">
        <v>10</v>
      </c>
      <c r="E631">
        <f t="shared" si="54"/>
        <v>0</v>
      </c>
      <c r="F631">
        <f t="shared" si="55"/>
        <v>2694.6499999999996</v>
      </c>
      <c r="G631">
        <f t="shared" si="56"/>
        <v>0</v>
      </c>
      <c r="H631">
        <f t="shared" si="57"/>
        <v>32</v>
      </c>
      <c r="I631">
        <f t="shared" si="58"/>
        <v>0</v>
      </c>
      <c r="J631" s="55">
        <f t="shared" si="59"/>
        <v>2694.6499999999996</v>
      </c>
    </row>
    <row r="632" spans="1:10">
      <c r="A632" s="37">
        <v>16</v>
      </c>
      <c r="B632" s="38">
        <v>11.9</v>
      </c>
      <c r="C632" s="39">
        <v>79.23</v>
      </c>
      <c r="D632" s="40" t="s">
        <v>10</v>
      </c>
      <c r="E632">
        <f t="shared" si="54"/>
        <v>0</v>
      </c>
      <c r="F632">
        <f t="shared" si="55"/>
        <v>2579.6899999999996</v>
      </c>
      <c r="G632">
        <f t="shared" si="56"/>
        <v>0</v>
      </c>
      <c r="H632">
        <f t="shared" si="57"/>
        <v>31</v>
      </c>
      <c r="I632">
        <f t="shared" si="58"/>
        <v>0</v>
      </c>
      <c r="J632" s="55">
        <f t="shared" si="59"/>
        <v>2579.6899999999996</v>
      </c>
    </row>
    <row r="633" spans="1:10">
      <c r="A633" s="41">
        <v>17</v>
      </c>
      <c r="B633" s="42">
        <v>10.199999999999999</v>
      </c>
      <c r="C633" s="43">
        <v>45.79</v>
      </c>
      <c r="D633" s="44" t="s">
        <v>10</v>
      </c>
      <c r="E633">
        <f t="shared" si="54"/>
        <v>0</v>
      </c>
      <c r="F633">
        <f t="shared" si="55"/>
        <v>2500.46</v>
      </c>
      <c r="G633">
        <f t="shared" si="56"/>
        <v>0</v>
      </c>
      <c r="H633">
        <f t="shared" si="57"/>
        <v>30</v>
      </c>
      <c r="I633">
        <f t="shared" si="58"/>
        <v>0</v>
      </c>
      <c r="J633" s="55">
        <f t="shared" si="59"/>
        <v>2500.46</v>
      </c>
    </row>
    <row r="634" spans="1:10">
      <c r="A634" s="37">
        <v>27</v>
      </c>
      <c r="B634" s="38">
        <v>11.4</v>
      </c>
      <c r="C634" s="39">
        <v>56.37</v>
      </c>
      <c r="D634" s="40" t="s">
        <v>10</v>
      </c>
      <c r="E634">
        <f t="shared" si="54"/>
        <v>0</v>
      </c>
      <c r="F634">
        <f t="shared" si="55"/>
        <v>2454.6699999999996</v>
      </c>
      <c r="G634">
        <f t="shared" si="56"/>
        <v>0</v>
      </c>
      <c r="H634">
        <f t="shared" si="57"/>
        <v>29</v>
      </c>
      <c r="I634">
        <f t="shared" si="58"/>
        <v>0</v>
      </c>
      <c r="J634" s="55">
        <f t="shared" si="59"/>
        <v>2454.6699999999996</v>
      </c>
    </row>
    <row r="635" spans="1:10">
      <c r="A635" s="41">
        <v>36</v>
      </c>
      <c r="B635" s="42">
        <v>12.8</v>
      </c>
      <c r="C635" s="43">
        <v>91.79</v>
      </c>
      <c r="D635" s="44" t="s">
        <v>10</v>
      </c>
      <c r="E635">
        <f t="shared" si="54"/>
        <v>0</v>
      </c>
      <c r="F635">
        <f t="shared" si="55"/>
        <v>2398.2999999999997</v>
      </c>
      <c r="G635">
        <f t="shared" si="56"/>
        <v>0</v>
      </c>
      <c r="H635">
        <f t="shared" si="57"/>
        <v>28</v>
      </c>
      <c r="I635">
        <f t="shared" si="58"/>
        <v>0</v>
      </c>
      <c r="J635" s="55">
        <f t="shared" si="59"/>
        <v>2398.2999999999997</v>
      </c>
    </row>
    <row r="636" spans="1:10">
      <c r="A636" s="37">
        <v>21</v>
      </c>
      <c r="B636" s="38">
        <v>10.6</v>
      </c>
      <c r="C636" s="39">
        <v>85.37</v>
      </c>
      <c r="D636" s="40" t="s">
        <v>10</v>
      </c>
      <c r="E636">
        <f t="shared" si="54"/>
        <v>0</v>
      </c>
      <c r="F636">
        <f t="shared" si="55"/>
        <v>2306.5100000000002</v>
      </c>
      <c r="G636">
        <f t="shared" si="56"/>
        <v>0</v>
      </c>
      <c r="H636">
        <f t="shared" si="57"/>
        <v>27</v>
      </c>
      <c r="I636">
        <f t="shared" si="58"/>
        <v>0</v>
      </c>
      <c r="J636" s="55">
        <f t="shared" si="59"/>
        <v>2306.5100000000002</v>
      </c>
    </row>
    <row r="637" spans="1:10">
      <c r="A637" s="41">
        <v>22</v>
      </c>
      <c r="B637" s="42">
        <v>12.4</v>
      </c>
      <c r="C637" s="43">
        <v>96.74</v>
      </c>
      <c r="D637" s="44" t="s">
        <v>10</v>
      </c>
      <c r="E637">
        <f t="shared" si="54"/>
        <v>0</v>
      </c>
      <c r="F637">
        <f t="shared" si="55"/>
        <v>2221.1400000000003</v>
      </c>
      <c r="G637">
        <f t="shared" si="56"/>
        <v>0</v>
      </c>
      <c r="H637">
        <f t="shared" si="57"/>
        <v>26</v>
      </c>
      <c r="I637">
        <f t="shared" si="58"/>
        <v>0</v>
      </c>
      <c r="J637" s="55">
        <f t="shared" si="59"/>
        <v>2221.1400000000003</v>
      </c>
    </row>
    <row r="638" spans="1:10">
      <c r="A638" s="37">
        <v>17</v>
      </c>
      <c r="B638" s="38">
        <v>10</v>
      </c>
      <c r="C638" s="39">
        <v>88.16</v>
      </c>
      <c r="D638" s="40" t="s">
        <v>10</v>
      </c>
      <c r="E638">
        <f t="shared" si="54"/>
        <v>0</v>
      </c>
      <c r="F638">
        <f t="shared" si="55"/>
        <v>2124.3999999999996</v>
      </c>
      <c r="G638">
        <f t="shared" si="56"/>
        <v>0</v>
      </c>
      <c r="H638">
        <f t="shared" si="57"/>
        <v>25</v>
      </c>
      <c r="I638">
        <f t="shared" si="58"/>
        <v>0</v>
      </c>
      <c r="J638" s="55">
        <f t="shared" si="59"/>
        <v>2124.3999999999996</v>
      </c>
    </row>
    <row r="639" spans="1:10">
      <c r="A639" s="41">
        <v>35</v>
      </c>
      <c r="B639" s="42">
        <v>12.4</v>
      </c>
      <c r="C639" s="43">
        <v>109.42</v>
      </c>
      <c r="D639" s="44" t="s">
        <v>10</v>
      </c>
      <c r="E639">
        <f t="shared" si="54"/>
        <v>0</v>
      </c>
      <c r="F639">
        <f t="shared" si="55"/>
        <v>2036.24</v>
      </c>
      <c r="G639">
        <f t="shared" si="56"/>
        <v>0</v>
      </c>
      <c r="H639">
        <f t="shared" si="57"/>
        <v>24</v>
      </c>
      <c r="I639">
        <f t="shared" si="58"/>
        <v>0</v>
      </c>
      <c r="J639" s="55">
        <f t="shared" si="59"/>
        <v>2036.24</v>
      </c>
    </row>
    <row r="640" spans="1:10">
      <c r="A640" s="37">
        <v>23</v>
      </c>
      <c r="B640" s="38">
        <v>11.8</v>
      </c>
      <c r="C640" s="39">
        <v>74.97</v>
      </c>
      <c r="D640" s="40" t="s">
        <v>10</v>
      </c>
      <c r="E640">
        <f t="shared" si="54"/>
        <v>0</v>
      </c>
      <c r="F640">
        <f t="shared" si="55"/>
        <v>1926.82</v>
      </c>
      <c r="G640">
        <f t="shared" si="56"/>
        <v>0</v>
      </c>
      <c r="H640">
        <f t="shared" si="57"/>
        <v>23</v>
      </c>
      <c r="I640">
        <f t="shared" si="58"/>
        <v>0</v>
      </c>
      <c r="J640" s="55">
        <f t="shared" si="59"/>
        <v>1926.82</v>
      </c>
    </row>
    <row r="641" spans="1:10">
      <c r="A641" s="41">
        <v>18</v>
      </c>
      <c r="B641" s="42">
        <v>11.1</v>
      </c>
      <c r="C641" s="43">
        <v>100.82</v>
      </c>
      <c r="D641" s="44" t="s">
        <v>10</v>
      </c>
      <c r="E641">
        <f t="shared" si="54"/>
        <v>0</v>
      </c>
      <c r="F641">
        <f t="shared" si="55"/>
        <v>1851.8500000000001</v>
      </c>
      <c r="G641">
        <f t="shared" si="56"/>
        <v>0</v>
      </c>
      <c r="H641">
        <f t="shared" si="57"/>
        <v>22</v>
      </c>
      <c r="I641">
        <f t="shared" si="58"/>
        <v>0</v>
      </c>
      <c r="J641" s="55">
        <f t="shared" si="59"/>
        <v>1851.8500000000001</v>
      </c>
    </row>
    <row r="642" spans="1:10">
      <c r="A642" s="37">
        <v>33</v>
      </c>
      <c r="B642" s="38">
        <v>11</v>
      </c>
      <c r="C642" s="39">
        <v>63.32</v>
      </c>
      <c r="D642" s="40" t="s">
        <v>10</v>
      </c>
      <c r="E642">
        <f t="shared" ref="E642:E705" si="60">SUMIF(D642:D1301,"bien de conso.",C642:C1301)</f>
        <v>0</v>
      </c>
      <c r="F642">
        <f t="shared" ref="F642:F705" si="61">SUMIF(D642:D1301,"nourriture",C642:C1301)</f>
        <v>1751.03</v>
      </c>
      <c r="G642">
        <f t="shared" ref="G642:G705" si="62">COUNTIF(B642:B1301,"&lt;4")</f>
        <v>0</v>
      </c>
      <c r="H642">
        <f t="shared" ref="H642:H705" si="63">COUNTIF(B641:B1301,"&gt;9,50")</f>
        <v>21</v>
      </c>
      <c r="I642">
        <f t="shared" ref="I642:I705" si="64">SUMIF(B642:B1301,"&lt; 4",C642:C1301)</f>
        <v>0</v>
      </c>
      <c r="J642" s="55">
        <f t="shared" ref="J642:J661" si="65">SUMIF(B642:B1301,"&gt; 9,50",C642:C1301)</f>
        <v>1751.03</v>
      </c>
    </row>
    <row r="643" spans="1:10">
      <c r="A643" s="41">
        <v>27</v>
      </c>
      <c r="B643" s="42">
        <v>11.3</v>
      </c>
      <c r="C643" s="43">
        <v>92.43</v>
      </c>
      <c r="D643" s="44" t="s">
        <v>10</v>
      </c>
      <c r="E643">
        <f t="shared" si="60"/>
        <v>0</v>
      </c>
      <c r="F643">
        <f t="shared" si="61"/>
        <v>1687.7099999999998</v>
      </c>
      <c r="G643">
        <f t="shared" si="62"/>
        <v>0</v>
      </c>
      <c r="H643">
        <f t="shared" si="63"/>
        <v>20</v>
      </c>
      <c r="I643">
        <f t="shared" si="64"/>
        <v>0</v>
      </c>
      <c r="J643" s="55">
        <f t="shared" si="65"/>
        <v>1687.7099999999998</v>
      </c>
    </row>
    <row r="644" spans="1:10">
      <c r="A644" s="37">
        <v>30</v>
      </c>
      <c r="B644" s="38">
        <v>12.1</v>
      </c>
      <c r="C644" s="39">
        <v>92.08</v>
      </c>
      <c r="D644" s="40" t="s">
        <v>10</v>
      </c>
      <c r="E644">
        <f t="shared" si="60"/>
        <v>0</v>
      </c>
      <c r="F644">
        <f t="shared" si="61"/>
        <v>1595.28</v>
      </c>
      <c r="G644">
        <f t="shared" si="62"/>
        <v>0</v>
      </c>
      <c r="H644">
        <f t="shared" si="63"/>
        <v>19</v>
      </c>
      <c r="I644">
        <f t="shared" si="64"/>
        <v>0</v>
      </c>
      <c r="J644" s="55">
        <f t="shared" si="65"/>
        <v>1595.28</v>
      </c>
    </row>
    <row r="645" spans="1:10">
      <c r="A645" s="41">
        <v>41</v>
      </c>
      <c r="B645" s="42">
        <v>11.7</v>
      </c>
      <c r="C645" s="43">
        <v>93.63</v>
      </c>
      <c r="D645" s="44" t="s">
        <v>10</v>
      </c>
      <c r="E645">
        <f t="shared" si="60"/>
        <v>0</v>
      </c>
      <c r="F645">
        <f t="shared" si="61"/>
        <v>1503.2</v>
      </c>
      <c r="G645">
        <f t="shared" si="62"/>
        <v>0</v>
      </c>
      <c r="H645">
        <f t="shared" si="63"/>
        <v>18</v>
      </c>
      <c r="I645">
        <f t="shared" si="64"/>
        <v>0</v>
      </c>
      <c r="J645" s="55">
        <f t="shared" si="65"/>
        <v>1503.2</v>
      </c>
    </row>
    <row r="646" spans="1:10">
      <c r="A646" s="37">
        <v>26</v>
      </c>
      <c r="B646" s="38">
        <v>10</v>
      </c>
      <c r="C646" s="39">
        <v>98.34</v>
      </c>
      <c r="D646" s="40" t="s">
        <v>10</v>
      </c>
      <c r="E646">
        <f t="shared" si="60"/>
        <v>0</v>
      </c>
      <c r="F646">
        <f t="shared" si="61"/>
        <v>1409.5700000000002</v>
      </c>
      <c r="G646">
        <f t="shared" si="62"/>
        <v>0</v>
      </c>
      <c r="H646">
        <f t="shared" si="63"/>
        <v>17</v>
      </c>
      <c r="I646">
        <f t="shared" si="64"/>
        <v>0</v>
      </c>
      <c r="J646" s="55">
        <f t="shared" si="65"/>
        <v>1409.5700000000002</v>
      </c>
    </row>
    <row r="647" spans="1:10">
      <c r="A647" s="41">
        <v>17</v>
      </c>
      <c r="B647" s="42">
        <v>10.1</v>
      </c>
      <c r="C647" s="43">
        <v>87.63</v>
      </c>
      <c r="D647" s="44" t="s">
        <v>10</v>
      </c>
      <c r="E647">
        <f t="shared" si="60"/>
        <v>0</v>
      </c>
      <c r="F647">
        <f t="shared" si="61"/>
        <v>1311.23</v>
      </c>
      <c r="G647">
        <f t="shared" si="62"/>
        <v>0</v>
      </c>
      <c r="H647">
        <f t="shared" si="63"/>
        <v>16</v>
      </c>
      <c r="I647">
        <f t="shared" si="64"/>
        <v>0</v>
      </c>
      <c r="J647" s="55">
        <f t="shared" si="65"/>
        <v>1311.23</v>
      </c>
    </row>
    <row r="648" spans="1:10">
      <c r="A648" s="37">
        <v>10</v>
      </c>
      <c r="B648" s="38">
        <v>11.6</v>
      </c>
      <c r="C648" s="39">
        <v>64.5</v>
      </c>
      <c r="D648" s="40" t="s">
        <v>10</v>
      </c>
      <c r="E648">
        <f t="shared" si="60"/>
        <v>0</v>
      </c>
      <c r="F648">
        <f t="shared" si="61"/>
        <v>1223.6000000000001</v>
      </c>
      <c r="G648">
        <f t="shared" si="62"/>
        <v>0</v>
      </c>
      <c r="H648">
        <f t="shared" si="63"/>
        <v>15</v>
      </c>
      <c r="I648">
        <f t="shared" si="64"/>
        <v>0</v>
      </c>
      <c r="J648" s="55">
        <f t="shared" si="65"/>
        <v>1223.6000000000001</v>
      </c>
    </row>
    <row r="649" spans="1:10">
      <c r="A649" s="41">
        <v>40</v>
      </c>
      <c r="B649" s="42">
        <v>10.6</v>
      </c>
      <c r="C649" s="43">
        <v>80</v>
      </c>
      <c r="D649" s="44" t="s">
        <v>10</v>
      </c>
      <c r="E649">
        <f t="shared" si="60"/>
        <v>0</v>
      </c>
      <c r="F649">
        <f t="shared" si="61"/>
        <v>1159.0999999999999</v>
      </c>
      <c r="G649">
        <f t="shared" si="62"/>
        <v>0</v>
      </c>
      <c r="H649">
        <f t="shared" si="63"/>
        <v>14</v>
      </c>
      <c r="I649">
        <f t="shared" si="64"/>
        <v>0</v>
      </c>
      <c r="J649" s="55">
        <f t="shared" si="65"/>
        <v>1159.0999999999999</v>
      </c>
    </row>
    <row r="650" spans="1:10">
      <c r="A650" s="37">
        <v>2</v>
      </c>
      <c r="B650" s="38">
        <v>10.7</v>
      </c>
      <c r="C650" s="39">
        <v>99.73</v>
      </c>
      <c r="D650" s="40" t="s">
        <v>10</v>
      </c>
      <c r="E650">
        <f t="shared" si="60"/>
        <v>0</v>
      </c>
      <c r="F650">
        <f t="shared" si="61"/>
        <v>1079.0999999999999</v>
      </c>
      <c r="G650">
        <f t="shared" si="62"/>
        <v>0</v>
      </c>
      <c r="H650">
        <f t="shared" si="63"/>
        <v>13</v>
      </c>
      <c r="I650">
        <f t="shared" si="64"/>
        <v>0</v>
      </c>
      <c r="J650" s="55">
        <f t="shared" si="65"/>
        <v>1079.0999999999999</v>
      </c>
    </row>
    <row r="651" spans="1:10">
      <c r="A651" s="41">
        <v>44</v>
      </c>
      <c r="B651" s="42">
        <v>10.3</v>
      </c>
      <c r="C651" s="43">
        <v>89.49</v>
      </c>
      <c r="D651" s="44" t="s">
        <v>10</v>
      </c>
      <c r="E651">
        <f t="shared" si="60"/>
        <v>0</v>
      </c>
      <c r="F651">
        <f t="shared" si="61"/>
        <v>979.36999999999989</v>
      </c>
      <c r="G651">
        <f t="shared" si="62"/>
        <v>0</v>
      </c>
      <c r="H651">
        <f t="shared" si="63"/>
        <v>12</v>
      </c>
      <c r="I651">
        <f t="shared" si="64"/>
        <v>0</v>
      </c>
      <c r="J651" s="55">
        <f t="shared" si="65"/>
        <v>979.36999999999989</v>
      </c>
    </row>
    <row r="652" spans="1:10">
      <c r="A652" s="37">
        <v>31</v>
      </c>
      <c r="B652" s="38">
        <v>11.6</v>
      </c>
      <c r="C652" s="39">
        <v>95.39</v>
      </c>
      <c r="D652" s="40" t="s">
        <v>10</v>
      </c>
      <c r="E652">
        <f t="shared" si="60"/>
        <v>0</v>
      </c>
      <c r="F652">
        <f t="shared" si="61"/>
        <v>889.87999999999988</v>
      </c>
      <c r="G652">
        <f t="shared" si="62"/>
        <v>0</v>
      </c>
      <c r="H652">
        <f t="shared" si="63"/>
        <v>11</v>
      </c>
      <c r="I652">
        <f t="shared" si="64"/>
        <v>0</v>
      </c>
      <c r="J652" s="55">
        <f t="shared" si="65"/>
        <v>889.87999999999988</v>
      </c>
    </row>
    <row r="653" spans="1:10">
      <c r="A653" s="41">
        <v>40</v>
      </c>
      <c r="B653" s="42">
        <v>12.1</v>
      </c>
      <c r="C653" s="43">
        <v>94.07</v>
      </c>
      <c r="D653" s="44" t="s">
        <v>10</v>
      </c>
      <c r="E653">
        <f t="shared" si="60"/>
        <v>0</v>
      </c>
      <c r="F653">
        <f t="shared" si="61"/>
        <v>794.4899999999999</v>
      </c>
      <c r="G653">
        <f t="shared" si="62"/>
        <v>0</v>
      </c>
      <c r="H653">
        <f t="shared" si="63"/>
        <v>10</v>
      </c>
      <c r="I653">
        <f t="shared" si="64"/>
        <v>0</v>
      </c>
      <c r="J653" s="55">
        <f t="shared" si="65"/>
        <v>794.4899999999999</v>
      </c>
    </row>
    <row r="654" spans="1:10">
      <c r="A654" s="37">
        <v>41</v>
      </c>
      <c r="B654" s="38">
        <v>12.5</v>
      </c>
      <c r="C654" s="39">
        <v>99.72</v>
      </c>
      <c r="D654" s="40" t="s">
        <v>10</v>
      </c>
      <c r="E654">
        <f t="shared" si="60"/>
        <v>0</v>
      </c>
      <c r="F654">
        <f t="shared" si="61"/>
        <v>700.42</v>
      </c>
      <c r="G654">
        <f t="shared" si="62"/>
        <v>0</v>
      </c>
      <c r="H654">
        <f t="shared" si="63"/>
        <v>9</v>
      </c>
      <c r="I654">
        <f t="shared" si="64"/>
        <v>0</v>
      </c>
      <c r="J654" s="55">
        <f t="shared" si="65"/>
        <v>700.42</v>
      </c>
    </row>
    <row r="655" spans="1:10">
      <c r="A655" s="41">
        <v>15</v>
      </c>
      <c r="B655" s="42">
        <v>10.9</v>
      </c>
      <c r="C655" s="43">
        <v>77.13</v>
      </c>
      <c r="D655" s="44" t="s">
        <v>10</v>
      </c>
      <c r="E655">
        <f t="shared" si="60"/>
        <v>0</v>
      </c>
      <c r="F655">
        <f t="shared" si="61"/>
        <v>600.70000000000005</v>
      </c>
      <c r="G655">
        <f t="shared" si="62"/>
        <v>0</v>
      </c>
      <c r="H655">
        <f t="shared" si="63"/>
        <v>8</v>
      </c>
      <c r="I655">
        <f t="shared" si="64"/>
        <v>0</v>
      </c>
      <c r="J655" s="55">
        <f t="shared" si="65"/>
        <v>600.70000000000005</v>
      </c>
    </row>
    <row r="656" spans="1:10">
      <c r="A656" s="37">
        <v>57</v>
      </c>
      <c r="B656" s="38">
        <v>13</v>
      </c>
      <c r="C656" s="39">
        <v>67.31</v>
      </c>
      <c r="D656" s="40" t="s">
        <v>10</v>
      </c>
      <c r="E656">
        <f t="shared" si="60"/>
        <v>0</v>
      </c>
      <c r="F656">
        <f t="shared" si="61"/>
        <v>523.57000000000005</v>
      </c>
      <c r="G656">
        <f t="shared" si="62"/>
        <v>0</v>
      </c>
      <c r="H656">
        <f t="shared" si="63"/>
        <v>7</v>
      </c>
      <c r="I656">
        <f t="shared" si="64"/>
        <v>0</v>
      </c>
      <c r="J656" s="55">
        <f t="shared" si="65"/>
        <v>523.57000000000005</v>
      </c>
    </row>
    <row r="657" spans="1:10">
      <c r="A657" s="41">
        <v>51</v>
      </c>
      <c r="B657" s="42">
        <v>11.5</v>
      </c>
      <c r="C657" s="43">
        <v>118.49</v>
      </c>
      <c r="D657" s="44" t="s">
        <v>10</v>
      </c>
      <c r="E657">
        <f t="shared" si="60"/>
        <v>0</v>
      </c>
      <c r="F657">
        <f t="shared" si="61"/>
        <v>456.26</v>
      </c>
      <c r="G657">
        <f t="shared" si="62"/>
        <v>0</v>
      </c>
      <c r="H657">
        <f t="shared" si="63"/>
        <v>6</v>
      </c>
      <c r="I657">
        <f t="shared" si="64"/>
        <v>0</v>
      </c>
      <c r="J657" s="55">
        <f t="shared" si="65"/>
        <v>456.26</v>
      </c>
    </row>
    <row r="658" spans="1:10">
      <c r="A658" s="37">
        <v>41</v>
      </c>
      <c r="B658" s="38">
        <v>11.1</v>
      </c>
      <c r="C658" s="39">
        <v>67.2</v>
      </c>
      <c r="D658" s="40" t="s">
        <v>10</v>
      </c>
      <c r="E658">
        <f t="shared" si="60"/>
        <v>0</v>
      </c>
      <c r="F658">
        <f t="shared" si="61"/>
        <v>337.77</v>
      </c>
      <c r="G658">
        <f t="shared" si="62"/>
        <v>0</v>
      </c>
      <c r="H658">
        <f t="shared" si="63"/>
        <v>5</v>
      </c>
      <c r="I658">
        <f t="shared" si="64"/>
        <v>0</v>
      </c>
      <c r="J658" s="55">
        <f t="shared" si="65"/>
        <v>337.77</v>
      </c>
    </row>
    <row r="659" spans="1:10">
      <c r="A659" s="41">
        <v>41</v>
      </c>
      <c r="B659" s="42">
        <v>12.5</v>
      </c>
      <c r="C659" s="43">
        <v>100.55</v>
      </c>
      <c r="D659" s="44" t="s">
        <v>10</v>
      </c>
      <c r="E659">
        <f t="shared" si="60"/>
        <v>0</v>
      </c>
      <c r="F659">
        <f t="shared" si="61"/>
        <v>270.57</v>
      </c>
      <c r="G659">
        <f t="shared" si="62"/>
        <v>0</v>
      </c>
      <c r="H659">
        <f t="shared" si="63"/>
        <v>4</v>
      </c>
      <c r="I659">
        <f t="shared" si="64"/>
        <v>0</v>
      </c>
      <c r="J659" s="55">
        <f t="shared" si="65"/>
        <v>270.57</v>
      </c>
    </row>
    <row r="660" spans="1:10">
      <c r="A660" s="37">
        <v>30</v>
      </c>
      <c r="B660" s="38">
        <v>12.2</v>
      </c>
      <c r="C660" s="39">
        <v>79.36</v>
      </c>
      <c r="D660" s="40" t="s">
        <v>10</v>
      </c>
      <c r="E660">
        <f t="shared" si="60"/>
        <v>0</v>
      </c>
      <c r="F660">
        <f t="shared" si="61"/>
        <v>170.01999999999998</v>
      </c>
      <c r="G660">
        <f t="shared" si="62"/>
        <v>0</v>
      </c>
      <c r="H660">
        <f t="shared" si="63"/>
        <v>3</v>
      </c>
      <c r="I660">
        <f t="shared" si="64"/>
        <v>0</v>
      </c>
      <c r="J660" s="55">
        <f t="shared" si="65"/>
        <v>170.01999999999998</v>
      </c>
    </row>
    <row r="661" spans="1:10">
      <c r="A661" s="41">
        <v>2</v>
      </c>
      <c r="B661" s="42">
        <v>12.4</v>
      </c>
      <c r="C661" s="43">
        <v>90.66</v>
      </c>
      <c r="D661" s="44" t="s">
        <v>10</v>
      </c>
      <c r="E661">
        <f t="shared" si="60"/>
        <v>0</v>
      </c>
      <c r="F661">
        <f t="shared" si="61"/>
        <v>90.66</v>
      </c>
      <c r="G661">
        <f t="shared" si="62"/>
        <v>0</v>
      </c>
      <c r="H661">
        <f t="shared" si="63"/>
        <v>2</v>
      </c>
      <c r="I661">
        <f t="shared" si="64"/>
        <v>0</v>
      </c>
      <c r="J661" s="55">
        <f t="shared" si="65"/>
        <v>90.66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A871A-CA49-4F6A-B6B7-AA97445C4BF4}">
  <dimension ref="A1"/>
  <sheetViews>
    <sheetView workbookViewId="0">
      <selection activeCell="K8" sqref="K8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A144-465D-4316-A5F1-DF0B2F82E774}">
  <dimension ref="A1"/>
  <sheetViews>
    <sheetView workbookViewId="0">
      <selection activeCell="L8" sqref="L8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8A13-1E91-422F-9B8F-498107483147}">
  <dimension ref="A1"/>
  <sheetViews>
    <sheetView workbookViewId="0">
      <selection activeCell="J8" sqref="J8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7A15-0928-42F5-B4FF-BA5E9F56FA67}">
  <dimension ref="A3:I73"/>
  <sheetViews>
    <sheetView workbookViewId="0">
      <selection activeCell="C6" sqref="C6"/>
    </sheetView>
  </sheetViews>
  <sheetFormatPr defaultRowHeight="15"/>
  <cols>
    <col min="1" max="1" width="12.5703125" bestFit="1" customWidth="1"/>
    <col min="2" max="2" width="19.28515625" bestFit="1" customWidth="1"/>
    <col min="3" max="3" width="20.85546875" bestFit="1" customWidth="1"/>
    <col min="4" max="4" width="19.28515625" bestFit="1" customWidth="1"/>
    <col min="5" max="5" width="20.85546875" bestFit="1" customWidth="1"/>
    <col min="6" max="6" width="19.28515625" hidden="1" customWidth="1"/>
    <col min="7" max="7" width="20.85546875" hidden="1" customWidth="1"/>
    <col min="8" max="8" width="24.42578125" bestFit="1" customWidth="1"/>
    <col min="9" max="9" width="26.140625" bestFit="1" customWidth="1"/>
    <col min="10" max="10" width="6.28515625" bestFit="1" customWidth="1"/>
    <col min="11" max="11" width="31.140625" bestFit="1" customWidth="1"/>
    <col min="12" max="12" width="30.7109375" bestFit="1" customWidth="1"/>
    <col min="13" max="13" width="24.42578125" bestFit="1" customWidth="1"/>
    <col min="14" max="66" width="3.28515625" bestFit="1" customWidth="1"/>
    <col min="67" max="67" width="6.28515625" bestFit="1" customWidth="1"/>
    <col min="68" max="68" width="12.5703125" bestFit="1" customWidth="1"/>
  </cols>
  <sheetData>
    <row r="3" spans="1:9">
      <c r="B3" s="53" t="s">
        <v>21</v>
      </c>
      <c r="C3" s="53" t="s">
        <v>29</v>
      </c>
    </row>
    <row r="4" spans="1:9">
      <c r="B4" t="s">
        <v>28</v>
      </c>
      <c r="D4" t="s">
        <v>10</v>
      </c>
      <c r="F4" t="s">
        <v>30</v>
      </c>
      <c r="H4" t="s">
        <v>31</v>
      </c>
      <c r="I4" t="s">
        <v>32</v>
      </c>
    </row>
    <row r="5" spans="1:9">
      <c r="A5" s="53" t="s">
        <v>18</v>
      </c>
      <c r="B5" t="s">
        <v>33</v>
      </c>
      <c r="C5" t="s">
        <v>34</v>
      </c>
      <c r="D5" t="s">
        <v>33</v>
      </c>
      <c r="E5" t="s">
        <v>34</v>
      </c>
      <c r="F5" t="s">
        <v>33</v>
      </c>
      <c r="G5" t="s">
        <v>34</v>
      </c>
    </row>
    <row r="6" spans="1:9">
      <c r="A6">
        <v>1</v>
      </c>
      <c r="B6">
        <v>201.40999999999997</v>
      </c>
      <c r="C6">
        <v>4</v>
      </c>
      <c r="D6">
        <v>233.41</v>
      </c>
      <c r="E6">
        <v>5</v>
      </c>
      <c r="H6">
        <v>434.82</v>
      </c>
      <c r="I6">
        <v>9</v>
      </c>
    </row>
    <row r="7" spans="1:9">
      <c r="A7">
        <v>2</v>
      </c>
      <c r="B7">
        <v>142.66</v>
      </c>
      <c r="C7">
        <v>2</v>
      </c>
      <c r="D7">
        <v>728.96999999999991</v>
      </c>
      <c r="E7">
        <v>10</v>
      </c>
      <c r="H7">
        <v>871.63</v>
      </c>
      <c r="I7">
        <v>12</v>
      </c>
    </row>
    <row r="8" spans="1:9">
      <c r="A8">
        <v>3</v>
      </c>
      <c r="B8">
        <v>360.62</v>
      </c>
      <c r="C8">
        <v>5</v>
      </c>
      <c r="D8">
        <v>275.13</v>
      </c>
      <c r="E8">
        <v>4</v>
      </c>
      <c r="H8">
        <v>635.75000000000011</v>
      </c>
      <c r="I8">
        <v>9</v>
      </c>
    </row>
    <row r="9" spans="1:9">
      <c r="A9">
        <v>4</v>
      </c>
      <c r="B9">
        <v>138.84</v>
      </c>
      <c r="C9">
        <v>2</v>
      </c>
      <c r="D9">
        <v>272.82</v>
      </c>
      <c r="E9">
        <v>4</v>
      </c>
      <c r="H9">
        <v>411.65999999999997</v>
      </c>
      <c r="I9">
        <v>6</v>
      </c>
    </row>
    <row r="10" spans="1:9">
      <c r="A10">
        <v>5</v>
      </c>
      <c r="B10">
        <v>163.14000000000001</v>
      </c>
      <c r="C10">
        <v>3</v>
      </c>
      <c r="D10">
        <v>580.51999999999987</v>
      </c>
      <c r="E10">
        <v>10</v>
      </c>
      <c r="H10">
        <v>743.66</v>
      </c>
      <c r="I10">
        <v>13</v>
      </c>
    </row>
    <row r="11" spans="1:9">
      <c r="A11">
        <v>6</v>
      </c>
      <c r="B11">
        <v>338.63000000000005</v>
      </c>
      <c r="C11">
        <v>6</v>
      </c>
      <c r="D11">
        <v>248.14</v>
      </c>
      <c r="E11">
        <v>4</v>
      </c>
      <c r="H11">
        <v>586.77</v>
      </c>
      <c r="I11">
        <v>10</v>
      </c>
    </row>
    <row r="12" spans="1:9">
      <c r="A12">
        <v>7</v>
      </c>
      <c r="B12">
        <v>536.26999999999987</v>
      </c>
      <c r="C12">
        <v>8</v>
      </c>
      <c r="D12">
        <v>320.98999999999995</v>
      </c>
      <c r="E12">
        <v>8</v>
      </c>
      <c r="H12">
        <v>857.25999999999976</v>
      </c>
      <c r="I12">
        <v>16</v>
      </c>
    </row>
    <row r="13" spans="1:9">
      <c r="A13">
        <v>8</v>
      </c>
      <c r="B13">
        <v>136.15</v>
      </c>
      <c r="C13">
        <v>2</v>
      </c>
      <c r="D13">
        <v>373.76000000000005</v>
      </c>
      <c r="E13">
        <v>7</v>
      </c>
      <c r="H13">
        <v>509.91</v>
      </c>
      <c r="I13">
        <v>9</v>
      </c>
    </row>
    <row r="14" spans="1:9">
      <c r="A14">
        <v>9</v>
      </c>
      <c r="B14">
        <v>273.39</v>
      </c>
      <c r="C14">
        <v>5</v>
      </c>
      <c r="D14">
        <v>608.84</v>
      </c>
      <c r="E14">
        <v>11</v>
      </c>
      <c r="H14">
        <v>882.2299999999999</v>
      </c>
      <c r="I14">
        <v>16</v>
      </c>
    </row>
    <row r="15" spans="1:9">
      <c r="A15">
        <v>10</v>
      </c>
      <c r="B15">
        <v>223.78</v>
      </c>
      <c r="C15">
        <v>5</v>
      </c>
      <c r="D15">
        <v>523.89</v>
      </c>
      <c r="E15">
        <v>10</v>
      </c>
      <c r="H15">
        <v>747.67000000000007</v>
      </c>
      <c r="I15">
        <v>15</v>
      </c>
    </row>
    <row r="16" spans="1:9">
      <c r="A16">
        <v>11</v>
      </c>
      <c r="B16">
        <v>150.74</v>
      </c>
      <c r="C16">
        <v>3</v>
      </c>
      <c r="D16">
        <v>99.86</v>
      </c>
      <c r="E16">
        <v>2</v>
      </c>
      <c r="H16">
        <v>250.6</v>
      </c>
      <c r="I16">
        <v>5</v>
      </c>
    </row>
    <row r="17" spans="1:9">
      <c r="A17">
        <v>12</v>
      </c>
      <c r="B17">
        <v>182.85000000000002</v>
      </c>
      <c r="C17">
        <v>3</v>
      </c>
      <c r="D17">
        <v>260.83</v>
      </c>
      <c r="E17">
        <v>5</v>
      </c>
      <c r="H17">
        <v>443.68</v>
      </c>
      <c r="I17">
        <v>8</v>
      </c>
    </row>
    <row r="18" spans="1:9">
      <c r="A18">
        <v>13</v>
      </c>
      <c r="B18">
        <v>284.57</v>
      </c>
      <c r="C18">
        <v>4</v>
      </c>
      <c r="D18">
        <v>311.83</v>
      </c>
      <c r="E18">
        <v>7</v>
      </c>
      <c r="H18">
        <v>596.4</v>
      </c>
      <c r="I18">
        <v>11</v>
      </c>
    </row>
    <row r="19" spans="1:9">
      <c r="A19">
        <v>14</v>
      </c>
      <c r="B19">
        <v>273.78000000000003</v>
      </c>
      <c r="C19">
        <v>4</v>
      </c>
      <c r="D19">
        <v>612.15000000000009</v>
      </c>
      <c r="E19">
        <v>10</v>
      </c>
      <c r="H19">
        <v>885.93000000000018</v>
      </c>
      <c r="I19">
        <v>14</v>
      </c>
    </row>
    <row r="20" spans="1:9">
      <c r="A20">
        <v>15</v>
      </c>
      <c r="B20">
        <v>190.66</v>
      </c>
      <c r="C20">
        <v>3</v>
      </c>
      <c r="D20">
        <v>872.33999999999992</v>
      </c>
      <c r="E20">
        <v>13</v>
      </c>
      <c r="H20">
        <v>1063</v>
      </c>
      <c r="I20">
        <v>16</v>
      </c>
    </row>
    <row r="21" spans="1:9">
      <c r="A21">
        <v>16</v>
      </c>
      <c r="B21">
        <v>378.16</v>
      </c>
      <c r="C21">
        <v>6</v>
      </c>
      <c r="D21">
        <v>588.88</v>
      </c>
      <c r="E21">
        <v>8</v>
      </c>
      <c r="H21">
        <v>967.04</v>
      </c>
      <c r="I21">
        <v>14</v>
      </c>
    </row>
    <row r="22" spans="1:9">
      <c r="A22">
        <v>17</v>
      </c>
      <c r="B22">
        <v>125.60999999999999</v>
      </c>
      <c r="C22">
        <v>3</v>
      </c>
      <c r="D22">
        <v>783.24999999999989</v>
      </c>
      <c r="E22">
        <v>13</v>
      </c>
      <c r="H22">
        <v>908.8599999999999</v>
      </c>
      <c r="I22">
        <v>16</v>
      </c>
    </row>
    <row r="23" spans="1:9">
      <c r="A23">
        <v>18</v>
      </c>
      <c r="B23">
        <v>531.19000000000005</v>
      </c>
      <c r="C23">
        <v>8</v>
      </c>
      <c r="D23">
        <v>483.06</v>
      </c>
      <c r="E23">
        <v>7</v>
      </c>
      <c r="H23">
        <v>1014.25</v>
      </c>
      <c r="I23">
        <v>15</v>
      </c>
    </row>
    <row r="24" spans="1:9">
      <c r="A24">
        <v>19</v>
      </c>
      <c r="B24">
        <v>169.84</v>
      </c>
      <c r="C24">
        <v>3</v>
      </c>
      <c r="D24">
        <v>531.19000000000005</v>
      </c>
      <c r="E24">
        <v>11</v>
      </c>
      <c r="H24">
        <v>701.03</v>
      </c>
      <c r="I24">
        <v>14</v>
      </c>
    </row>
    <row r="25" spans="1:9">
      <c r="A25">
        <v>20</v>
      </c>
      <c r="B25">
        <v>368.8</v>
      </c>
      <c r="C25">
        <v>6</v>
      </c>
      <c r="D25">
        <v>779.14999999999986</v>
      </c>
      <c r="E25">
        <v>12</v>
      </c>
      <c r="H25">
        <v>1147.95</v>
      </c>
      <c r="I25">
        <v>18</v>
      </c>
    </row>
    <row r="26" spans="1:9">
      <c r="A26">
        <v>21</v>
      </c>
      <c r="D26">
        <v>573.63</v>
      </c>
      <c r="E26">
        <v>10</v>
      </c>
      <c r="H26">
        <v>573.63</v>
      </c>
      <c r="I26">
        <v>10</v>
      </c>
    </row>
    <row r="27" spans="1:9">
      <c r="A27">
        <v>22</v>
      </c>
      <c r="B27">
        <v>291.37</v>
      </c>
      <c r="C27">
        <v>5</v>
      </c>
      <c r="D27">
        <v>743.33</v>
      </c>
      <c r="E27">
        <v>10</v>
      </c>
      <c r="H27">
        <v>1034.7</v>
      </c>
      <c r="I27">
        <v>15</v>
      </c>
    </row>
    <row r="28" spans="1:9">
      <c r="A28">
        <v>23</v>
      </c>
      <c r="B28">
        <v>418.84</v>
      </c>
      <c r="C28">
        <v>8</v>
      </c>
      <c r="D28">
        <v>415.29999999999995</v>
      </c>
      <c r="E28">
        <v>7</v>
      </c>
      <c r="H28">
        <v>834.14</v>
      </c>
      <c r="I28">
        <v>15</v>
      </c>
    </row>
    <row r="29" spans="1:9">
      <c r="A29">
        <v>24</v>
      </c>
      <c r="B29">
        <v>631.71</v>
      </c>
      <c r="C29">
        <v>10</v>
      </c>
      <c r="D29">
        <v>878.62000000000012</v>
      </c>
      <c r="E29">
        <v>14</v>
      </c>
      <c r="H29">
        <v>1510.3300000000002</v>
      </c>
      <c r="I29">
        <v>24</v>
      </c>
    </row>
    <row r="30" spans="1:9">
      <c r="A30">
        <v>25</v>
      </c>
      <c r="B30">
        <v>368.74</v>
      </c>
      <c r="C30">
        <v>5</v>
      </c>
      <c r="D30">
        <v>1028.4100000000001</v>
      </c>
      <c r="E30">
        <v>18</v>
      </c>
      <c r="H30">
        <v>1397.1499999999999</v>
      </c>
      <c r="I30">
        <v>23</v>
      </c>
    </row>
    <row r="31" spans="1:9">
      <c r="A31">
        <v>26</v>
      </c>
      <c r="B31">
        <v>619.50999999999988</v>
      </c>
      <c r="C31">
        <v>10</v>
      </c>
      <c r="D31">
        <v>719.24000000000012</v>
      </c>
      <c r="E31">
        <v>11</v>
      </c>
      <c r="H31">
        <v>1338.7499999999998</v>
      </c>
      <c r="I31">
        <v>21</v>
      </c>
    </row>
    <row r="32" spans="1:9">
      <c r="A32">
        <v>27</v>
      </c>
      <c r="B32">
        <v>364.6</v>
      </c>
      <c r="C32">
        <v>7</v>
      </c>
      <c r="D32">
        <v>570.93000000000006</v>
      </c>
      <c r="E32">
        <v>10</v>
      </c>
      <c r="H32">
        <v>935.5300000000002</v>
      </c>
      <c r="I32">
        <v>17</v>
      </c>
    </row>
    <row r="33" spans="1:9">
      <c r="A33">
        <v>28</v>
      </c>
      <c r="B33">
        <v>544.32000000000005</v>
      </c>
      <c r="C33">
        <v>9</v>
      </c>
      <c r="D33">
        <v>481.02</v>
      </c>
      <c r="E33">
        <v>8</v>
      </c>
      <c r="H33">
        <v>1025.3400000000001</v>
      </c>
      <c r="I33">
        <v>17</v>
      </c>
    </row>
    <row r="34" spans="1:9">
      <c r="A34">
        <v>29</v>
      </c>
      <c r="B34">
        <v>256.71999999999997</v>
      </c>
      <c r="C34">
        <v>5</v>
      </c>
      <c r="D34">
        <v>541.62000000000012</v>
      </c>
      <c r="E34">
        <v>11</v>
      </c>
      <c r="H34">
        <v>798.3399999999998</v>
      </c>
      <c r="I34">
        <v>16</v>
      </c>
    </row>
    <row r="35" spans="1:9">
      <c r="A35">
        <v>30</v>
      </c>
      <c r="B35">
        <v>481.38999999999993</v>
      </c>
      <c r="C35">
        <v>8</v>
      </c>
      <c r="D35">
        <v>519.32999999999993</v>
      </c>
      <c r="E35">
        <v>10</v>
      </c>
      <c r="H35">
        <v>1000.72</v>
      </c>
      <c r="I35">
        <v>18</v>
      </c>
    </row>
    <row r="36" spans="1:9">
      <c r="A36">
        <v>31</v>
      </c>
      <c r="B36">
        <v>589.95999999999992</v>
      </c>
      <c r="C36">
        <v>11</v>
      </c>
      <c r="D36">
        <v>525.25</v>
      </c>
      <c r="E36">
        <v>8</v>
      </c>
      <c r="H36">
        <v>1115.21</v>
      </c>
      <c r="I36">
        <v>19</v>
      </c>
    </row>
    <row r="37" spans="1:9">
      <c r="A37">
        <v>32</v>
      </c>
      <c r="D37">
        <v>742.90999999999985</v>
      </c>
      <c r="E37">
        <v>11</v>
      </c>
      <c r="H37">
        <v>742.90999999999985</v>
      </c>
      <c r="I37">
        <v>11</v>
      </c>
    </row>
    <row r="38" spans="1:9">
      <c r="A38">
        <v>33</v>
      </c>
      <c r="B38">
        <v>246.23</v>
      </c>
      <c r="C38">
        <v>4</v>
      </c>
      <c r="D38">
        <v>304.17</v>
      </c>
      <c r="E38">
        <v>4</v>
      </c>
      <c r="H38">
        <v>550.4</v>
      </c>
      <c r="I38">
        <v>8</v>
      </c>
    </row>
    <row r="39" spans="1:9">
      <c r="A39">
        <v>34</v>
      </c>
      <c r="B39">
        <v>463.87</v>
      </c>
      <c r="C39">
        <v>8</v>
      </c>
      <c r="D39">
        <v>299.14999999999998</v>
      </c>
      <c r="E39">
        <v>6</v>
      </c>
      <c r="H39">
        <v>763.02</v>
      </c>
      <c r="I39">
        <v>14</v>
      </c>
    </row>
    <row r="40" spans="1:9">
      <c r="A40">
        <v>35</v>
      </c>
      <c r="B40">
        <v>482.34</v>
      </c>
      <c r="C40">
        <v>7</v>
      </c>
      <c r="D40">
        <v>639.66</v>
      </c>
      <c r="E40">
        <v>9</v>
      </c>
      <c r="H40">
        <v>1121.9999999999998</v>
      </c>
      <c r="I40">
        <v>16</v>
      </c>
    </row>
    <row r="41" spans="1:9">
      <c r="A41">
        <v>36</v>
      </c>
      <c r="B41">
        <v>505.64</v>
      </c>
      <c r="C41">
        <v>8</v>
      </c>
      <c r="D41">
        <v>729.20999999999992</v>
      </c>
      <c r="E41">
        <v>11</v>
      </c>
      <c r="H41">
        <v>1234.8499999999997</v>
      </c>
      <c r="I41">
        <v>19</v>
      </c>
    </row>
    <row r="42" spans="1:9">
      <c r="A42">
        <v>37</v>
      </c>
      <c r="B42">
        <v>112.71000000000001</v>
      </c>
      <c r="C42">
        <v>2</v>
      </c>
      <c r="D42">
        <v>338.86</v>
      </c>
      <c r="E42">
        <v>6</v>
      </c>
      <c r="H42">
        <v>451.57000000000005</v>
      </c>
      <c r="I42">
        <v>8</v>
      </c>
    </row>
    <row r="43" spans="1:9">
      <c r="A43">
        <v>38</v>
      </c>
      <c r="B43">
        <v>568.76</v>
      </c>
      <c r="C43">
        <v>10</v>
      </c>
      <c r="D43">
        <v>526.25</v>
      </c>
      <c r="E43">
        <v>9</v>
      </c>
      <c r="H43">
        <v>1095.01</v>
      </c>
      <c r="I43">
        <v>19</v>
      </c>
    </row>
    <row r="44" spans="1:9">
      <c r="A44">
        <v>39</v>
      </c>
      <c r="B44">
        <v>231.14</v>
      </c>
      <c r="C44">
        <v>4</v>
      </c>
      <c r="D44">
        <v>311.79000000000002</v>
      </c>
      <c r="E44">
        <v>5</v>
      </c>
      <c r="H44">
        <v>542.92999999999995</v>
      </c>
      <c r="I44">
        <v>9</v>
      </c>
    </row>
    <row r="45" spans="1:9">
      <c r="A45">
        <v>40</v>
      </c>
      <c r="B45">
        <v>88.13</v>
      </c>
      <c r="C45">
        <v>2</v>
      </c>
      <c r="D45">
        <v>433.92</v>
      </c>
      <c r="E45">
        <v>6</v>
      </c>
      <c r="H45">
        <v>522.04999999999995</v>
      </c>
      <c r="I45">
        <v>8</v>
      </c>
    </row>
    <row r="46" spans="1:9">
      <c r="A46">
        <v>41</v>
      </c>
      <c r="B46">
        <v>237.22999999999996</v>
      </c>
      <c r="C46">
        <v>4</v>
      </c>
      <c r="D46">
        <v>547.75</v>
      </c>
      <c r="E46">
        <v>7</v>
      </c>
      <c r="H46">
        <v>784.98</v>
      </c>
      <c r="I46">
        <v>11</v>
      </c>
    </row>
    <row r="47" spans="1:9">
      <c r="A47">
        <v>42</v>
      </c>
      <c r="B47">
        <v>211.31</v>
      </c>
      <c r="C47">
        <v>3</v>
      </c>
      <c r="D47">
        <v>411.21000000000004</v>
      </c>
      <c r="E47">
        <v>7</v>
      </c>
      <c r="H47">
        <v>622.52</v>
      </c>
      <c r="I47">
        <v>10</v>
      </c>
    </row>
    <row r="48" spans="1:9">
      <c r="A48">
        <v>43</v>
      </c>
      <c r="B48">
        <v>259.49</v>
      </c>
      <c r="C48">
        <v>5</v>
      </c>
      <c r="D48">
        <v>229.98</v>
      </c>
      <c r="E48">
        <v>5</v>
      </c>
      <c r="H48">
        <v>489.47</v>
      </c>
      <c r="I48">
        <v>10</v>
      </c>
    </row>
    <row r="49" spans="1:9">
      <c r="A49">
        <v>44</v>
      </c>
      <c r="B49">
        <v>173.57</v>
      </c>
      <c r="C49">
        <v>2</v>
      </c>
      <c r="D49">
        <v>293.58000000000004</v>
      </c>
      <c r="E49">
        <v>4</v>
      </c>
      <c r="H49">
        <v>467.15000000000003</v>
      </c>
      <c r="I49">
        <v>6</v>
      </c>
    </row>
    <row r="50" spans="1:9">
      <c r="A50">
        <v>45</v>
      </c>
      <c r="B50">
        <v>118.16</v>
      </c>
      <c r="C50">
        <v>2</v>
      </c>
      <c r="D50">
        <v>132.71</v>
      </c>
      <c r="E50">
        <v>2</v>
      </c>
      <c r="H50">
        <v>250.87</v>
      </c>
      <c r="I50">
        <v>4</v>
      </c>
    </row>
    <row r="51" spans="1:9">
      <c r="A51">
        <v>46</v>
      </c>
      <c r="B51">
        <v>142.07999999999998</v>
      </c>
      <c r="C51">
        <v>2</v>
      </c>
      <c r="D51">
        <v>386.59999999999997</v>
      </c>
      <c r="E51">
        <v>5</v>
      </c>
      <c r="H51">
        <v>528.67999999999995</v>
      </c>
      <c r="I51">
        <v>7</v>
      </c>
    </row>
    <row r="52" spans="1:9">
      <c r="A52">
        <v>47</v>
      </c>
      <c r="B52">
        <v>284.71999999999997</v>
      </c>
      <c r="C52">
        <v>5</v>
      </c>
      <c r="D52">
        <v>95</v>
      </c>
      <c r="E52">
        <v>2</v>
      </c>
      <c r="H52">
        <v>379.71999999999997</v>
      </c>
      <c r="I52">
        <v>7</v>
      </c>
    </row>
    <row r="53" spans="1:9">
      <c r="A53">
        <v>48</v>
      </c>
      <c r="B53">
        <v>142.58999999999997</v>
      </c>
      <c r="C53">
        <v>2</v>
      </c>
      <c r="D53">
        <v>352.4</v>
      </c>
      <c r="E53">
        <v>7</v>
      </c>
      <c r="H53">
        <v>494.98999999999995</v>
      </c>
      <c r="I53">
        <v>9</v>
      </c>
    </row>
    <row r="54" spans="1:9">
      <c r="A54">
        <v>49</v>
      </c>
      <c r="B54">
        <v>59.39</v>
      </c>
      <c r="C54">
        <v>1</v>
      </c>
      <c r="D54">
        <v>207.24</v>
      </c>
      <c r="E54">
        <v>4</v>
      </c>
      <c r="H54">
        <v>266.63</v>
      </c>
      <c r="I54">
        <v>5</v>
      </c>
    </row>
    <row r="55" spans="1:9">
      <c r="A55">
        <v>50</v>
      </c>
      <c r="D55">
        <v>254.44</v>
      </c>
      <c r="E55">
        <v>5</v>
      </c>
      <c r="H55">
        <v>254.44</v>
      </c>
      <c r="I55">
        <v>5</v>
      </c>
    </row>
    <row r="56" spans="1:9">
      <c r="A56">
        <v>51</v>
      </c>
      <c r="B56">
        <v>119.58000000000001</v>
      </c>
      <c r="C56">
        <v>2</v>
      </c>
      <c r="D56">
        <v>392.12</v>
      </c>
      <c r="E56">
        <v>6</v>
      </c>
      <c r="H56">
        <v>511.7</v>
      </c>
      <c r="I56">
        <v>8</v>
      </c>
    </row>
    <row r="57" spans="1:9">
      <c r="A57">
        <v>52</v>
      </c>
      <c r="B57">
        <v>55.46</v>
      </c>
      <c r="C57">
        <v>1</v>
      </c>
      <c r="D57">
        <v>112.91999999999999</v>
      </c>
      <c r="E57">
        <v>3</v>
      </c>
      <c r="H57">
        <v>168.38</v>
      </c>
      <c r="I57">
        <v>4</v>
      </c>
    </row>
    <row r="58" spans="1:9">
      <c r="A58">
        <v>53</v>
      </c>
      <c r="B58">
        <v>70.61</v>
      </c>
      <c r="C58">
        <v>1</v>
      </c>
      <c r="D58">
        <v>99.96</v>
      </c>
      <c r="E58">
        <v>1</v>
      </c>
      <c r="H58">
        <v>170.57</v>
      </c>
      <c r="I58">
        <v>2</v>
      </c>
    </row>
    <row r="59" spans="1:9">
      <c r="A59">
        <v>54</v>
      </c>
      <c r="B59">
        <v>85.91</v>
      </c>
      <c r="C59">
        <v>2</v>
      </c>
      <c r="D59">
        <v>67.069999999999993</v>
      </c>
      <c r="E59">
        <v>1</v>
      </c>
      <c r="H59">
        <v>152.97999999999999</v>
      </c>
      <c r="I59">
        <v>3</v>
      </c>
    </row>
    <row r="60" spans="1:9">
      <c r="A60">
        <v>55</v>
      </c>
      <c r="D60">
        <v>72.78</v>
      </c>
      <c r="E60">
        <v>1</v>
      </c>
      <c r="H60">
        <v>72.78</v>
      </c>
      <c r="I60">
        <v>1</v>
      </c>
    </row>
    <row r="61" spans="1:9">
      <c r="A61">
        <v>56</v>
      </c>
      <c r="D61">
        <v>67.02</v>
      </c>
      <c r="E61">
        <v>1</v>
      </c>
      <c r="H61">
        <v>67.02</v>
      </c>
      <c r="I61">
        <v>1</v>
      </c>
    </row>
    <row r="62" spans="1:9">
      <c r="A62">
        <v>57</v>
      </c>
      <c r="D62">
        <v>196.31</v>
      </c>
      <c r="E62">
        <v>4</v>
      </c>
      <c r="H62">
        <v>196.31</v>
      </c>
      <c r="I62">
        <v>4</v>
      </c>
    </row>
    <row r="63" spans="1:9">
      <c r="A63">
        <v>58</v>
      </c>
      <c r="B63">
        <v>53.2</v>
      </c>
      <c r="C63">
        <v>1</v>
      </c>
      <c r="H63">
        <v>53.2</v>
      </c>
      <c r="I63">
        <v>1</v>
      </c>
    </row>
    <row r="64" spans="1:9">
      <c r="A64">
        <v>59</v>
      </c>
      <c r="B64">
        <v>42.33</v>
      </c>
      <c r="C64">
        <v>1</v>
      </c>
      <c r="H64">
        <v>42.33</v>
      </c>
      <c r="I64">
        <v>1</v>
      </c>
    </row>
    <row r="65" spans="1:9">
      <c r="A65">
        <v>60</v>
      </c>
      <c r="B65">
        <v>46.24</v>
      </c>
      <c r="C65">
        <v>1</v>
      </c>
      <c r="H65">
        <v>46.24</v>
      </c>
      <c r="I65">
        <v>1</v>
      </c>
    </row>
    <row r="66" spans="1:9">
      <c r="A66">
        <v>62</v>
      </c>
      <c r="B66">
        <v>77.400000000000006</v>
      </c>
      <c r="C66">
        <v>1</v>
      </c>
      <c r="H66">
        <v>77.400000000000006</v>
      </c>
      <c r="I66">
        <v>1</v>
      </c>
    </row>
    <row r="67" spans="1:9">
      <c r="A67">
        <v>63</v>
      </c>
      <c r="B67">
        <v>39.17</v>
      </c>
      <c r="C67">
        <v>1</v>
      </c>
      <c r="H67">
        <v>39.17</v>
      </c>
      <c r="I67">
        <v>1</v>
      </c>
    </row>
    <row r="68" spans="1:9">
      <c r="A68">
        <v>64</v>
      </c>
      <c r="D68">
        <v>89.18</v>
      </c>
      <c r="E68">
        <v>1</v>
      </c>
      <c r="H68">
        <v>89.18</v>
      </c>
      <c r="I68">
        <v>1</v>
      </c>
    </row>
    <row r="69" spans="1:9">
      <c r="A69">
        <v>67</v>
      </c>
      <c r="B69">
        <v>108.39</v>
      </c>
      <c r="C69">
        <v>2</v>
      </c>
      <c r="H69">
        <v>108.39</v>
      </c>
      <c r="I69">
        <v>2</v>
      </c>
    </row>
    <row r="70" spans="1:9">
      <c r="A70">
        <v>68</v>
      </c>
      <c r="D70">
        <v>23.31</v>
      </c>
      <c r="E70">
        <v>1</v>
      </c>
      <c r="H70">
        <v>23.31</v>
      </c>
      <c r="I70">
        <v>1</v>
      </c>
    </row>
    <row r="71" spans="1:9">
      <c r="A71">
        <v>74</v>
      </c>
      <c r="D71">
        <v>55.63</v>
      </c>
      <c r="E71">
        <v>1</v>
      </c>
      <c r="H71">
        <v>55.63</v>
      </c>
      <c r="I71">
        <v>1</v>
      </c>
    </row>
    <row r="72" spans="1:9">
      <c r="A72" t="s">
        <v>30</v>
      </c>
    </row>
    <row r="73" spans="1:9">
      <c r="A73" t="s">
        <v>35</v>
      </c>
      <c r="B73">
        <v>14763.899999999991</v>
      </c>
      <c r="C73">
        <v>247</v>
      </c>
      <c r="D73">
        <v>24898.819999999996</v>
      </c>
      <c r="E73">
        <v>413</v>
      </c>
      <c r="H73">
        <v>39662.719999999987</v>
      </c>
      <c r="I73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/>
  <cp:revision/>
  <dcterms:created xsi:type="dcterms:W3CDTF">2021-02-27T08:31:49Z</dcterms:created>
  <dcterms:modified xsi:type="dcterms:W3CDTF">2022-04-26T14:23:56Z</dcterms:modified>
  <cp:category/>
  <cp:contentStatus/>
</cp:coreProperties>
</file>