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0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galk\Downloads\"/>
    </mc:Choice>
  </mc:AlternateContent>
  <xr:revisionPtr revIDLastSave="0" documentId="13_ncr:1_{E6B3A5FD-8CDF-4D5F-B834-CE4C4BE0778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ny_gdp_mktp_k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8" i="1" l="1"/>
  <c r="AY8" i="1"/>
  <c r="AZ8" i="1"/>
  <c r="BA8" i="1"/>
  <c r="BB8" i="1"/>
  <c r="BC8" i="1"/>
  <c r="BD8" i="1"/>
  <c r="BE8" i="1"/>
  <c r="BF8" i="1"/>
  <c r="BG8" i="1"/>
  <c r="BH8" i="1"/>
  <c r="BI8" i="1"/>
  <c r="AW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D8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H9" i="1" s="1"/>
  <c r="BI7" i="1"/>
  <c r="B7" i="1"/>
  <c r="B8" i="1"/>
  <c r="C8" i="1"/>
  <c r="D8" i="1"/>
  <c r="E8" i="1"/>
  <c r="F8" i="1"/>
  <c r="G8" i="1"/>
  <c r="H8" i="1"/>
  <c r="I8" i="1"/>
  <c r="J8" i="1"/>
  <c r="J9" i="1" s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AD9" i="1" l="1"/>
  <c r="AH9" i="1"/>
  <c r="AT9" i="1"/>
  <c r="M9" i="1"/>
  <c r="AM9" i="1"/>
  <c r="T9" i="1"/>
  <c r="D9" i="1"/>
  <c r="N9" i="1"/>
  <c r="AR9" i="1"/>
  <c r="AP9" i="1"/>
  <c r="AA9" i="1"/>
  <c r="Y9" i="1"/>
  <c r="AL9" i="1"/>
  <c r="AB9" i="1"/>
  <c r="L9" i="1"/>
  <c r="I9" i="1"/>
  <c r="AY9" i="1"/>
  <c r="AG9" i="1"/>
  <c r="K9" i="1"/>
  <c r="AS9" i="1"/>
  <c r="AW9" i="1"/>
  <c r="Z9" i="1"/>
  <c r="AC9" i="1"/>
  <c r="BI9" i="1"/>
  <c r="AQ9" i="1"/>
  <c r="BG9" i="1"/>
  <c r="W9" i="1"/>
  <c r="G9" i="1"/>
  <c r="AO9" i="1"/>
  <c r="BF9" i="1"/>
  <c r="V9" i="1"/>
  <c r="F9" i="1"/>
  <c r="BE9" i="1"/>
  <c r="X9" i="1"/>
  <c r="H9" i="1"/>
  <c r="AN9" i="1"/>
  <c r="U9" i="1"/>
  <c r="E9" i="1"/>
  <c r="BC9" i="1"/>
  <c r="S9" i="1"/>
  <c r="C9" i="1"/>
  <c r="AK9" i="1"/>
  <c r="BB9" i="1"/>
  <c r="BB15" i="1" s="1"/>
  <c r="BB16" i="1" s="1"/>
  <c r="BB19" i="1" s="1"/>
  <c r="R9" i="1"/>
  <c r="B9" i="1"/>
  <c r="AJ9" i="1"/>
  <c r="BA9" i="1"/>
  <c r="Q9" i="1"/>
  <c r="AI9" i="1"/>
  <c r="AZ9" i="1"/>
  <c r="P9" i="1"/>
  <c r="O9" i="1"/>
  <c r="AX9" i="1"/>
  <c r="AV9" i="1"/>
  <c r="AF9" i="1"/>
  <c r="AU9" i="1"/>
  <c r="AE9" i="1"/>
  <c r="BD9" i="1"/>
  <c r="BD15" i="1" s="1"/>
  <c r="BD16" i="1" s="1"/>
  <c r="BD19" i="1" s="1"/>
  <c r="AP15" i="1" l="1"/>
  <c r="AP16" i="1" s="1"/>
  <c r="AP19" i="1" s="1"/>
  <c r="AA15" i="1"/>
  <c r="AA16" i="1" s="1"/>
  <c r="AA19" i="1" s="1"/>
  <c r="D11" i="1"/>
  <c r="D12" i="1" s="1"/>
  <c r="W15" i="1"/>
  <c r="W16" i="1" s="1"/>
  <c r="W19" i="1" s="1"/>
  <c r="C11" i="1"/>
  <c r="C12" i="1" s="1"/>
  <c r="AK15" i="1"/>
  <c r="AK16" i="1" s="1"/>
  <c r="AK19" i="1" s="1"/>
  <c r="E15" i="1"/>
  <c r="E16" i="1" s="1"/>
  <c r="E19" i="1" s="1"/>
  <c r="AX15" i="1"/>
  <c r="AX16" i="1" s="1"/>
  <c r="AX19" i="1" s="1"/>
  <c r="AW15" i="1"/>
  <c r="AW16" i="1" s="1"/>
  <c r="AW19" i="1" s="1"/>
  <c r="O15" i="1"/>
  <c r="O16" i="1" s="1"/>
  <c r="O19" i="1" s="1"/>
  <c r="AS15" i="1"/>
  <c r="AS16" i="1" s="1"/>
  <c r="AS19" i="1" s="1"/>
  <c r="H15" i="1"/>
  <c r="H16" i="1" s="1"/>
  <c r="H19" i="1" s="1"/>
  <c r="K15" i="1"/>
  <c r="K16" i="1" s="1"/>
  <c r="K19" i="1" s="1"/>
  <c r="AZ15" i="1"/>
  <c r="AZ16" i="1" s="1"/>
  <c r="AZ19" i="1" s="1"/>
  <c r="AG15" i="1"/>
  <c r="AG16" i="1" s="1"/>
  <c r="AG19" i="1" s="1"/>
  <c r="AI15" i="1"/>
  <c r="AI16" i="1" s="1"/>
  <c r="AI19" i="1" s="1"/>
  <c r="AY15" i="1"/>
  <c r="AY16" i="1" s="1"/>
  <c r="AY19" i="1" s="1"/>
  <c r="Q15" i="1"/>
  <c r="Q16" i="1" s="1"/>
  <c r="Q19" i="1" s="1"/>
  <c r="F15" i="1"/>
  <c r="F16" i="1" s="1"/>
  <c r="F19" i="1" s="1"/>
  <c r="I15" i="1"/>
  <c r="I16" i="1" s="1"/>
  <c r="I19" i="1" s="1"/>
  <c r="BF15" i="1"/>
  <c r="BF16" i="1" s="1"/>
  <c r="BF19" i="1" s="1"/>
  <c r="AO15" i="1"/>
  <c r="AO16" i="1" s="1"/>
  <c r="AO19" i="1" s="1"/>
  <c r="AL15" i="1"/>
  <c r="AL16" i="1" s="1"/>
  <c r="AL19" i="1" s="1"/>
  <c r="AV15" i="1"/>
  <c r="AV16" i="1" s="1"/>
  <c r="AV19" i="1" s="1"/>
  <c r="Z15" i="1"/>
  <c r="Z16" i="1" s="1"/>
  <c r="Z19" i="1" s="1"/>
  <c r="U15" i="1"/>
  <c r="U16" i="1" s="1"/>
  <c r="U19" i="1" s="1"/>
  <c r="AN15" i="1"/>
  <c r="AN16" i="1" s="1"/>
  <c r="AN19" i="1" s="1"/>
  <c r="P15" i="1"/>
  <c r="P16" i="1" s="1"/>
  <c r="P19" i="1" s="1"/>
  <c r="X15" i="1"/>
  <c r="X16" i="1" s="1"/>
  <c r="X19" i="1" s="1"/>
  <c r="BE15" i="1"/>
  <c r="BE16" i="1" s="1"/>
  <c r="BE19" i="1" s="1"/>
  <c r="BA15" i="1"/>
  <c r="BA16" i="1" s="1"/>
  <c r="BA19" i="1" s="1"/>
  <c r="V15" i="1"/>
  <c r="V16" i="1" s="1"/>
  <c r="V19" i="1" s="1"/>
  <c r="L15" i="1"/>
  <c r="L16" i="1" s="1"/>
  <c r="L19" i="1" s="1"/>
  <c r="AJ15" i="1"/>
  <c r="AJ16" i="1" s="1"/>
  <c r="AJ19" i="1" s="1"/>
  <c r="AB15" i="1"/>
  <c r="AB16" i="1" s="1"/>
  <c r="AB19" i="1" s="1"/>
  <c r="R15" i="1"/>
  <c r="R16" i="1" s="1"/>
  <c r="R19" i="1" s="1"/>
  <c r="G15" i="1"/>
  <c r="G16" i="1" s="1"/>
  <c r="G19" i="1" s="1"/>
  <c r="Y15" i="1"/>
  <c r="Y16" i="1" s="1"/>
  <c r="Y19" i="1" s="1"/>
  <c r="T15" i="1"/>
  <c r="T16" i="1" s="1"/>
  <c r="T19" i="1" s="1"/>
  <c r="D15" i="1"/>
  <c r="D16" i="1" s="1"/>
  <c r="D19" i="1" s="1"/>
  <c r="D21" i="1" s="1"/>
  <c r="AD15" i="1"/>
  <c r="AD16" i="1" s="1"/>
  <c r="AD19" i="1" s="1"/>
  <c r="AM15" i="1"/>
  <c r="AM16" i="1" s="1"/>
  <c r="AM19" i="1" s="1"/>
  <c r="AR15" i="1"/>
  <c r="AR16" i="1" s="1"/>
  <c r="AR19" i="1" s="1"/>
  <c r="M15" i="1"/>
  <c r="M16" i="1" s="1"/>
  <c r="M19" i="1" s="1"/>
  <c r="AT15" i="1"/>
  <c r="AT16" i="1" s="1"/>
  <c r="AT19" i="1" s="1"/>
  <c r="BH15" i="1"/>
  <c r="BH16" i="1" s="1"/>
  <c r="BH19" i="1" s="1"/>
  <c r="BG15" i="1"/>
  <c r="BG16" i="1" s="1"/>
  <c r="BG19" i="1" s="1"/>
  <c r="AE15" i="1"/>
  <c r="AE16" i="1" s="1"/>
  <c r="AE19" i="1" s="1"/>
  <c r="C15" i="1"/>
  <c r="C16" i="1" s="1"/>
  <c r="C19" i="1" s="1"/>
  <c r="AQ15" i="1"/>
  <c r="AQ16" i="1" s="1"/>
  <c r="AQ19" i="1" s="1"/>
  <c r="J15" i="1"/>
  <c r="J16" i="1" s="1"/>
  <c r="J19" i="1" s="1"/>
  <c r="AU15" i="1"/>
  <c r="AU16" i="1" s="1"/>
  <c r="AU19" i="1" s="1"/>
  <c r="S15" i="1"/>
  <c r="S16" i="1" s="1"/>
  <c r="S19" i="1" s="1"/>
  <c r="BI15" i="1"/>
  <c r="BI16" i="1" s="1"/>
  <c r="AH15" i="1"/>
  <c r="AH16" i="1" s="1"/>
  <c r="AH19" i="1" s="1"/>
  <c r="AF15" i="1"/>
  <c r="AF16" i="1" s="1"/>
  <c r="AF19" i="1" s="1"/>
  <c r="BC15" i="1"/>
  <c r="BC16" i="1" s="1"/>
  <c r="BC19" i="1" s="1"/>
  <c r="AC15" i="1"/>
  <c r="AC16" i="1" s="1"/>
  <c r="AC19" i="1" s="1"/>
  <c r="N15" i="1"/>
  <c r="N16" i="1" s="1"/>
  <c r="N19" i="1" s="1"/>
  <c r="I11" i="1"/>
  <c r="Y11" i="1"/>
  <c r="AO11" i="1"/>
  <c r="BE11" i="1"/>
  <c r="X11" i="1"/>
  <c r="J11" i="1"/>
  <c r="Z11" i="1"/>
  <c r="AP11" i="1"/>
  <c r="BF11" i="1"/>
  <c r="BF12" i="1" s="1"/>
  <c r="K11" i="1"/>
  <c r="K12" i="1" s="1"/>
  <c r="AA11" i="1"/>
  <c r="AQ11" i="1"/>
  <c r="AQ12" i="1" s="1"/>
  <c r="BG11" i="1"/>
  <c r="BG12" i="1" s="1"/>
  <c r="V11" i="1"/>
  <c r="V12" i="1" s="1"/>
  <c r="BD11" i="1"/>
  <c r="L11" i="1"/>
  <c r="L12" i="1" s="1"/>
  <c r="AB11" i="1"/>
  <c r="AR11" i="1"/>
  <c r="BH11" i="1"/>
  <c r="AD11" i="1"/>
  <c r="AK11" i="1"/>
  <c r="BB11" i="1"/>
  <c r="AM11" i="1"/>
  <c r="M11" i="1"/>
  <c r="M12" i="1" s="1"/>
  <c r="AC11" i="1"/>
  <c r="AC12" i="1" s="1"/>
  <c r="AS11" i="1"/>
  <c r="AS12" i="1" s="1"/>
  <c r="BI11" i="1"/>
  <c r="N11" i="1"/>
  <c r="N12" i="1" s="1"/>
  <c r="AT11" i="1"/>
  <c r="AT12" i="1" s="1"/>
  <c r="AZ11" i="1"/>
  <c r="AZ12" i="1" s="1"/>
  <c r="BA11" i="1"/>
  <c r="BA12" i="1" s="1"/>
  <c r="H11" i="1"/>
  <c r="H12" i="1" s="1"/>
  <c r="W11" i="1"/>
  <c r="O11" i="1"/>
  <c r="AE11" i="1"/>
  <c r="AE12" i="1" s="1"/>
  <c r="AU11" i="1"/>
  <c r="AI11" i="1"/>
  <c r="T11" i="1"/>
  <c r="E11" i="1"/>
  <c r="P11" i="1"/>
  <c r="P12" i="1" s="1"/>
  <c r="AF11" i="1"/>
  <c r="AF12" i="1" s="1"/>
  <c r="AV11" i="1"/>
  <c r="AY11" i="1"/>
  <c r="AY12" i="1" s="1"/>
  <c r="AJ11" i="1"/>
  <c r="AJ12" i="1" s="1"/>
  <c r="F11" i="1"/>
  <c r="BC11" i="1"/>
  <c r="AN11" i="1"/>
  <c r="AN12" i="1" s="1"/>
  <c r="Q11" i="1"/>
  <c r="Q12" i="1" s="1"/>
  <c r="AG11" i="1"/>
  <c r="AW11" i="1"/>
  <c r="S11" i="1"/>
  <c r="U11" i="1"/>
  <c r="AL11" i="1"/>
  <c r="G11" i="1"/>
  <c r="B15" i="1"/>
  <c r="B16" i="1" s="1"/>
  <c r="B19" i="1" s="1"/>
  <c r="R11" i="1"/>
  <c r="AH11" i="1"/>
  <c r="AH12" i="1" s="1"/>
  <c r="AX11" i="1"/>
  <c r="B12" i="1"/>
  <c r="BE12" i="1" l="1"/>
  <c r="BE21" i="1" s="1"/>
  <c r="G12" i="1"/>
  <c r="G21" i="1" s="1"/>
  <c r="T12" i="1"/>
  <c r="T21" i="1" s="1"/>
  <c r="BB12" i="1"/>
  <c r="BB21" i="1" s="1"/>
  <c r="J12" i="1"/>
  <c r="J21" i="1" s="1"/>
  <c r="AL12" i="1"/>
  <c r="AL21" i="1" s="1"/>
  <c r="AI12" i="1"/>
  <c r="AI21" i="1" s="1"/>
  <c r="AK12" i="1"/>
  <c r="AK21" i="1" s="1"/>
  <c r="X12" i="1"/>
  <c r="X21" i="1" s="1"/>
  <c r="S12" i="1"/>
  <c r="S21" i="1" s="1"/>
  <c r="BH12" i="1"/>
  <c r="BH21" i="1" s="1"/>
  <c r="AO12" i="1"/>
  <c r="AO21" i="1" s="1"/>
  <c r="AR12" i="1"/>
  <c r="AR21" i="1" s="1"/>
  <c r="O12" i="1"/>
  <c r="O21" i="1" s="1"/>
  <c r="Y12" i="1"/>
  <c r="Y21" i="1" s="1"/>
  <c r="AG12" i="1"/>
  <c r="AG21" i="1" s="1"/>
  <c r="W12" i="1"/>
  <c r="W21" i="1" s="1"/>
  <c r="AB12" i="1"/>
  <c r="AB21" i="1" s="1"/>
  <c r="I12" i="1"/>
  <c r="I21" i="1" s="1"/>
  <c r="BD12" i="1"/>
  <c r="BD21" i="1" s="1"/>
  <c r="BC12" i="1"/>
  <c r="BC21" i="1" s="1"/>
  <c r="F12" i="1"/>
  <c r="F21" i="1" s="1"/>
  <c r="AU12" i="1"/>
  <c r="AU21" i="1" s="1"/>
  <c r="BI12" i="1"/>
  <c r="AA12" i="1"/>
  <c r="AA21" i="1" s="1"/>
  <c r="BI19" i="1"/>
  <c r="AV12" i="1"/>
  <c r="AV21" i="1" s="1"/>
  <c r="AD12" i="1"/>
  <c r="AD21" i="1" s="1"/>
  <c r="AX12" i="1"/>
  <c r="AX21" i="1" s="1"/>
  <c r="AP12" i="1"/>
  <c r="AP21" i="1" s="1"/>
  <c r="U12" i="1"/>
  <c r="U21" i="1" s="1"/>
  <c r="AW12" i="1"/>
  <c r="AW21" i="1" s="1"/>
  <c r="R12" i="1"/>
  <c r="R21" i="1" s="1"/>
  <c r="E12" i="1"/>
  <c r="E21" i="1" s="1"/>
  <c r="AM12" i="1"/>
  <c r="AM21" i="1" s="1"/>
  <c r="Z12" i="1"/>
  <c r="Z21" i="1" s="1"/>
  <c r="AE21" i="1"/>
  <c r="AN21" i="1"/>
  <c r="BA21" i="1"/>
  <c r="L21" i="1"/>
  <c r="AZ21" i="1"/>
  <c r="V21" i="1"/>
  <c r="AT21" i="1"/>
  <c r="BG21" i="1"/>
  <c r="Q21" i="1"/>
  <c r="AJ21" i="1"/>
  <c r="N21" i="1"/>
  <c r="AQ21" i="1"/>
  <c r="H21" i="1"/>
  <c r="B21" i="1"/>
  <c r="AY21" i="1"/>
  <c r="AS21" i="1"/>
  <c r="K21" i="1"/>
  <c r="C21" i="1"/>
  <c r="AH21" i="1"/>
  <c r="AF21" i="1"/>
  <c r="AC21" i="1"/>
  <c r="BF21" i="1"/>
  <c r="P21" i="1"/>
  <c r="M21" i="1"/>
  <c r="BI21" i="1" l="1"/>
</calcChain>
</file>

<file path=xl/sharedStrings.xml><?xml version="1.0" encoding="utf-8"?>
<sst xmlns="http://schemas.openxmlformats.org/spreadsheetml/2006/main" count="114" uniqueCount="107">
  <si>
    <t>country</t>
  </si>
  <si>
    <t>Argentina  LCU ctte 2003</t>
  </si>
  <si>
    <t>193B</t>
  </si>
  <si>
    <t>191B</t>
  </si>
  <si>
    <t>181B</t>
  </si>
  <si>
    <t>199B</t>
  </si>
  <si>
    <t>220B</t>
  </si>
  <si>
    <t>219B</t>
  </si>
  <si>
    <t>226B</t>
  </si>
  <si>
    <t>237B</t>
  </si>
  <si>
    <t>260B</t>
  </si>
  <si>
    <t>268B</t>
  </si>
  <si>
    <t>283B</t>
  </si>
  <si>
    <t>288B</t>
  </si>
  <si>
    <t>296B</t>
  </si>
  <si>
    <t>312B</t>
  </si>
  <si>
    <t>306B</t>
  </si>
  <si>
    <t>327B</t>
  </si>
  <si>
    <t>344B</t>
  </si>
  <si>
    <t>349B</t>
  </si>
  <si>
    <t>331B</t>
  </si>
  <si>
    <t>329B</t>
  </si>
  <si>
    <t>343B</t>
  </si>
  <si>
    <t>348B</t>
  </si>
  <si>
    <t>330B</t>
  </si>
  <si>
    <t>351B</t>
  </si>
  <si>
    <t>360B</t>
  </si>
  <si>
    <t>356B</t>
  </si>
  <si>
    <t>322B</t>
  </si>
  <si>
    <t>352B</t>
  </si>
  <si>
    <t>380B</t>
  </si>
  <si>
    <t>411B</t>
  </si>
  <si>
    <t>435B</t>
  </si>
  <si>
    <t>423B</t>
  </si>
  <si>
    <t>446B</t>
  </si>
  <si>
    <t>482B</t>
  </si>
  <si>
    <t>501B</t>
  </si>
  <si>
    <t>484B</t>
  </si>
  <si>
    <t>480B</t>
  </si>
  <si>
    <t>459B</t>
  </si>
  <si>
    <t>409B</t>
  </si>
  <si>
    <t>445B</t>
  </si>
  <si>
    <t>485B</t>
  </si>
  <si>
    <t>528B</t>
  </si>
  <si>
    <t>571B</t>
  </si>
  <si>
    <t>622B</t>
  </si>
  <si>
    <t>647B</t>
  </si>
  <si>
    <t>609B</t>
  </si>
  <si>
    <t>671B</t>
  </si>
  <si>
    <t>711B</t>
  </si>
  <si>
    <t>703B</t>
  </si>
  <si>
    <t>720B</t>
  </si>
  <si>
    <t>702B</t>
  </si>
  <si>
    <t>721B</t>
  </si>
  <si>
    <t>706B</t>
  </si>
  <si>
    <t>726B</t>
  </si>
  <si>
    <t>707B</t>
  </si>
  <si>
    <t>693B</t>
  </si>
  <si>
    <t>624B</t>
  </si>
  <si>
    <t>Argentina LCU corr 2003</t>
  </si>
  <si>
    <t>21.9k</t>
  </si>
  <si>
    <t>109k</t>
  </si>
  <si>
    <t>791k</t>
  </si>
  <si>
    <t>5.3M</t>
  </si>
  <si>
    <t>9.98M</t>
  </si>
  <si>
    <t>23.3M</t>
  </si>
  <si>
    <t>111M</t>
  </si>
  <si>
    <t>3.24B</t>
  </si>
  <si>
    <t>68.9B</t>
  </si>
  <si>
    <t>227B</t>
  </si>
  <si>
    <t>257B</t>
  </si>
  <si>
    <t>258B</t>
  </si>
  <si>
    <t>272B</t>
  </si>
  <si>
    <t>293B</t>
  </si>
  <si>
    <t>299B</t>
  </si>
  <si>
    <t>284B</t>
  </si>
  <si>
    <t>269B</t>
  </si>
  <si>
    <t>313B</t>
  </si>
  <si>
    <t>376B</t>
  </si>
  <si>
    <t>583B</t>
  </si>
  <si>
    <t>716B</t>
  </si>
  <si>
    <t>897B</t>
  </si>
  <si>
    <t>1.15TR</t>
  </si>
  <si>
    <t>1.25TR</t>
  </si>
  <si>
    <t>1.66TR</t>
  </si>
  <si>
    <t>2.18TR</t>
  </si>
  <si>
    <t>2.64TR</t>
  </si>
  <si>
    <t>3.35TR</t>
  </si>
  <si>
    <t>4.58TR</t>
  </si>
  <si>
    <t>5.95TR</t>
  </si>
  <si>
    <t>8.23TR</t>
  </si>
  <si>
    <t>10.7TR</t>
  </si>
  <si>
    <t>14.7TR</t>
  </si>
  <si>
    <t>21.8TR</t>
  </si>
  <si>
    <t>27.5TR</t>
  </si>
  <si>
    <t>Argentina ctte 2003</t>
  </si>
  <si>
    <t>Argentina corr</t>
  </si>
  <si>
    <t>IPI GDP</t>
  </si>
  <si>
    <t>cambio de base IPI 60</t>
  </si>
  <si>
    <t>Arg CTTE LCU 1960 (der)</t>
  </si>
  <si>
    <t>cambio de base IPI 17</t>
  </si>
  <si>
    <t>Arg CTTE LCU 2017 (izq)</t>
  </si>
  <si>
    <t>GDP PPP CTTE 2017 (izq)</t>
  </si>
  <si>
    <t>Deflactor ppp</t>
  </si>
  <si>
    <t>GDP PPP CTE 1960 (der)</t>
  </si>
  <si>
    <t>036789</t>
  </si>
  <si>
    <t>937094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</si>
</sst>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7"/>
      <color rgb="FF77777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1" fillId="0" borderId="3" xfId="0" applyFont="1" applyBorder="1" applyAlignment="1">
      <alignment horizontal="center" wrapText="1"/>
    </xf>
    <xf numFmtId="0" fontId="2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GDP USD PPP CTTE 1960 y 2017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ny_gdp_mktp_kn!$A$18</c:f>
              <c:strCache>
                <c:ptCount val="1"/>
                <c:pt idx="0">
                  <c:v>GDP PPP CTTE 2017 (izq)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ny_gdp_mktp_kn!$B$18:$BJ$18</c:f>
              <c:numCache>
                <c:formatCode>General</c:formatCode>
                <c:ptCount val="61"/>
                <c:pt idx="0">
                  <c:v>210971634425</c:v>
                </c:pt>
                <c:pt idx="1">
                  <c:v>227522380501</c:v>
                </c:pt>
                <c:pt idx="2">
                  <c:v>225277717030</c:v>
                </c:pt>
                <c:pt idx="3">
                  <c:v>221253324771</c:v>
                </c:pt>
                <c:pt idx="4">
                  <c:v>245607255984</c:v>
                </c:pt>
                <c:pt idx="5">
                  <c:v>269725366199</c:v>
                </c:pt>
                <c:pt idx="6">
                  <c:v>273304888956</c:v>
                </c:pt>
                <c:pt idx="7">
                  <c:v>282470968531</c:v>
                </c:pt>
                <c:pt idx="8">
                  <c:v>296437402372</c:v>
                </c:pt>
                <c:pt idx="9">
                  <c:v>323822856310</c:v>
                </c:pt>
                <c:pt idx="10">
                  <c:v>343201559961</c:v>
                </c:pt>
                <c:pt idx="11">
                  <c:v>361658241427</c:v>
                </c:pt>
                <c:pt idx="12">
                  <c:v>374809669790</c:v>
                </c:pt>
                <c:pt idx="13">
                  <c:v>399549411590</c:v>
                </c:pt>
                <c:pt idx="14">
                  <c:v>427438998696</c:v>
                </c:pt>
                <c:pt idx="15">
                  <c:v>425585981589</c:v>
                </c:pt>
                <c:pt idx="16">
                  <c:v>426216098553</c:v>
                </c:pt>
                <c:pt idx="17">
                  <c:v>453608461378</c:v>
                </c:pt>
                <c:pt idx="18">
                  <c:v>435294238286</c:v>
                </c:pt>
                <c:pt idx="19">
                  <c:v>468287024924</c:v>
                </c:pt>
                <c:pt idx="20">
                  <c:v>476946422035</c:v>
                </c:pt>
                <c:pt idx="21">
                  <c:v>451613630897</c:v>
                </c:pt>
                <c:pt idx="22">
                  <c:v>439525356772</c:v>
                </c:pt>
                <c:pt idx="23">
                  <c:v>457854755197</c:v>
                </c:pt>
                <c:pt idx="24">
                  <c:v>470283621857</c:v>
                </c:pt>
                <c:pt idx="25">
                  <c:v>442214270776</c:v>
                </c:pt>
                <c:pt idx="26">
                  <c:v>477402142009</c:v>
                </c:pt>
                <c:pt idx="27">
                  <c:v>492544817221</c:v>
                </c:pt>
                <c:pt idx="28">
                  <c:v>486047018497</c:v>
                </c:pt>
                <c:pt idx="29">
                  <c:v>458475284700</c:v>
                </c:pt>
                <c:pt idx="30">
                  <c:v>461383067201</c:v>
                </c:pt>
                <c:pt idx="31">
                  <c:v>503521692862</c:v>
                </c:pt>
                <c:pt idx="32">
                  <c:v>543487677674</c:v>
                </c:pt>
                <c:pt idx="33">
                  <c:v>588091597641</c:v>
                </c:pt>
                <c:pt idx="34">
                  <c:v>622413803601</c:v>
                </c:pt>
                <c:pt idx="35">
                  <c:v>604704826244</c:v>
                </c:pt>
                <c:pt idx="36">
                  <c:v>638124986360</c:v>
                </c:pt>
                <c:pt idx="37">
                  <c:v>689883602459</c:v>
                </c:pt>
                <c:pt idx="38">
                  <c:v>716445355022</c:v>
                </c:pt>
                <c:pt idx="39">
                  <c:v>692190405308</c:v>
                </c:pt>
                <c:pt idx="40">
                  <c:v>686729030354</c:v>
                </c:pt>
                <c:pt idx="41">
                  <c:v>656452248352</c:v>
                </c:pt>
                <c:pt idx="42">
                  <c:v>584935157748</c:v>
                </c:pt>
                <c:pt idx="43">
                  <c:v>636626116267</c:v>
                </c:pt>
                <c:pt idx="44">
                  <c:v>694110738087</c:v>
                </c:pt>
                <c:pt idx="45">
                  <c:v>755551060091</c:v>
                </c:pt>
                <c:pt idx="46">
                  <c:v>816351398560</c:v>
                </c:pt>
                <c:pt idx="47">
                  <c:v>889885482456</c:v>
                </c:pt>
                <c:pt idx="48">
                  <c:v>925990210833</c:v>
                </c:pt>
                <c:pt idx="49">
                  <c:v>871185248000</c:v>
                </c:pt>
                <c:pt idx="50">
                  <c:v>961920008284</c:v>
                </c:pt>
                <c:pt idx="51">
                  <c:v>1018452291472</c:v>
                </c:pt>
                <c:pt idx="52">
                  <c:v>1007087847473</c:v>
                </c:pt>
                <c:pt idx="53">
                  <c:v>1030601691917</c:v>
                </c:pt>
                <c:pt idx="54">
                  <c:v>1004117537069</c:v>
                </c:pt>
                <c:pt idx="55">
                  <c:v>1030962122313</c:v>
                </c:pt>
                <c:pt idx="56">
                  <c:v>1008940604076</c:v>
                </c:pt>
                <c:pt idx="57">
                  <c:v>1036789937094</c:v>
                </c:pt>
                <c:pt idx="58">
                  <c:v>1009093799258</c:v>
                </c:pt>
                <c:pt idx="59">
                  <c:v>988134897774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C4-4DD7-98E1-B7B9FCE5A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084704"/>
        <c:axId val="572088312"/>
      </c:lineChart>
      <c:lineChart>
        <c:grouping val="standard"/>
        <c:varyColors val="0"/>
        <c:ser>
          <c:idx val="1"/>
          <c:order val="1"/>
          <c:tx>
            <c:strRef>
              <c:f>ny_gdp_mktp_kn!$A$21</c:f>
              <c:strCache>
                <c:ptCount val="1"/>
                <c:pt idx="0">
                  <c:v>GDP PPP CTE 1960 (der)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ny_gdp_mktp_kn!$B$21:$BJ$21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C4-4DD7-98E1-B7B9FCE5A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620104"/>
        <c:axId val="645622728"/>
      </c:lineChart>
      <c:catAx>
        <c:axId val="57208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88312"/>
        <c:crosses val="autoZero"/>
        <c:auto val="1"/>
        <c:lblAlgn val="ctr"/>
        <c:lblOffset val="100"/>
        <c:noMultiLvlLbl val="0"/>
      </c:catAx>
      <c:valAx>
        <c:axId val="57208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84704"/>
        <c:crosses val="autoZero"/>
        <c:crossBetween val="between"/>
      </c:valAx>
      <c:valAx>
        <c:axId val="645622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20104"/>
        <c:crosses val="max"/>
        <c:crossBetween val="between"/>
      </c:valAx>
      <c:catAx>
        <c:axId val="645620104"/>
        <c:scaling>
          <c:orientation val="minMax"/>
        </c:scaling>
        <c:delete val="1"/>
        <c:axPos val="b"/>
        <c:majorTickMark val="out"/>
        <c:minorTickMark val="none"/>
        <c:tickLblPos val="nextTo"/>
        <c:crossAx val="645622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 LCU CTTE 1960 y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ny_gdp_mktp_kn!$A$16</c:f>
              <c:strCache>
                <c:ptCount val="1"/>
                <c:pt idx="0">
                  <c:v>Arg CTTE LCU 2017 (izq)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ny_gdp_mktp_kn!$B$3:$BJ$3</c:f>
              <c:strCache>
                <c:ptCount val="60"/>
                <c:pt idx="0">
                  <c:v>193B</c:v>
                </c:pt>
                <c:pt idx="1">
                  <c:v>191B</c:v>
                </c:pt>
                <c:pt idx="2">
                  <c:v>181B</c:v>
                </c:pt>
                <c:pt idx="3">
                  <c:v>199B</c:v>
                </c:pt>
                <c:pt idx="4">
                  <c:v>220B</c:v>
                </c:pt>
                <c:pt idx="5">
                  <c:v>219B</c:v>
                </c:pt>
                <c:pt idx="6">
                  <c:v>226B</c:v>
                </c:pt>
                <c:pt idx="7">
                  <c:v>237B</c:v>
                </c:pt>
                <c:pt idx="8">
                  <c:v>260B</c:v>
                </c:pt>
                <c:pt idx="9">
                  <c:v>268B</c:v>
                </c:pt>
                <c:pt idx="10">
                  <c:v>283B</c:v>
                </c:pt>
                <c:pt idx="11">
                  <c:v>288B</c:v>
                </c:pt>
                <c:pt idx="12">
                  <c:v>296B</c:v>
                </c:pt>
                <c:pt idx="13">
                  <c:v>312B</c:v>
                </c:pt>
                <c:pt idx="14">
                  <c:v>312B</c:v>
                </c:pt>
                <c:pt idx="15">
                  <c:v>306B</c:v>
                </c:pt>
                <c:pt idx="16">
                  <c:v>327B</c:v>
                </c:pt>
                <c:pt idx="17">
                  <c:v>312B</c:v>
                </c:pt>
                <c:pt idx="18">
                  <c:v>344B</c:v>
                </c:pt>
                <c:pt idx="19">
                  <c:v>349B</c:v>
                </c:pt>
                <c:pt idx="20">
                  <c:v>331B</c:v>
                </c:pt>
                <c:pt idx="21">
                  <c:v>329B</c:v>
                </c:pt>
                <c:pt idx="22">
                  <c:v>343B</c:v>
                </c:pt>
                <c:pt idx="23">
                  <c:v>348B</c:v>
                </c:pt>
                <c:pt idx="24">
                  <c:v>330B</c:v>
                </c:pt>
                <c:pt idx="25">
                  <c:v>351B</c:v>
                </c:pt>
                <c:pt idx="26">
                  <c:v>360B</c:v>
                </c:pt>
                <c:pt idx="27">
                  <c:v>356B</c:v>
                </c:pt>
                <c:pt idx="28">
                  <c:v>331B</c:v>
                </c:pt>
                <c:pt idx="29">
                  <c:v>322B</c:v>
                </c:pt>
                <c:pt idx="30">
                  <c:v>352B</c:v>
                </c:pt>
                <c:pt idx="31">
                  <c:v>380B</c:v>
                </c:pt>
                <c:pt idx="32">
                  <c:v>411B</c:v>
                </c:pt>
                <c:pt idx="33">
                  <c:v>435B</c:v>
                </c:pt>
                <c:pt idx="34">
                  <c:v>423B</c:v>
                </c:pt>
                <c:pt idx="35">
                  <c:v>446B</c:v>
                </c:pt>
                <c:pt idx="36">
                  <c:v>482B</c:v>
                </c:pt>
                <c:pt idx="37">
                  <c:v>501B</c:v>
                </c:pt>
                <c:pt idx="38">
                  <c:v>484B</c:v>
                </c:pt>
                <c:pt idx="39">
                  <c:v>480B</c:v>
                </c:pt>
                <c:pt idx="40">
                  <c:v>459B</c:v>
                </c:pt>
                <c:pt idx="41">
                  <c:v>409B</c:v>
                </c:pt>
                <c:pt idx="42">
                  <c:v>445B</c:v>
                </c:pt>
                <c:pt idx="43">
                  <c:v>485B</c:v>
                </c:pt>
                <c:pt idx="44">
                  <c:v>528B</c:v>
                </c:pt>
                <c:pt idx="45">
                  <c:v>571B</c:v>
                </c:pt>
                <c:pt idx="46">
                  <c:v>622B</c:v>
                </c:pt>
                <c:pt idx="47">
                  <c:v>647B</c:v>
                </c:pt>
                <c:pt idx="48">
                  <c:v>609B</c:v>
                </c:pt>
                <c:pt idx="49">
                  <c:v>671B</c:v>
                </c:pt>
                <c:pt idx="50">
                  <c:v>711B</c:v>
                </c:pt>
                <c:pt idx="51">
                  <c:v>703B</c:v>
                </c:pt>
                <c:pt idx="52">
                  <c:v>720B</c:v>
                </c:pt>
                <c:pt idx="53">
                  <c:v>702B</c:v>
                </c:pt>
                <c:pt idx="54">
                  <c:v>721B</c:v>
                </c:pt>
                <c:pt idx="55">
                  <c:v>706B</c:v>
                </c:pt>
                <c:pt idx="56">
                  <c:v>726B</c:v>
                </c:pt>
                <c:pt idx="57">
                  <c:v>707B</c:v>
                </c:pt>
                <c:pt idx="58">
                  <c:v>693B</c:v>
                </c:pt>
                <c:pt idx="59">
                  <c:v>624B</c:v>
                </c:pt>
              </c:strCache>
            </c:strRef>
          </c:cat>
          <c:val>
            <c:numRef>
              <c:f>ny_gdp_mktp_kn!$B$16:$BJ$16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FA-446A-9CCF-25B229F75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829880"/>
        <c:axId val="573825944"/>
      </c:lineChart>
      <c:lineChart>
        <c:grouping val="standard"/>
        <c:varyColors val="0"/>
        <c:ser>
          <c:idx val="0"/>
          <c:order val="0"/>
          <c:tx>
            <c:strRef>
              <c:f>ny_gdp_mktp_kn!$A$12</c:f>
              <c:strCache>
                <c:ptCount val="1"/>
                <c:pt idx="0">
                  <c:v>Arg CTTE LCU 1960 (der)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ny_gdp_mktp_kn!$B$12:$BJ$12</c:f>
              <c:numCache>
                <c:formatCode>General</c:formatCode>
                <c:ptCount val="61"/>
                <c:pt idx="0">
                  <c:v>0.16700000000000001</c:v>
                </c:pt>
                <c:pt idx="1">
                  <c:v>0.16526943005181347</c:v>
                </c:pt>
                <c:pt idx="2">
                  <c:v>0.15661658031088085</c:v>
                </c:pt>
                <c:pt idx="3">
                  <c:v>0.17219170984455959</c:v>
                </c:pt>
                <c:pt idx="4">
                  <c:v>0.19036269430051816</c:v>
                </c:pt>
                <c:pt idx="5">
                  <c:v>0.18949740932642489</c:v>
                </c:pt>
                <c:pt idx="6">
                  <c:v>0.19555440414507771</c:v>
                </c:pt>
                <c:pt idx="7">
                  <c:v>0.20507253886010368</c:v>
                </c:pt>
                <c:pt idx="8">
                  <c:v>0.22497409326424869</c:v>
                </c:pt>
                <c:pt idx="9">
                  <c:v>0.23189637305699484</c:v>
                </c:pt>
                <c:pt idx="10">
                  <c:v>0.24487564766839379</c:v>
                </c:pt>
                <c:pt idx="11">
                  <c:v>0.24920207253886009</c:v>
                </c:pt>
                <c:pt idx="12">
                  <c:v>0.25612435233160624</c:v>
                </c:pt>
                <c:pt idx="13">
                  <c:v>0.26996891191709849</c:v>
                </c:pt>
                <c:pt idx="14">
                  <c:v>0.26996891191709849</c:v>
                </c:pt>
                <c:pt idx="15">
                  <c:v>0.26477720207253885</c:v>
                </c:pt>
                <c:pt idx="16">
                  <c:v>0.2829481865284974</c:v>
                </c:pt>
                <c:pt idx="17">
                  <c:v>0.26996891191709849</c:v>
                </c:pt>
                <c:pt idx="18">
                  <c:v>0.29765803108808292</c:v>
                </c:pt>
                <c:pt idx="19">
                  <c:v>0.30198445595854928</c:v>
                </c:pt>
                <c:pt idx="20">
                  <c:v>0.28640932642487049</c:v>
                </c:pt>
                <c:pt idx="21">
                  <c:v>0</c:v>
                </c:pt>
                <c:pt idx="22">
                  <c:v>0.29679274611398965</c:v>
                </c:pt>
                <c:pt idx="23">
                  <c:v>0.30111917098445595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0.30804145077720213</c:v>
                </c:pt>
                <c:pt idx="28">
                  <c:v>0</c:v>
                </c:pt>
                <c:pt idx="29">
                  <c:v>0</c:v>
                </c:pt>
                <c:pt idx="30">
                  <c:v>0.30458031088082904</c:v>
                </c:pt>
                <c:pt idx="31">
                  <c:v>0.32880829015544044</c:v>
                </c:pt>
                <c:pt idx="32">
                  <c:v>0.35563212435233166</c:v>
                </c:pt>
                <c:pt idx="33">
                  <c:v>0.37639896373056997</c:v>
                </c:pt>
                <c:pt idx="34">
                  <c:v>0.36601554404145076</c:v>
                </c:pt>
                <c:pt idx="35">
                  <c:v>0.38591709844559591</c:v>
                </c:pt>
                <c:pt idx="36">
                  <c:v>0.41706735751295343</c:v>
                </c:pt>
                <c:pt idx="37">
                  <c:v>0.43350777202072538</c:v>
                </c:pt>
                <c:pt idx="38">
                  <c:v>0.41879792746113992</c:v>
                </c:pt>
                <c:pt idx="39">
                  <c:v>0.41533678756476688</c:v>
                </c:pt>
                <c:pt idx="40">
                  <c:v>0.39716580310880834</c:v>
                </c:pt>
                <c:pt idx="41">
                  <c:v>0.35390155440414506</c:v>
                </c:pt>
                <c:pt idx="42">
                  <c:v>0.38505181347150264</c:v>
                </c:pt>
                <c:pt idx="43">
                  <c:v>0.41966321243523319</c:v>
                </c:pt>
                <c:pt idx="44">
                  <c:v>0.45687046632124351</c:v>
                </c:pt>
                <c:pt idx="45">
                  <c:v>0.49407772020725393</c:v>
                </c:pt>
                <c:pt idx="46">
                  <c:v>0.53820725388601043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FA-446A-9CCF-25B229F75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828568"/>
        <c:axId val="573831192"/>
      </c:lineChart>
      <c:catAx>
        <c:axId val="57382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25944"/>
        <c:crosses val="autoZero"/>
        <c:auto val="1"/>
        <c:lblAlgn val="ctr"/>
        <c:lblOffset val="100"/>
        <c:noMultiLvlLbl val="0"/>
      </c:catAx>
      <c:valAx>
        <c:axId val="57382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29880"/>
        <c:crosses val="autoZero"/>
        <c:crossBetween val="between"/>
      </c:valAx>
      <c:valAx>
        <c:axId val="573831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28568"/>
        <c:crosses val="max"/>
        <c:crossBetween val="between"/>
      </c:valAx>
      <c:catAx>
        <c:axId val="573828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3831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ARG LCU CTTE 1960</a:t>
            </a:r>
            <a:r>
              <a:rPr lang="en-US" baseline="0"/>
              <a:t> vs USD CTTE PPP  1960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ny_gdp_mktp_kn!$A$12</c:f>
              <c:strCache>
                <c:ptCount val="1"/>
                <c:pt idx="0">
                  <c:v>Arg CTTE LCU 1960 (der)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ny_gdp_mktp_kn!$B$12:$BJ$12</c:f>
              <c:numCache>
                <c:formatCode>General</c:formatCode>
                <c:ptCount val="61"/>
                <c:pt idx="0">
                  <c:v>0.16700000000000001</c:v>
                </c:pt>
                <c:pt idx="1">
                  <c:v>0.16526943005181347</c:v>
                </c:pt>
                <c:pt idx="2">
                  <c:v>0.15661658031088085</c:v>
                </c:pt>
                <c:pt idx="3">
                  <c:v>0.17219170984455959</c:v>
                </c:pt>
                <c:pt idx="4">
                  <c:v>0.19036269430051816</c:v>
                </c:pt>
                <c:pt idx="5">
                  <c:v>0.18949740932642489</c:v>
                </c:pt>
                <c:pt idx="6">
                  <c:v>0.19555440414507771</c:v>
                </c:pt>
                <c:pt idx="7">
                  <c:v>0.20507253886010368</c:v>
                </c:pt>
                <c:pt idx="8">
                  <c:v>0.22497409326424869</c:v>
                </c:pt>
                <c:pt idx="9">
                  <c:v>0.23189637305699484</c:v>
                </c:pt>
                <c:pt idx="10">
                  <c:v>0.24487564766839379</c:v>
                </c:pt>
                <c:pt idx="11">
                  <c:v>0.24920207253886009</c:v>
                </c:pt>
                <c:pt idx="12">
                  <c:v>0.25612435233160624</c:v>
                </c:pt>
                <c:pt idx="13">
                  <c:v>0.26996891191709849</c:v>
                </c:pt>
                <c:pt idx="14">
                  <c:v>0.26996891191709849</c:v>
                </c:pt>
                <c:pt idx="15">
                  <c:v>0.26477720207253885</c:v>
                </c:pt>
                <c:pt idx="16">
                  <c:v>0.2829481865284974</c:v>
                </c:pt>
                <c:pt idx="17">
                  <c:v>0.26996891191709849</c:v>
                </c:pt>
                <c:pt idx="18">
                  <c:v>0.29765803108808292</c:v>
                </c:pt>
                <c:pt idx="19">
                  <c:v>0.30198445595854928</c:v>
                </c:pt>
                <c:pt idx="20">
                  <c:v>0.28640932642487049</c:v>
                </c:pt>
                <c:pt idx="21">
                  <c:v>0</c:v>
                </c:pt>
                <c:pt idx="22">
                  <c:v>0.29679274611398965</c:v>
                </c:pt>
                <c:pt idx="23">
                  <c:v>0.30111917098445595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0.30804145077720213</c:v>
                </c:pt>
                <c:pt idx="28">
                  <c:v>0</c:v>
                </c:pt>
                <c:pt idx="29">
                  <c:v>0</c:v>
                </c:pt>
                <c:pt idx="30">
                  <c:v>0.30458031088082904</c:v>
                </c:pt>
                <c:pt idx="31">
                  <c:v>0.32880829015544044</c:v>
                </c:pt>
                <c:pt idx="32">
                  <c:v>0.35563212435233166</c:v>
                </c:pt>
                <c:pt idx="33">
                  <c:v>0.37639896373056997</c:v>
                </c:pt>
                <c:pt idx="34">
                  <c:v>0.36601554404145076</c:v>
                </c:pt>
                <c:pt idx="35">
                  <c:v>0.38591709844559591</c:v>
                </c:pt>
                <c:pt idx="36">
                  <c:v>0.41706735751295343</c:v>
                </c:pt>
                <c:pt idx="37">
                  <c:v>0.43350777202072538</c:v>
                </c:pt>
                <c:pt idx="38">
                  <c:v>0.41879792746113992</c:v>
                </c:pt>
                <c:pt idx="39">
                  <c:v>0.41533678756476688</c:v>
                </c:pt>
                <c:pt idx="40">
                  <c:v>0.39716580310880834</c:v>
                </c:pt>
                <c:pt idx="41">
                  <c:v>0.35390155440414506</c:v>
                </c:pt>
                <c:pt idx="42">
                  <c:v>0.38505181347150264</c:v>
                </c:pt>
                <c:pt idx="43">
                  <c:v>0.41966321243523319</c:v>
                </c:pt>
                <c:pt idx="44">
                  <c:v>0.45687046632124351</c:v>
                </c:pt>
                <c:pt idx="45">
                  <c:v>0.49407772020725393</c:v>
                </c:pt>
                <c:pt idx="46">
                  <c:v>0.53820725388601043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C7-49B8-B1B7-1E1CD76A3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412512"/>
        <c:axId val="709405952"/>
      </c:lineChart>
      <c:lineChart>
        <c:grouping val="standard"/>
        <c:varyColors val="0"/>
        <c:ser>
          <c:idx val="1"/>
          <c:order val="1"/>
          <c:tx>
            <c:strRef>
              <c:f>ny_gdp_mktp_kn!$A$21</c:f>
              <c:strCache>
                <c:ptCount val="1"/>
                <c:pt idx="0">
                  <c:v>GDP PPP CTE 1960 (der)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ny_gdp_mktp_kn!$B$21:$BJ$21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C7-49B8-B1B7-1E1CD76A3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527952"/>
        <c:axId val="651632648"/>
      </c:lineChart>
      <c:catAx>
        <c:axId val="70941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05952"/>
        <c:crosses val="autoZero"/>
        <c:auto val="1"/>
        <c:lblAlgn val="ctr"/>
        <c:lblOffset val="100"/>
        <c:noMultiLvlLbl val="0"/>
      </c:catAx>
      <c:valAx>
        <c:axId val="7094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12512"/>
        <c:crosses val="autoZero"/>
        <c:crossBetween val="between"/>
      </c:valAx>
      <c:valAx>
        <c:axId val="651632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27952"/>
        <c:crosses val="max"/>
        <c:crossBetween val="between"/>
      </c:valAx>
      <c:catAx>
        <c:axId val="727527952"/>
        <c:scaling>
          <c:orientation val="minMax"/>
        </c:scaling>
        <c:delete val="1"/>
        <c:axPos val="b"/>
        <c:majorTickMark val="out"/>
        <c:minorTickMark val="none"/>
        <c:tickLblPos val="nextTo"/>
        <c:crossAx val="651632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652780</xdr:colOff>
      <xdr:row>41</xdr:row>
      <xdr:rowOff>123190</xdr:rowOff>
    </xdr:from>
    <xdr:to>
      <xdr:col>7</xdr:col>
      <xdr:colOff>144780</xdr:colOff>
      <xdr:row>55</xdr:row>
      <xdr:rowOff>88900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C44A796-E6E5-1007-4A97-5BE2FE6EE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518166</xdr:colOff>
      <xdr:row>26</xdr:row>
      <xdr:rowOff>158750</xdr:rowOff>
    </xdr:from>
    <xdr:to>
      <xdr:col>7</xdr:col>
      <xdr:colOff>13976</xdr:colOff>
      <xdr:row>40</xdr:row>
      <xdr:rowOff>129540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3D5E974-A1F3-B02A-49FB-3425705C2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665480</xdr:colOff>
      <xdr:row>59</xdr:row>
      <xdr:rowOff>90170</xdr:rowOff>
    </xdr:from>
    <xdr:to>
      <xdr:col>7</xdr:col>
      <xdr:colOff>161290</xdr:colOff>
      <xdr:row>73</xdr:row>
      <xdr:rowOff>60960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D7A5350-47CE-11A6-0735-FB75A2C91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33"/>
  <sheetViews>
    <sheetView tabSelected="1" topLeftCell="A57" workbookViewId="0">
      <pane xSplit="1" topLeftCell="B1" activePane="topRight" state="frozen"/>
      <selection pane="topRight" activeCell="A21" sqref="A21:XFD21"/>
    </sheetView>
  </sheetViews>
  <sheetFormatPr defaultColWidth="11" defaultRowHeight="15.6"/>
  <cols>
    <col min="1" max="1" width="22.875" customWidth="1"/>
    <col min="2" max="3" width="11.875" bestFit="1" customWidth="1"/>
    <col min="45" max="45" width="11.125" bestFit="1" customWidth="1"/>
    <col min="56" max="56" width="11.125" bestFit="1" customWidth="1"/>
  </cols>
  <sheetData>
    <row r="1" spans="1:61">
      <c r="A1" t="s">
        <v>0</v>
      </c>
      <c r="B1">
        <v>1960</v>
      </c>
      <c r="C1">
        <v>1961</v>
      </c>
      <c r="D1">
        <v>1962</v>
      </c>
      <c r="E1">
        <v>1963</v>
      </c>
      <c r="F1">
        <v>1964</v>
      </c>
      <c r="G1">
        <v>1965</v>
      </c>
      <c r="H1">
        <v>1966</v>
      </c>
      <c r="I1">
        <v>1967</v>
      </c>
      <c r="J1">
        <v>1968</v>
      </c>
      <c r="K1">
        <v>1969</v>
      </c>
      <c r="L1">
        <v>1970</v>
      </c>
      <c r="M1">
        <v>1971</v>
      </c>
      <c r="N1">
        <v>1972</v>
      </c>
      <c r="O1">
        <v>1973</v>
      </c>
      <c r="P1">
        <v>1974</v>
      </c>
      <c r="Q1">
        <v>1975</v>
      </c>
      <c r="R1">
        <v>1976</v>
      </c>
      <c r="S1">
        <v>1977</v>
      </c>
      <c r="T1">
        <v>1978</v>
      </c>
      <c r="U1">
        <v>1979</v>
      </c>
      <c r="V1">
        <v>1980</v>
      </c>
      <c r="W1">
        <v>1981</v>
      </c>
      <c r="X1">
        <v>1982</v>
      </c>
      <c r="Y1">
        <v>1983</v>
      </c>
      <c r="Z1">
        <v>1984</v>
      </c>
      <c r="AA1">
        <v>1985</v>
      </c>
      <c r="AB1">
        <v>1986</v>
      </c>
      <c r="AC1">
        <v>1987</v>
      </c>
      <c r="AD1">
        <v>1988</v>
      </c>
      <c r="AE1">
        <v>1989</v>
      </c>
      <c r="AF1">
        <v>1990</v>
      </c>
      <c r="AG1">
        <v>1991</v>
      </c>
      <c r="AH1">
        <v>1992</v>
      </c>
      <c r="AI1">
        <v>1993</v>
      </c>
      <c r="AJ1">
        <v>1994</v>
      </c>
      <c r="AK1">
        <v>1995</v>
      </c>
      <c r="AL1">
        <v>1996</v>
      </c>
      <c r="AM1">
        <v>1997</v>
      </c>
      <c r="AN1">
        <v>1998</v>
      </c>
      <c r="AO1">
        <v>1999</v>
      </c>
      <c r="AP1">
        <v>2000</v>
      </c>
      <c r="AQ1">
        <v>2001</v>
      </c>
      <c r="AR1">
        <v>2002</v>
      </c>
      <c r="AS1">
        <v>2003</v>
      </c>
      <c r="AT1">
        <v>2004</v>
      </c>
      <c r="AU1">
        <v>2005</v>
      </c>
      <c r="AV1">
        <v>2006</v>
      </c>
      <c r="AW1">
        <v>2007</v>
      </c>
      <c r="AX1">
        <v>2008</v>
      </c>
      <c r="AY1">
        <v>2009</v>
      </c>
      <c r="AZ1">
        <v>2010</v>
      </c>
      <c r="BA1">
        <v>2011</v>
      </c>
      <c r="BB1">
        <v>2012</v>
      </c>
      <c r="BC1">
        <v>2013</v>
      </c>
      <c r="BD1">
        <v>2014</v>
      </c>
      <c r="BE1">
        <v>2015</v>
      </c>
      <c r="BF1">
        <v>2016</v>
      </c>
      <c r="BG1">
        <v>2017</v>
      </c>
      <c r="BH1">
        <v>2018</v>
      </c>
      <c r="BI1">
        <v>2019</v>
      </c>
    </row>
    <row r="3" spans="1:6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15</v>
      </c>
      <c r="Q3" s="1" t="s">
        <v>16</v>
      </c>
      <c r="R3" s="1" t="s">
        <v>17</v>
      </c>
      <c r="S3" s="1" t="s">
        <v>15</v>
      </c>
      <c r="T3" s="1" t="s">
        <v>18</v>
      </c>
      <c r="U3" s="1" t="s">
        <v>19</v>
      </c>
      <c r="V3" s="1" t="s">
        <v>20</v>
      </c>
      <c r="W3" s="1" t="s">
        <v>21</v>
      </c>
      <c r="X3" s="1" t="s">
        <v>22</v>
      </c>
      <c r="Y3" s="1" t="s">
        <v>23</v>
      </c>
      <c r="Z3" s="1" t="s">
        <v>24</v>
      </c>
      <c r="AA3" s="1" t="s">
        <v>25</v>
      </c>
      <c r="AB3" s="1" t="s">
        <v>26</v>
      </c>
      <c r="AC3" s="1" t="s">
        <v>27</v>
      </c>
      <c r="AD3" s="1" t="s">
        <v>20</v>
      </c>
      <c r="AE3" s="1" t="s">
        <v>28</v>
      </c>
      <c r="AF3" s="1" t="s">
        <v>29</v>
      </c>
      <c r="AG3" s="1" t="s">
        <v>30</v>
      </c>
      <c r="AH3" s="1" t="s">
        <v>31</v>
      </c>
      <c r="AI3" s="1" t="s">
        <v>32</v>
      </c>
      <c r="AJ3" s="1" t="s">
        <v>33</v>
      </c>
      <c r="AK3" s="1" t="s">
        <v>34</v>
      </c>
      <c r="AL3" s="1" t="s">
        <v>35</v>
      </c>
      <c r="AM3" s="1" t="s">
        <v>36</v>
      </c>
      <c r="AN3" s="1" t="s">
        <v>37</v>
      </c>
      <c r="AO3" s="1" t="s">
        <v>38</v>
      </c>
      <c r="AP3" s="1" t="s">
        <v>39</v>
      </c>
      <c r="AQ3" s="1" t="s">
        <v>40</v>
      </c>
      <c r="AR3" s="1" t="s">
        <v>41</v>
      </c>
      <c r="AS3" s="1" t="s">
        <v>42</v>
      </c>
      <c r="AT3" s="1" t="s">
        <v>43</v>
      </c>
      <c r="AU3" s="1" t="s">
        <v>44</v>
      </c>
      <c r="AV3" s="1" t="s">
        <v>45</v>
      </c>
      <c r="AW3" s="1" t="s">
        <v>46</v>
      </c>
      <c r="AX3" s="1" t="s">
        <v>47</v>
      </c>
      <c r="AY3" s="1" t="s">
        <v>48</v>
      </c>
      <c r="AZ3" s="1" t="s">
        <v>49</v>
      </c>
      <c r="BA3" s="1" t="s">
        <v>50</v>
      </c>
      <c r="BB3" s="1" t="s">
        <v>51</v>
      </c>
      <c r="BC3" s="1" t="s">
        <v>52</v>
      </c>
      <c r="BD3" s="1" t="s">
        <v>53</v>
      </c>
      <c r="BE3" s="1" t="s">
        <v>54</v>
      </c>
      <c r="BF3" s="1" t="s">
        <v>55</v>
      </c>
      <c r="BG3" s="1" t="s">
        <v>56</v>
      </c>
      <c r="BH3" s="1" t="s">
        <v>57</v>
      </c>
      <c r="BI3" s="1" t="s">
        <v>58</v>
      </c>
    </row>
    <row r="4" spans="1:61">
      <c r="A4" t="s">
        <v>59</v>
      </c>
      <c r="B4">
        <v>0.16700000000000001</v>
      </c>
      <c r="C4">
        <v>0.21299999999999999</v>
      </c>
      <c r="D4">
        <v>0.253</v>
      </c>
      <c r="E4">
        <v>0.35899999999999999</v>
      </c>
      <c r="F4">
        <v>0.48199999999999998</v>
      </c>
      <c r="G4">
        <v>0.60099999999999998</v>
      </c>
      <c r="H4">
        <v>0.8</v>
      </c>
      <c r="I4">
        <v>0.92500000000000004</v>
      </c>
      <c r="J4">
        <v>1.0900000000000001</v>
      </c>
      <c r="K4">
        <v>1.2</v>
      </c>
      <c r="L4">
        <v>1.66</v>
      </c>
      <c r="M4">
        <v>2.78</v>
      </c>
      <c r="N4">
        <v>4.7300000000000004</v>
      </c>
      <c r="O4">
        <v>6.52</v>
      </c>
      <c r="P4">
        <v>19.399999999999999</v>
      </c>
      <c r="Q4">
        <v>102</v>
      </c>
      <c r="R4">
        <v>284</v>
      </c>
      <c r="S4">
        <v>709</v>
      </c>
      <c r="T4">
        <v>1930</v>
      </c>
      <c r="U4">
        <v>3840</v>
      </c>
      <c r="V4">
        <v>7470</v>
      </c>
      <c r="W4" t="s">
        <v>60</v>
      </c>
      <c r="X4" t="s">
        <v>61</v>
      </c>
      <c r="Y4" t="s">
        <v>62</v>
      </c>
      <c r="Z4" t="s">
        <v>63</v>
      </c>
      <c r="AA4" t="s">
        <v>64</v>
      </c>
      <c r="AB4" t="s">
        <v>65</v>
      </c>
      <c r="AC4" t="s">
        <v>66</v>
      </c>
      <c r="AD4" t="s">
        <v>67</v>
      </c>
      <c r="AE4" t="s">
        <v>68</v>
      </c>
      <c r="AF4" t="s">
        <v>4</v>
      </c>
      <c r="AG4" t="s">
        <v>69</v>
      </c>
      <c r="AH4" t="s">
        <v>9</v>
      </c>
      <c r="AI4" t="s">
        <v>70</v>
      </c>
      <c r="AJ4" t="s">
        <v>71</v>
      </c>
      <c r="AK4" t="s">
        <v>72</v>
      </c>
      <c r="AL4" t="s">
        <v>73</v>
      </c>
      <c r="AM4" t="s">
        <v>74</v>
      </c>
      <c r="AN4" t="s">
        <v>75</v>
      </c>
      <c r="AO4" t="s">
        <v>75</v>
      </c>
      <c r="AP4" t="s">
        <v>76</v>
      </c>
      <c r="AQ4" t="s">
        <v>77</v>
      </c>
      <c r="AR4" t="s">
        <v>78</v>
      </c>
      <c r="AS4" t="s">
        <v>42</v>
      </c>
      <c r="AT4" t="s">
        <v>79</v>
      </c>
      <c r="AU4" t="s">
        <v>80</v>
      </c>
      <c r="AV4" t="s">
        <v>81</v>
      </c>
      <c r="AW4" t="s">
        <v>82</v>
      </c>
      <c r="AX4" t="s">
        <v>83</v>
      </c>
      <c r="AY4" t="s">
        <v>84</v>
      </c>
      <c r="AZ4" t="s">
        <v>85</v>
      </c>
      <c r="BA4" t="s">
        <v>86</v>
      </c>
      <c r="BB4" t="s">
        <v>87</v>
      </c>
      <c r="BC4" t="s">
        <v>88</v>
      </c>
      <c r="BD4" t="s">
        <v>89</v>
      </c>
      <c r="BE4" t="s">
        <v>90</v>
      </c>
      <c r="BF4" t="s">
        <v>91</v>
      </c>
      <c r="BG4" t="s">
        <v>92</v>
      </c>
      <c r="BH4" t="s">
        <v>93</v>
      </c>
      <c r="BI4" t="s">
        <v>94</v>
      </c>
    </row>
    <row r="5" spans="1:61">
      <c r="B5" t="b">
        <f t="shared" ref="B5:BI5" si="0">+EXACT(B4,B3)</f>
        <v>0</v>
      </c>
      <c r="C5" t="b">
        <f t="shared" si="0"/>
        <v>0</v>
      </c>
      <c r="D5" t="b">
        <f t="shared" si="0"/>
        <v>0</v>
      </c>
      <c r="E5" t="b">
        <f t="shared" si="0"/>
        <v>0</v>
      </c>
      <c r="F5" t="b">
        <f t="shared" si="0"/>
        <v>0</v>
      </c>
      <c r="G5" t="b">
        <f t="shared" si="0"/>
        <v>0</v>
      </c>
      <c r="H5" t="b">
        <f t="shared" si="0"/>
        <v>0</v>
      </c>
      <c r="I5" t="b">
        <f t="shared" si="0"/>
        <v>0</v>
      </c>
      <c r="J5" t="b">
        <f t="shared" si="0"/>
        <v>0</v>
      </c>
      <c r="K5" t="b">
        <f t="shared" si="0"/>
        <v>0</v>
      </c>
      <c r="L5" t="b">
        <f t="shared" si="0"/>
        <v>0</v>
      </c>
      <c r="M5" t="b">
        <f t="shared" si="0"/>
        <v>0</v>
      </c>
      <c r="N5" t="b">
        <f t="shared" si="0"/>
        <v>0</v>
      </c>
      <c r="O5" t="b">
        <f t="shared" si="0"/>
        <v>0</v>
      </c>
      <c r="P5" t="b">
        <f t="shared" si="0"/>
        <v>0</v>
      </c>
      <c r="Q5" t="b">
        <f t="shared" si="0"/>
        <v>0</v>
      </c>
      <c r="R5" t="b">
        <f t="shared" si="0"/>
        <v>0</v>
      </c>
      <c r="S5" t="b">
        <f t="shared" si="0"/>
        <v>0</v>
      </c>
      <c r="T5" t="b">
        <f t="shared" si="0"/>
        <v>0</v>
      </c>
      <c r="U5" t="b">
        <f t="shared" si="0"/>
        <v>0</v>
      </c>
      <c r="V5" t="b">
        <f t="shared" si="0"/>
        <v>0</v>
      </c>
      <c r="W5" t="b">
        <f t="shared" si="0"/>
        <v>0</v>
      </c>
      <c r="X5" t="b">
        <f t="shared" si="0"/>
        <v>0</v>
      </c>
      <c r="Y5" t="b">
        <f t="shared" si="0"/>
        <v>0</v>
      </c>
      <c r="Z5" t="b">
        <f t="shared" si="0"/>
        <v>0</v>
      </c>
      <c r="AA5" t="b">
        <f t="shared" si="0"/>
        <v>0</v>
      </c>
      <c r="AB5" t="b">
        <f t="shared" si="0"/>
        <v>0</v>
      </c>
      <c r="AC5" t="b">
        <f t="shared" si="0"/>
        <v>0</v>
      </c>
      <c r="AD5" t="b">
        <f t="shared" si="0"/>
        <v>0</v>
      </c>
      <c r="AE5" t="b">
        <f t="shared" si="0"/>
        <v>0</v>
      </c>
      <c r="AF5" t="b">
        <f t="shared" si="0"/>
        <v>0</v>
      </c>
      <c r="AG5" t="b">
        <f t="shared" si="0"/>
        <v>0</v>
      </c>
      <c r="AH5" t="b">
        <f t="shared" si="0"/>
        <v>0</v>
      </c>
      <c r="AI5" t="b">
        <f t="shared" si="0"/>
        <v>0</v>
      </c>
      <c r="AJ5" t="b">
        <f t="shared" si="0"/>
        <v>0</v>
      </c>
      <c r="AK5" t="b">
        <f t="shared" si="0"/>
        <v>0</v>
      </c>
      <c r="AL5" t="b">
        <f t="shared" si="0"/>
        <v>0</v>
      </c>
      <c r="AM5" t="b">
        <f t="shared" si="0"/>
        <v>0</v>
      </c>
      <c r="AN5" t="b">
        <f t="shared" si="0"/>
        <v>0</v>
      </c>
      <c r="AO5" t="b">
        <f t="shared" si="0"/>
        <v>0</v>
      </c>
      <c r="AP5" t="b">
        <f t="shared" si="0"/>
        <v>0</v>
      </c>
      <c r="AQ5" t="b">
        <f t="shared" si="0"/>
        <v>0</v>
      </c>
      <c r="AR5" t="b">
        <f t="shared" si="0"/>
        <v>0</v>
      </c>
      <c r="AS5" t="b">
        <f t="shared" si="0"/>
        <v>1</v>
      </c>
      <c r="AT5" t="b">
        <f t="shared" si="0"/>
        <v>0</v>
      </c>
      <c r="AU5" t="b">
        <f t="shared" si="0"/>
        <v>0</v>
      </c>
      <c r="AV5" t="b">
        <f t="shared" si="0"/>
        <v>0</v>
      </c>
      <c r="AW5" t="b">
        <f t="shared" si="0"/>
        <v>0</v>
      </c>
      <c r="AX5" t="b">
        <f t="shared" si="0"/>
        <v>0</v>
      </c>
      <c r="AY5" t="b">
        <f t="shared" si="0"/>
        <v>0</v>
      </c>
      <c r="AZ5" t="b">
        <f t="shared" si="0"/>
        <v>0</v>
      </c>
      <c r="BA5" t="b">
        <f t="shared" si="0"/>
        <v>0</v>
      </c>
      <c r="BB5" t="b">
        <f t="shared" si="0"/>
        <v>0</v>
      </c>
      <c r="BC5" t="b">
        <f t="shared" si="0"/>
        <v>0</v>
      </c>
      <c r="BD5" t="b">
        <f t="shared" si="0"/>
        <v>0</v>
      </c>
      <c r="BE5" t="b">
        <f t="shared" si="0"/>
        <v>0</v>
      </c>
      <c r="BF5" t="b">
        <f t="shared" si="0"/>
        <v>0</v>
      </c>
      <c r="BG5" t="b">
        <f t="shared" si="0"/>
        <v>0</v>
      </c>
      <c r="BH5" t="b">
        <f t="shared" si="0"/>
        <v>0</v>
      </c>
      <c r="BI5" t="b">
        <f t="shared" si="0"/>
        <v>0</v>
      </c>
    </row>
    <row r="7" spans="1:61">
      <c r="A7" s="1" t="s">
        <v>95</v>
      </c>
      <c r="B7">
        <f>+LEFT(B3,3)*1000000000</f>
        <v>193000000000</v>
      </c>
      <c r="C7">
        <f t="shared" ref="C7:BI7" si="1">+LEFT(C3,3)*1000000000</f>
        <v>191000000000</v>
      </c>
      <c r="D7">
        <f t="shared" si="1"/>
        <v>181000000000</v>
      </c>
      <c r="E7">
        <f t="shared" si="1"/>
        <v>199000000000</v>
      </c>
      <c r="F7">
        <f t="shared" si="1"/>
        <v>220000000000</v>
      </c>
      <c r="G7">
        <f t="shared" si="1"/>
        <v>219000000000</v>
      </c>
      <c r="H7">
        <f t="shared" si="1"/>
        <v>226000000000</v>
      </c>
      <c r="I7">
        <f t="shared" si="1"/>
        <v>237000000000</v>
      </c>
      <c r="J7">
        <f t="shared" si="1"/>
        <v>260000000000</v>
      </c>
      <c r="K7">
        <f t="shared" si="1"/>
        <v>268000000000</v>
      </c>
      <c r="L7">
        <f t="shared" si="1"/>
        <v>283000000000</v>
      </c>
      <c r="M7">
        <f t="shared" si="1"/>
        <v>288000000000</v>
      </c>
      <c r="N7">
        <f t="shared" si="1"/>
        <v>296000000000</v>
      </c>
      <c r="O7">
        <f t="shared" si="1"/>
        <v>312000000000</v>
      </c>
      <c r="P7">
        <f t="shared" si="1"/>
        <v>312000000000</v>
      </c>
      <c r="Q7">
        <f t="shared" si="1"/>
        <v>306000000000</v>
      </c>
      <c r="R7">
        <f t="shared" si="1"/>
        <v>327000000000</v>
      </c>
      <c r="S7">
        <f t="shared" si="1"/>
        <v>312000000000</v>
      </c>
      <c r="T7">
        <f t="shared" si="1"/>
        <v>344000000000</v>
      </c>
      <c r="U7">
        <f t="shared" si="1"/>
        <v>349000000000</v>
      </c>
      <c r="V7">
        <f t="shared" si="1"/>
        <v>331000000000</v>
      </c>
      <c r="W7">
        <f t="shared" si="1"/>
        <v>329000000000</v>
      </c>
      <c r="X7">
        <f t="shared" si="1"/>
        <v>343000000000</v>
      </c>
      <c r="Y7">
        <f t="shared" si="1"/>
        <v>348000000000</v>
      </c>
      <c r="Z7">
        <f t="shared" si="1"/>
        <v>330000000000</v>
      </c>
      <c r="AA7">
        <f t="shared" si="1"/>
        <v>351000000000</v>
      </c>
      <c r="AB7">
        <f t="shared" si="1"/>
        <v>360000000000</v>
      </c>
      <c r="AC7">
        <f t="shared" si="1"/>
        <v>356000000000</v>
      </c>
      <c r="AD7">
        <f t="shared" si="1"/>
        <v>331000000000</v>
      </c>
      <c r="AE7">
        <f t="shared" si="1"/>
        <v>322000000000</v>
      </c>
      <c r="AF7">
        <f t="shared" si="1"/>
        <v>352000000000</v>
      </c>
      <c r="AG7">
        <f t="shared" si="1"/>
        <v>380000000000</v>
      </c>
      <c r="AH7">
        <f t="shared" si="1"/>
        <v>411000000000</v>
      </c>
      <c r="AI7">
        <f t="shared" si="1"/>
        <v>435000000000</v>
      </c>
      <c r="AJ7">
        <f t="shared" si="1"/>
        <v>423000000000</v>
      </c>
      <c r="AK7">
        <f t="shared" si="1"/>
        <v>446000000000</v>
      </c>
      <c r="AL7">
        <f t="shared" si="1"/>
        <v>482000000000</v>
      </c>
      <c r="AM7">
        <f t="shared" si="1"/>
        <v>501000000000</v>
      </c>
      <c r="AN7">
        <f t="shared" si="1"/>
        <v>484000000000</v>
      </c>
      <c r="AO7">
        <f t="shared" si="1"/>
        <v>480000000000</v>
      </c>
      <c r="AP7">
        <f t="shared" si="1"/>
        <v>459000000000</v>
      </c>
      <c r="AQ7">
        <f t="shared" si="1"/>
        <v>409000000000</v>
      </c>
      <c r="AR7">
        <f t="shared" si="1"/>
        <v>445000000000</v>
      </c>
      <c r="AS7">
        <f t="shared" si="1"/>
        <v>485000000000</v>
      </c>
      <c r="AT7">
        <f t="shared" si="1"/>
        <v>528000000000</v>
      </c>
      <c r="AU7">
        <f t="shared" si="1"/>
        <v>571000000000</v>
      </c>
      <c r="AV7">
        <f t="shared" si="1"/>
        <v>622000000000</v>
      </c>
      <c r="AW7">
        <f t="shared" si="1"/>
        <v>647000000000</v>
      </c>
      <c r="AX7">
        <f t="shared" si="1"/>
        <v>609000000000</v>
      </c>
      <c r="AY7">
        <f t="shared" si="1"/>
        <v>671000000000</v>
      </c>
      <c r="AZ7">
        <f t="shared" si="1"/>
        <v>711000000000</v>
      </c>
      <c r="BA7">
        <f t="shared" si="1"/>
        <v>703000000000</v>
      </c>
      <c r="BB7">
        <f t="shared" si="1"/>
        <v>720000000000</v>
      </c>
      <c r="BC7">
        <f t="shared" si="1"/>
        <v>702000000000</v>
      </c>
      <c r="BD7">
        <f t="shared" si="1"/>
        <v>721000000000</v>
      </c>
      <c r="BE7">
        <f t="shared" si="1"/>
        <v>706000000000</v>
      </c>
      <c r="BF7">
        <f t="shared" si="1"/>
        <v>726000000000</v>
      </c>
      <c r="BG7">
        <f t="shared" si="1"/>
        <v>707000000000</v>
      </c>
      <c r="BH7">
        <f t="shared" si="1"/>
        <v>693000000000</v>
      </c>
      <c r="BI7">
        <f t="shared" si="1"/>
        <v>624000000000</v>
      </c>
    </row>
    <row r="8" spans="1:61" s="1" customFormat="1">
      <c r="A8" t="s">
        <v>96</v>
      </c>
      <c r="B8">
        <f t="shared" ref="B8:U8" si="2">+B4</f>
        <v>0.16700000000000001</v>
      </c>
      <c r="C8">
        <f t="shared" si="2"/>
        <v>0.21299999999999999</v>
      </c>
      <c r="D8">
        <f t="shared" si="2"/>
        <v>0.253</v>
      </c>
      <c r="E8">
        <f t="shared" si="2"/>
        <v>0.35899999999999999</v>
      </c>
      <c r="F8">
        <f t="shared" si="2"/>
        <v>0.48199999999999998</v>
      </c>
      <c r="G8">
        <f t="shared" si="2"/>
        <v>0.60099999999999998</v>
      </c>
      <c r="H8">
        <f t="shared" si="2"/>
        <v>0.8</v>
      </c>
      <c r="I8">
        <f t="shared" si="2"/>
        <v>0.92500000000000004</v>
      </c>
      <c r="J8">
        <f t="shared" si="2"/>
        <v>1.0900000000000001</v>
      </c>
      <c r="K8">
        <f t="shared" si="2"/>
        <v>1.2</v>
      </c>
      <c r="L8">
        <f t="shared" si="2"/>
        <v>1.66</v>
      </c>
      <c r="M8">
        <f t="shared" si="2"/>
        <v>2.78</v>
      </c>
      <c r="N8">
        <f t="shared" si="2"/>
        <v>4.7300000000000004</v>
      </c>
      <c r="O8">
        <f t="shared" si="2"/>
        <v>6.52</v>
      </c>
      <c r="P8">
        <f t="shared" si="2"/>
        <v>19.399999999999999</v>
      </c>
      <c r="Q8">
        <f t="shared" si="2"/>
        <v>102</v>
      </c>
      <c r="R8">
        <f t="shared" si="2"/>
        <v>284</v>
      </c>
      <c r="S8">
        <f t="shared" si="2"/>
        <v>709</v>
      </c>
      <c r="T8">
        <f t="shared" si="2"/>
        <v>1930</v>
      </c>
      <c r="U8">
        <f t="shared" si="2"/>
        <v>3840</v>
      </c>
      <c r="V8">
        <f>+V4</f>
        <v>7470</v>
      </c>
      <c r="W8" t="e">
        <f t="shared" ref="W8:X8" si="3">+LEFT(W4,3)*1000</f>
        <v>#VALUE!</v>
      </c>
      <c r="X8">
        <f t="shared" si="3"/>
        <v>109000</v>
      </c>
      <c r="Y8">
        <f>+LEFT(Y4,3)*1000</f>
        <v>791000</v>
      </c>
      <c r="Z8" t="e">
        <f t="shared" ref="Z8:AB8" si="4">+LEFT(Z4,3)*1000000</f>
        <v>#VALUE!</v>
      </c>
      <c r="AA8" t="e">
        <f t="shared" si="4"/>
        <v>#VALUE!</v>
      </c>
      <c r="AB8" t="e">
        <f t="shared" si="4"/>
        <v>#VALUE!</v>
      </c>
      <c r="AC8">
        <f>+LEFT(AC4,3)*1000000</f>
        <v>111000000</v>
      </c>
      <c r="AD8" t="e">
        <f>+LEFT(AD4,3)*1000000000</f>
        <v>#VALUE!</v>
      </c>
      <c r="AE8" t="e">
        <f t="shared" ref="AE8:AV8" si="5">+LEFT(AE4,3)*1000000000</f>
        <v>#VALUE!</v>
      </c>
      <c r="AF8">
        <f t="shared" si="5"/>
        <v>181000000000</v>
      </c>
      <c r="AG8">
        <f t="shared" si="5"/>
        <v>227000000000</v>
      </c>
      <c r="AH8">
        <f t="shared" si="5"/>
        <v>237000000000</v>
      </c>
      <c r="AI8">
        <f t="shared" si="5"/>
        <v>257000000000</v>
      </c>
      <c r="AJ8">
        <f t="shared" si="5"/>
        <v>258000000000</v>
      </c>
      <c r="AK8">
        <f t="shared" si="5"/>
        <v>272000000000</v>
      </c>
      <c r="AL8">
        <f t="shared" si="5"/>
        <v>293000000000</v>
      </c>
      <c r="AM8">
        <f t="shared" si="5"/>
        <v>299000000000</v>
      </c>
      <c r="AN8">
        <f t="shared" si="5"/>
        <v>284000000000</v>
      </c>
      <c r="AO8">
        <f t="shared" si="5"/>
        <v>284000000000</v>
      </c>
      <c r="AP8">
        <f t="shared" si="5"/>
        <v>269000000000</v>
      </c>
      <c r="AQ8">
        <f t="shared" si="5"/>
        <v>313000000000</v>
      </c>
      <c r="AR8">
        <f t="shared" si="5"/>
        <v>376000000000</v>
      </c>
      <c r="AS8">
        <f t="shared" si="5"/>
        <v>485000000000</v>
      </c>
      <c r="AT8">
        <f t="shared" si="5"/>
        <v>583000000000</v>
      </c>
      <c r="AU8">
        <f t="shared" si="5"/>
        <v>716000000000</v>
      </c>
      <c r="AV8">
        <f t="shared" si="5"/>
        <v>897000000000</v>
      </c>
      <c r="AW8" s="1" t="e">
        <f>LEFT(AW4,LEN(AW4)-2)*1000000000000</f>
        <v>#VALUE!</v>
      </c>
      <c r="AX8" s="1" t="e">
        <f t="shared" ref="AX8:BI8" si="6">LEFT(AX4,LEN(AX4)-2)*1000000000000</f>
        <v>#VALUE!</v>
      </c>
      <c r="AY8" s="1" t="e">
        <f t="shared" si="6"/>
        <v>#VALUE!</v>
      </c>
      <c r="AZ8" s="1" t="e">
        <f t="shared" si="6"/>
        <v>#VALUE!</v>
      </c>
      <c r="BA8" s="1" t="e">
        <f t="shared" si="6"/>
        <v>#VALUE!</v>
      </c>
      <c r="BB8" s="1" t="e">
        <f t="shared" si="6"/>
        <v>#VALUE!</v>
      </c>
      <c r="BC8" s="1" t="e">
        <f t="shared" si="6"/>
        <v>#VALUE!</v>
      </c>
      <c r="BD8" s="1" t="e">
        <f t="shared" si="6"/>
        <v>#VALUE!</v>
      </c>
      <c r="BE8" s="1" t="e">
        <f t="shared" si="6"/>
        <v>#VALUE!</v>
      </c>
      <c r="BF8" s="1" t="e">
        <f t="shared" si="6"/>
        <v>#VALUE!</v>
      </c>
      <c r="BG8" s="1" t="e">
        <f t="shared" si="6"/>
        <v>#VALUE!</v>
      </c>
      <c r="BH8" s="1" t="e">
        <f t="shared" si="6"/>
        <v>#VALUE!</v>
      </c>
      <c r="BI8" s="1" t="e">
        <f t="shared" si="6"/>
        <v>#VALUE!</v>
      </c>
    </row>
    <row r="9" spans="1:61">
      <c r="A9" t="s">
        <v>97</v>
      </c>
      <c r="B9">
        <f t="shared" ref="B9:BI9" si="7">+B8/B7</f>
        <v>8.6528497409326431E-13</v>
      </c>
      <c r="C9">
        <f t="shared" si="7"/>
        <v>1.1151832460732985E-12</v>
      </c>
      <c r="D9">
        <f t="shared" si="7"/>
        <v>1.3977900552486188E-12</v>
      </c>
      <c r="E9">
        <f t="shared" si="7"/>
        <v>1.8040201005025125E-12</v>
      </c>
      <c r="F9">
        <f t="shared" si="7"/>
        <v>2.1909090909090907E-12</v>
      </c>
      <c r="G9">
        <f t="shared" si="7"/>
        <v>2.7442922374429224E-12</v>
      </c>
      <c r="H9">
        <f t="shared" si="7"/>
        <v>3.5398230088495577E-12</v>
      </c>
      <c r="I9">
        <f t="shared" si="7"/>
        <v>3.9029535864978902E-12</v>
      </c>
      <c r="J9">
        <f t="shared" si="7"/>
        <v>4.1923076923076927E-12</v>
      </c>
      <c r="K9">
        <f t="shared" si="7"/>
        <v>4.4776119402985074E-12</v>
      </c>
      <c r="L9">
        <f t="shared" si="7"/>
        <v>5.8657243816254415E-12</v>
      </c>
      <c r="M9">
        <f t="shared" si="7"/>
        <v>9.6527777777777778E-12</v>
      </c>
      <c r="N9">
        <f t="shared" si="7"/>
        <v>1.5979729729729732E-11</v>
      </c>
      <c r="O9">
        <f t="shared" si="7"/>
        <v>2.0897435897435895E-11</v>
      </c>
      <c r="P9">
        <f t="shared" si="7"/>
        <v>6.2179487179487175E-11</v>
      </c>
      <c r="Q9">
        <f t="shared" si="7"/>
        <v>3.3333333333333332E-10</v>
      </c>
      <c r="R9">
        <f t="shared" si="7"/>
        <v>8.6850152905198778E-10</v>
      </c>
      <c r="S9">
        <f t="shared" si="7"/>
        <v>2.2724358974358973E-9</v>
      </c>
      <c r="T9">
        <f t="shared" si="7"/>
        <v>5.6104651162790696E-9</v>
      </c>
      <c r="U9">
        <f t="shared" si="7"/>
        <v>1.1002865329512894E-8</v>
      </c>
      <c r="V9">
        <f t="shared" si="7"/>
        <v>2.256797583081571E-8</v>
      </c>
      <c r="W9" t="e">
        <f t="shared" si="7"/>
        <v>#VALUE!</v>
      </c>
      <c r="X9">
        <f t="shared" si="7"/>
        <v>3.1778425655976676E-7</v>
      </c>
      <c r="Y9">
        <f t="shared" si="7"/>
        <v>2.2729885057471265E-6</v>
      </c>
      <c r="Z9" t="e">
        <f t="shared" si="7"/>
        <v>#VALUE!</v>
      </c>
      <c r="AA9" t="e">
        <f t="shared" si="7"/>
        <v>#VALUE!</v>
      </c>
      <c r="AB9" t="e">
        <f t="shared" si="7"/>
        <v>#VALUE!</v>
      </c>
      <c r="AC9">
        <f t="shared" si="7"/>
        <v>3.1179775280898875E-4</v>
      </c>
      <c r="AD9" t="e">
        <f t="shared" si="7"/>
        <v>#VALUE!</v>
      </c>
      <c r="AE9" t="e">
        <f t="shared" si="7"/>
        <v>#VALUE!</v>
      </c>
      <c r="AF9">
        <f t="shared" si="7"/>
        <v>0.51420454545454541</v>
      </c>
      <c r="AG9">
        <f t="shared" si="7"/>
        <v>0.59736842105263155</v>
      </c>
      <c r="AH9">
        <f t="shared" si="7"/>
        <v>0.57664233576642332</v>
      </c>
      <c r="AI9">
        <f t="shared" si="7"/>
        <v>0.59080459770114946</v>
      </c>
      <c r="AJ9">
        <f t="shared" si="7"/>
        <v>0.60992907801418439</v>
      </c>
      <c r="AK9">
        <f t="shared" si="7"/>
        <v>0.60986547085201792</v>
      </c>
      <c r="AL9">
        <f t="shared" si="7"/>
        <v>0.60788381742738584</v>
      </c>
      <c r="AM9">
        <f t="shared" si="7"/>
        <v>0.59680638722554891</v>
      </c>
      <c r="AN9">
        <f t="shared" si="7"/>
        <v>0.58677685950413228</v>
      </c>
      <c r="AO9">
        <f t="shared" si="7"/>
        <v>0.59166666666666667</v>
      </c>
      <c r="AP9">
        <f t="shared" si="7"/>
        <v>0.58605664488017428</v>
      </c>
      <c r="AQ9">
        <f t="shared" si="7"/>
        <v>0.76528117359413206</v>
      </c>
      <c r="AR9">
        <f t="shared" si="7"/>
        <v>0.84494382022471914</v>
      </c>
      <c r="AS9">
        <f t="shared" si="7"/>
        <v>1</v>
      </c>
      <c r="AT9">
        <f t="shared" si="7"/>
        <v>1.1041666666666667</v>
      </c>
      <c r="AU9">
        <f t="shared" si="7"/>
        <v>1.2539404553415061</v>
      </c>
      <c r="AV9">
        <f t="shared" si="7"/>
        <v>1.4421221864951768</v>
      </c>
      <c r="AW9" t="e">
        <f t="shared" si="7"/>
        <v>#VALUE!</v>
      </c>
      <c r="AX9" t="e">
        <f t="shared" si="7"/>
        <v>#VALUE!</v>
      </c>
      <c r="AY9" t="e">
        <f t="shared" si="7"/>
        <v>#VALUE!</v>
      </c>
      <c r="AZ9" t="e">
        <f t="shared" si="7"/>
        <v>#VALUE!</v>
      </c>
      <c r="BA9" t="e">
        <f t="shared" si="7"/>
        <v>#VALUE!</v>
      </c>
      <c r="BB9" t="e">
        <f t="shared" si="7"/>
        <v>#VALUE!</v>
      </c>
      <c r="BC9" t="e">
        <f t="shared" si="7"/>
        <v>#VALUE!</v>
      </c>
      <c r="BD9" t="e">
        <f t="shared" si="7"/>
        <v>#VALUE!</v>
      </c>
      <c r="BE9" t="e">
        <f t="shared" si="7"/>
        <v>#VALUE!</v>
      </c>
      <c r="BF9" t="e">
        <f t="shared" si="7"/>
        <v>#VALUE!</v>
      </c>
      <c r="BG9" t="e">
        <f t="shared" si="7"/>
        <v>#VALUE!</v>
      </c>
      <c r="BH9" t="e">
        <f t="shared" si="7"/>
        <v>#VALUE!</v>
      </c>
      <c r="BI9" t="e">
        <f t="shared" si="7"/>
        <v>#VALUE!</v>
      </c>
    </row>
    <row r="11" spans="1:61" ht="15.95" thickBot="1">
      <c r="A11" t="s">
        <v>98</v>
      </c>
      <c r="B11">
        <v>1</v>
      </c>
      <c r="C11">
        <f>+C9/$B$9</f>
        <v>1.2888045897733329</v>
      </c>
      <c r="D11">
        <f>+D9/$B$9</f>
        <v>1.6154100638502</v>
      </c>
      <c r="E11">
        <f t="shared" ref="E11:BI11" si="8">+E9/$B$9</f>
        <v>2.084885505371167</v>
      </c>
      <c r="F11">
        <f t="shared" si="8"/>
        <v>2.5320087098530206</v>
      </c>
      <c r="G11">
        <f t="shared" si="8"/>
        <v>3.1715473163262513</v>
      </c>
      <c r="H11">
        <f t="shared" si="8"/>
        <v>4.0909331778920039</v>
      </c>
      <c r="I11">
        <f t="shared" si="8"/>
        <v>4.5105990550544472</v>
      </c>
      <c r="J11">
        <f t="shared" si="8"/>
        <v>4.8450023030861358</v>
      </c>
      <c r="K11">
        <f t="shared" si="8"/>
        <v>5.1747251765126459</v>
      </c>
      <c r="L11">
        <f t="shared" si="8"/>
        <v>6.7789509320581445</v>
      </c>
      <c r="M11">
        <f t="shared" si="8"/>
        <v>11.155605455755156</v>
      </c>
      <c r="N11">
        <f t="shared" si="8"/>
        <v>18.467591843340347</v>
      </c>
      <c r="O11">
        <f t="shared" si="8"/>
        <v>24.150928911407949</v>
      </c>
      <c r="P11">
        <f t="shared" si="8"/>
        <v>71.860125902042057</v>
      </c>
      <c r="Q11">
        <f t="shared" si="8"/>
        <v>385.22954091816365</v>
      </c>
      <c r="R11">
        <f t="shared" si="8"/>
        <v>1003.7173359702613</v>
      </c>
      <c r="S11">
        <f t="shared" si="8"/>
        <v>2626.2283126055577</v>
      </c>
      <c r="T11">
        <f t="shared" si="8"/>
        <v>6483.9507032446727</v>
      </c>
      <c r="U11">
        <f t="shared" si="8"/>
        <v>12715.886279017894</v>
      </c>
      <c r="V11">
        <f t="shared" si="8"/>
        <v>26081.552906272045</v>
      </c>
      <c r="W11" t="e">
        <f t="shared" si="8"/>
        <v>#VALUE!</v>
      </c>
      <c r="X11">
        <f t="shared" si="8"/>
        <v>367259.64979661664</v>
      </c>
      <c r="Y11">
        <f t="shared" si="8"/>
        <v>2626866.9557436849</v>
      </c>
      <c r="Z11" t="e">
        <f t="shared" si="8"/>
        <v>#VALUE!</v>
      </c>
      <c r="AA11" t="e">
        <f t="shared" si="8"/>
        <v>#VALUE!</v>
      </c>
      <c r="AB11" t="e">
        <f t="shared" si="8"/>
        <v>#VALUE!</v>
      </c>
      <c r="AC11">
        <f t="shared" si="8"/>
        <v>360341115.52176541</v>
      </c>
      <c r="AD11" t="e">
        <f t="shared" si="8"/>
        <v>#VALUE!</v>
      </c>
      <c r="AE11" t="e">
        <f t="shared" si="8"/>
        <v>#VALUE!</v>
      </c>
      <c r="AF11">
        <f t="shared" si="8"/>
        <v>594260342950.46265</v>
      </c>
      <c r="AG11">
        <f t="shared" si="8"/>
        <v>690371887803.34058</v>
      </c>
      <c r="AH11">
        <f t="shared" si="8"/>
        <v>666418986843.83044</v>
      </c>
      <c r="AI11">
        <f t="shared" si="8"/>
        <v>682786151834.26245</v>
      </c>
      <c r="AJ11">
        <f t="shared" si="8"/>
        <v>704888096148.12927</v>
      </c>
      <c r="AK11">
        <f t="shared" si="8"/>
        <v>704814586074.48767</v>
      </c>
      <c r="AL11">
        <f t="shared" si="8"/>
        <v>702524411757.39795</v>
      </c>
      <c r="AM11">
        <f t="shared" si="8"/>
        <v>689722351703.77808</v>
      </c>
      <c r="AN11">
        <f t="shared" si="8"/>
        <v>678131340624.53601</v>
      </c>
      <c r="AO11">
        <f t="shared" si="8"/>
        <v>683782435129.74048</v>
      </c>
      <c r="AP11">
        <f t="shared" si="8"/>
        <v>677298996777.6864</v>
      </c>
      <c r="AQ11">
        <f t="shared" si="8"/>
        <v>884426745530.94299</v>
      </c>
      <c r="AR11">
        <f t="shared" si="8"/>
        <v>976491959900.42383</v>
      </c>
      <c r="AS11">
        <f t="shared" si="8"/>
        <v>1155688622754.491</v>
      </c>
      <c r="AT11">
        <f t="shared" si="8"/>
        <v>1276072854291.4172</v>
      </c>
      <c r="AU11">
        <f t="shared" si="8"/>
        <v>1449164717849.7644</v>
      </c>
      <c r="AV11">
        <f t="shared" si="8"/>
        <v>1666644203554.3059</v>
      </c>
      <c r="AW11" t="e">
        <f t="shared" si="8"/>
        <v>#VALUE!</v>
      </c>
      <c r="AX11" t="e">
        <f t="shared" si="8"/>
        <v>#VALUE!</v>
      </c>
      <c r="AY11" t="e">
        <f t="shared" si="8"/>
        <v>#VALUE!</v>
      </c>
      <c r="AZ11" t="e">
        <f t="shared" si="8"/>
        <v>#VALUE!</v>
      </c>
      <c r="BA11" t="e">
        <f t="shared" si="8"/>
        <v>#VALUE!</v>
      </c>
      <c r="BB11" t="e">
        <f t="shared" si="8"/>
        <v>#VALUE!</v>
      </c>
      <c r="BC11" t="e">
        <f t="shared" si="8"/>
        <v>#VALUE!</v>
      </c>
      <c r="BD11" t="e">
        <f t="shared" si="8"/>
        <v>#VALUE!</v>
      </c>
      <c r="BE11" t="e">
        <f t="shared" si="8"/>
        <v>#VALUE!</v>
      </c>
      <c r="BF11" t="e">
        <f t="shared" si="8"/>
        <v>#VALUE!</v>
      </c>
      <c r="BG11" t="e">
        <f t="shared" si="8"/>
        <v>#VALUE!</v>
      </c>
      <c r="BH11" t="e">
        <f t="shared" si="8"/>
        <v>#VALUE!</v>
      </c>
      <c r="BI11" t="e">
        <f t="shared" si="8"/>
        <v>#VALUE!</v>
      </c>
    </row>
    <row r="12" spans="1:61" s="3" customFormat="1" ht="15.95" thickBot="1">
      <c r="A12" s="2" t="s">
        <v>99</v>
      </c>
      <c r="B12" s="3">
        <f t="shared" ref="B12:BI12" si="9">+B8/B11</f>
        <v>0.16700000000000001</v>
      </c>
      <c r="C12" s="3">
        <f t="shared" si="9"/>
        <v>0.16526943005181347</v>
      </c>
      <c r="D12" s="3">
        <f t="shared" si="9"/>
        <v>0.15661658031088085</v>
      </c>
      <c r="E12" s="3">
        <f t="shared" si="9"/>
        <v>0.17219170984455959</v>
      </c>
      <c r="F12" s="3">
        <f t="shared" si="9"/>
        <v>0.19036269430051816</v>
      </c>
      <c r="G12" s="3">
        <f t="shared" si="9"/>
        <v>0.18949740932642489</v>
      </c>
      <c r="H12" s="3">
        <f t="shared" si="9"/>
        <v>0.19555440414507771</v>
      </c>
      <c r="I12" s="3">
        <f t="shared" si="9"/>
        <v>0.20507253886010368</v>
      </c>
      <c r="J12" s="3">
        <f t="shared" si="9"/>
        <v>0.22497409326424869</v>
      </c>
      <c r="K12" s="3">
        <f t="shared" si="9"/>
        <v>0.23189637305699484</v>
      </c>
      <c r="L12" s="3">
        <f t="shared" si="9"/>
        <v>0.24487564766839379</v>
      </c>
      <c r="M12" s="3">
        <f t="shared" si="9"/>
        <v>0.24920207253886009</v>
      </c>
      <c r="N12" s="3">
        <f t="shared" si="9"/>
        <v>0.25612435233160624</v>
      </c>
      <c r="O12" s="3">
        <f t="shared" si="9"/>
        <v>0.26996891191709849</v>
      </c>
      <c r="P12" s="3">
        <f t="shared" si="9"/>
        <v>0.26996891191709849</v>
      </c>
      <c r="Q12" s="3">
        <f t="shared" si="9"/>
        <v>0.26477720207253885</v>
      </c>
      <c r="R12" s="3">
        <f t="shared" si="9"/>
        <v>0.2829481865284974</v>
      </c>
      <c r="S12" s="3">
        <f t="shared" si="9"/>
        <v>0.26996891191709849</v>
      </c>
      <c r="T12" s="3">
        <f t="shared" si="9"/>
        <v>0.29765803108808292</v>
      </c>
      <c r="U12" s="3">
        <f t="shared" si="9"/>
        <v>0.30198445595854928</v>
      </c>
      <c r="V12" s="3">
        <f t="shared" si="9"/>
        <v>0.28640932642487049</v>
      </c>
      <c r="W12" s="3" t="e">
        <f t="shared" si="9"/>
        <v>#VALUE!</v>
      </c>
      <c r="X12" s="3">
        <f t="shared" si="9"/>
        <v>0.29679274611398965</v>
      </c>
      <c r="Y12" s="3">
        <f t="shared" si="9"/>
        <v>0.30111917098445595</v>
      </c>
      <c r="Z12" s="3" t="e">
        <f t="shared" si="9"/>
        <v>#VALUE!</v>
      </c>
      <c r="AA12" s="3" t="e">
        <f t="shared" si="9"/>
        <v>#VALUE!</v>
      </c>
      <c r="AB12" s="3" t="e">
        <f t="shared" si="9"/>
        <v>#VALUE!</v>
      </c>
      <c r="AC12" s="3">
        <f t="shared" si="9"/>
        <v>0.30804145077720213</v>
      </c>
      <c r="AD12" s="3" t="e">
        <f t="shared" si="9"/>
        <v>#VALUE!</v>
      </c>
      <c r="AE12" s="3" t="e">
        <f t="shared" si="9"/>
        <v>#VALUE!</v>
      </c>
      <c r="AF12" s="3">
        <f t="shared" si="9"/>
        <v>0.30458031088082904</v>
      </c>
      <c r="AG12" s="3">
        <f t="shared" si="9"/>
        <v>0.32880829015544044</v>
      </c>
      <c r="AH12" s="3">
        <f t="shared" si="9"/>
        <v>0.35563212435233166</v>
      </c>
      <c r="AI12" s="3">
        <f t="shared" si="9"/>
        <v>0.37639896373056997</v>
      </c>
      <c r="AJ12" s="3">
        <f t="shared" si="9"/>
        <v>0.36601554404145076</v>
      </c>
      <c r="AK12" s="3">
        <f t="shared" si="9"/>
        <v>0.38591709844559591</v>
      </c>
      <c r="AL12" s="3">
        <f t="shared" si="9"/>
        <v>0.41706735751295343</v>
      </c>
      <c r="AM12" s="3">
        <f t="shared" si="9"/>
        <v>0.43350777202072538</v>
      </c>
      <c r="AN12" s="3">
        <f t="shared" si="9"/>
        <v>0.41879792746113992</v>
      </c>
      <c r="AO12" s="3">
        <f t="shared" si="9"/>
        <v>0.41533678756476688</v>
      </c>
      <c r="AP12" s="3">
        <f t="shared" si="9"/>
        <v>0.39716580310880834</v>
      </c>
      <c r="AQ12" s="3">
        <f t="shared" si="9"/>
        <v>0.35390155440414506</v>
      </c>
      <c r="AR12" s="3">
        <f t="shared" si="9"/>
        <v>0.38505181347150264</v>
      </c>
      <c r="AS12" s="3">
        <f t="shared" si="9"/>
        <v>0.41966321243523319</v>
      </c>
      <c r="AT12" s="3">
        <f t="shared" si="9"/>
        <v>0.45687046632124351</v>
      </c>
      <c r="AU12" s="3">
        <f t="shared" si="9"/>
        <v>0.49407772020725393</v>
      </c>
      <c r="AV12" s="3">
        <f t="shared" si="9"/>
        <v>0.53820725388601043</v>
      </c>
      <c r="AW12" s="3" t="e">
        <f t="shared" si="9"/>
        <v>#VALUE!</v>
      </c>
      <c r="AX12" s="3" t="e">
        <f t="shared" si="9"/>
        <v>#VALUE!</v>
      </c>
      <c r="AY12" s="3" t="e">
        <f t="shared" si="9"/>
        <v>#VALUE!</v>
      </c>
      <c r="AZ12" s="3" t="e">
        <f t="shared" si="9"/>
        <v>#VALUE!</v>
      </c>
      <c r="BA12" s="3" t="e">
        <f t="shared" si="9"/>
        <v>#VALUE!</v>
      </c>
      <c r="BB12" s="3" t="e">
        <f t="shared" si="9"/>
        <v>#VALUE!</v>
      </c>
      <c r="BC12" s="3" t="e">
        <f t="shared" si="9"/>
        <v>#VALUE!</v>
      </c>
      <c r="BD12" s="3" t="e">
        <f t="shared" si="9"/>
        <v>#VALUE!</v>
      </c>
      <c r="BE12" s="3" t="e">
        <f t="shared" si="9"/>
        <v>#VALUE!</v>
      </c>
      <c r="BF12" s="3" t="e">
        <f t="shared" si="9"/>
        <v>#VALUE!</v>
      </c>
      <c r="BG12" s="3" t="e">
        <f t="shared" si="9"/>
        <v>#VALUE!</v>
      </c>
      <c r="BH12" s="3" t="e">
        <f t="shared" si="9"/>
        <v>#VALUE!</v>
      </c>
      <c r="BI12" s="3" t="e">
        <f t="shared" si="9"/>
        <v>#VALUE!</v>
      </c>
    </row>
    <row r="15" spans="1:61" ht="15.95" thickBot="1">
      <c r="A15" t="s">
        <v>100</v>
      </c>
      <c r="B15" t="e">
        <f t="shared" ref="B15:BF15" si="10">+B9/$BG$9</f>
        <v>#VALUE!</v>
      </c>
      <c r="C15" t="e">
        <f t="shared" si="10"/>
        <v>#VALUE!</v>
      </c>
      <c r="D15" t="e">
        <f t="shared" si="10"/>
        <v>#VALUE!</v>
      </c>
      <c r="E15" t="e">
        <f t="shared" si="10"/>
        <v>#VALUE!</v>
      </c>
      <c r="F15" t="e">
        <f t="shared" si="10"/>
        <v>#VALUE!</v>
      </c>
      <c r="G15" t="e">
        <f t="shared" si="10"/>
        <v>#VALUE!</v>
      </c>
      <c r="H15" t="e">
        <f t="shared" si="10"/>
        <v>#VALUE!</v>
      </c>
      <c r="I15" t="e">
        <f t="shared" si="10"/>
        <v>#VALUE!</v>
      </c>
      <c r="J15" t="e">
        <f t="shared" si="10"/>
        <v>#VALUE!</v>
      </c>
      <c r="K15" t="e">
        <f t="shared" si="10"/>
        <v>#VALUE!</v>
      </c>
      <c r="L15" t="e">
        <f t="shared" si="10"/>
        <v>#VALUE!</v>
      </c>
      <c r="M15" t="e">
        <f t="shared" si="10"/>
        <v>#VALUE!</v>
      </c>
      <c r="N15" t="e">
        <f t="shared" si="10"/>
        <v>#VALUE!</v>
      </c>
      <c r="O15" t="e">
        <f t="shared" si="10"/>
        <v>#VALUE!</v>
      </c>
      <c r="P15" t="e">
        <f t="shared" si="10"/>
        <v>#VALUE!</v>
      </c>
      <c r="Q15" t="e">
        <f t="shared" si="10"/>
        <v>#VALUE!</v>
      </c>
      <c r="R15" t="e">
        <f t="shared" si="10"/>
        <v>#VALUE!</v>
      </c>
      <c r="S15" t="e">
        <f t="shared" si="10"/>
        <v>#VALUE!</v>
      </c>
      <c r="T15" t="e">
        <f t="shared" si="10"/>
        <v>#VALUE!</v>
      </c>
      <c r="U15" t="e">
        <f t="shared" si="10"/>
        <v>#VALUE!</v>
      </c>
      <c r="V15" t="e">
        <f t="shared" si="10"/>
        <v>#VALUE!</v>
      </c>
      <c r="W15" t="e">
        <f t="shared" si="10"/>
        <v>#VALUE!</v>
      </c>
      <c r="X15" t="e">
        <f t="shared" si="10"/>
        <v>#VALUE!</v>
      </c>
      <c r="Y15" t="e">
        <f t="shared" si="10"/>
        <v>#VALUE!</v>
      </c>
      <c r="Z15" t="e">
        <f t="shared" si="10"/>
        <v>#VALUE!</v>
      </c>
      <c r="AA15" t="e">
        <f t="shared" si="10"/>
        <v>#VALUE!</v>
      </c>
      <c r="AB15" t="e">
        <f t="shared" si="10"/>
        <v>#VALUE!</v>
      </c>
      <c r="AC15" t="e">
        <f t="shared" si="10"/>
        <v>#VALUE!</v>
      </c>
      <c r="AD15" t="e">
        <f t="shared" si="10"/>
        <v>#VALUE!</v>
      </c>
      <c r="AE15" t="e">
        <f t="shared" si="10"/>
        <v>#VALUE!</v>
      </c>
      <c r="AF15" t="e">
        <f t="shared" si="10"/>
        <v>#VALUE!</v>
      </c>
      <c r="AG15" t="e">
        <f t="shared" si="10"/>
        <v>#VALUE!</v>
      </c>
      <c r="AH15" t="e">
        <f t="shared" si="10"/>
        <v>#VALUE!</v>
      </c>
      <c r="AI15" t="e">
        <f t="shared" si="10"/>
        <v>#VALUE!</v>
      </c>
      <c r="AJ15" t="e">
        <f t="shared" si="10"/>
        <v>#VALUE!</v>
      </c>
      <c r="AK15" t="e">
        <f t="shared" si="10"/>
        <v>#VALUE!</v>
      </c>
      <c r="AL15" t="e">
        <f t="shared" si="10"/>
        <v>#VALUE!</v>
      </c>
      <c r="AM15" t="e">
        <f t="shared" si="10"/>
        <v>#VALUE!</v>
      </c>
      <c r="AN15" t="e">
        <f t="shared" si="10"/>
        <v>#VALUE!</v>
      </c>
      <c r="AO15" t="e">
        <f t="shared" si="10"/>
        <v>#VALUE!</v>
      </c>
      <c r="AP15" t="e">
        <f t="shared" si="10"/>
        <v>#VALUE!</v>
      </c>
      <c r="AQ15" t="e">
        <f t="shared" si="10"/>
        <v>#VALUE!</v>
      </c>
      <c r="AR15" t="e">
        <f t="shared" si="10"/>
        <v>#VALUE!</v>
      </c>
      <c r="AS15" t="e">
        <f t="shared" si="10"/>
        <v>#VALUE!</v>
      </c>
      <c r="AT15" t="e">
        <f t="shared" si="10"/>
        <v>#VALUE!</v>
      </c>
      <c r="AU15" t="e">
        <f t="shared" si="10"/>
        <v>#VALUE!</v>
      </c>
      <c r="AV15" t="e">
        <f t="shared" si="10"/>
        <v>#VALUE!</v>
      </c>
      <c r="AW15" t="e">
        <f t="shared" si="10"/>
        <v>#VALUE!</v>
      </c>
      <c r="AX15" t="e">
        <f t="shared" si="10"/>
        <v>#VALUE!</v>
      </c>
      <c r="AY15" t="e">
        <f t="shared" si="10"/>
        <v>#VALUE!</v>
      </c>
      <c r="AZ15" t="e">
        <f t="shared" si="10"/>
        <v>#VALUE!</v>
      </c>
      <c r="BA15" t="e">
        <f t="shared" si="10"/>
        <v>#VALUE!</v>
      </c>
      <c r="BB15" t="e">
        <f t="shared" si="10"/>
        <v>#VALUE!</v>
      </c>
      <c r="BC15" t="e">
        <f t="shared" si="10"/>
        <v>#VALUE!</v>
      </c>
      <c r="BD15" t="e">
        <f t="shared" si="10"/>
        <v>#VALUE!</v>
      </c>
      <c r="BE15" t="e">
        <f t="shared" si="10"/>
        <v>#VALUE!</v>
      </c>
      <c r="BF15" t="e">
        <f t="shared" si="10"/>
        <v>#VALUE!</v>
      </c>
      <c r="BG15" t="e">
        <f>+BG9/$BG$9</f>
        <v>#VALUE!</v>
      </c>
      <c r="BH15" t="e">
        <f t="shared" ref="BH15:BI15" si="11">+BH9/$BG$9</f>
        <v>#VALUE!</v>
      </c>
      <c r="BI15" t="e">
        <f t="shared" si="11"/>
        <v>#VALUE!</v>
      </c>
    </row>
    <row r="16" spans="1:61" ht="15.95" thickBot="1">
      <c r="A16" s="2" t="s">
        <v>101</v>
      </c>
      <c r="B16" t="e">
        <f>+B8/B15</f>
        <v>#VALUE!</v>
      </c>
      <c r="C16" t="e">
        <f>+C8/C15</f>
        <v>#VALUE!</v>
      </c>
      <c r="D16" t="e">
        <f t="shared" ref="D16:BI16" si="12">+D8/D15</f>
        <v>#VALUE!</v>
      </c>
      <c r="E16" t="e">
        <f t="shared" si="12"/>
        <v>#VALUE!</v>
      </c>
      <c r="F16" t="e">
        <f t="shared" si="12"/>
        <v>#VALUE!</v>
      </c>
      <c r="G16" t="e">
        <f t="shared" si="12"/>
        <v>#VALUE!</v>
      </c>
      <c r="H16" t="e">
        <f t="shared" si="12"/>
        <v>#VALUE!</v>
      </c>
      <c r="I16" t="e">
        <f t="shared" si="12"/>
        <v>#VALUE!</v>
      </c>
      <c r="J16" t="e">
        <f t="shared" si="12"/>
        <v>#VALUE!</v>
      </c>
      <c r="K16" t="e">
        <f t="shared" si="12"/>
        <v>#VALUE!</v>
      </c>
      <c r="L16" t="e">
        <f t="shared" si="12"/>
        <v>#VALUE!</v>
      </c>
      <c r="M16" t="e">
        <f t="shared" si="12"/>
        <v>#VALUE!</v>
      </c>
      <c r="N16" t="e">
        <f t="shared" si="12"/>
        <v>#VALUE!</v>
      </c>
      <c r="O16" t="e">
        <f t="shared" si="12"/>
        <v>#VALUE!</v>
      </c>
      <c r="P16" t="e">
        <f t="shared" si="12"/>
        <v>#VALUE!</v>
      </c>
      <c r="Q16" t="e">
        <f t="shared" si="12"/>
        <v>#VALUE!</v>
      </c>
      <c r="R16" t="e">
        <f t="shared" si="12"/>
        <v>#VALUE!</v>
      </c>
      <c r="S16" t="e">
        <f t="shared" si="12"/>
        <v>#VALUE!</v>
      </c>
      <c r="T16" t="e">
        <f t="shared" si="12"/>
        <v>#VALUE!</v>
      </c>
      <c r="U16" t="e">
        <f t="shared" si="12"/>
        <v>#VALUE!</v>
      </c>
      <c r="V16" t="e">
        <f t="shared" si="12"/>
        <v>#VALUE!</v>
      </c>
      <c r="W16" t="e">
        <f t="shared" si="12"/>
        <v>#VALUE!</v>
      </c>
      <c r="X16" t="e">
        <f t="shared" si="12"/>
        <v>#VALUE!</v>
      </c>
      <c r="Y16" t="e">
        <f t="shared" si="12"/>
        <v>#VALUE!</v>
      </c>
      <c r="Z16" t="e">
        <f t="shared" si="12"/>
        <v>#VALUE!</v>
      </c>
      <c r="AA16" t="e">
        <f t="shared" si="12"/>
        <v>#VALUE!</v>
      </c>
      <c r="AB16" t="e">
        <f t="shared" si="12"/>
        <v>#VALUE!</v>
      </c>
      <c r="AC16" t="e">
        <f t="shared" si="12"/>
        <v>#VALUE!</v>
      </c>
      <c r="AD16" t="e">
        <f t="shared" si="12"/>
        <v>#VALUE!</v>
      </c>
      <c r="AE16" t="e">
        <f t="shared" si="12"/>
        <v>#VALUE!</v>
      </c>
      <c r="AF16" t="e">
        <f t="shared" si="12"/>
        <v>#VALUE!</v>
      </c>
      <c r="AG16" t="e">
        <f t="shared" si="12"/>
        <v>#VALUE!</v>
      </c>
      <c r="AH16" t="e">
        <f t="shared" si="12"/>
        <v>#VALUE!</v>
      </c>
      <c r="AI16" t="e">
        <f t="shared" si="12"/>
        <v>#VALUE!</v>
      </c>
      <c r="AJ16" t="e">
        <f t="shared" si="12"/>
        <v>#VALUE!</v>
      </c>
      <c r="AK16" t="e">
        <f t="shared" si="12"/>
        <v>#VALUE!</v>
      </c>
      <c r="AL16" t="e">
        <f t="shared" si="12"/>
        <v>#VALUE!</v>
      </c>
      <c r="AM16" t="e">
        <f t="shared" si="12"/>
        <v>#VALUE!</v>
      </c>
      <c r="AN16" t="e">
        <f t="shared" si="12"/>
        <v>#VALUE!</v>
      </c>
      <c r="AO16" t="e">
        <f t="shared" si="12"/>
        <v>#VALUE!</v>
      </c>
      <c r="AP16" t="e">
        <f t="shared" si="12"/>
        <v>#VALUE!</v>
      </c>
      <c r="AQ16" t="e">
        <f t="shared" si="12"/>
        <v>#VALUE!</v>
      </c>
      <c r="AR16" t="e">
        <f t="shared" si="12"/>
        <v>#VALUE!</v>
      </c>
      <c r="AS16" t="e">
        <f t="shared" si="12"/>
        <v>#VALUE!</v>
      </c>
      <c r="AT16" t="e">
        <f t="shared" si="12"/>
        <v>#VALUE!</v>
      </c>
      <c r="AU16" t="e">
        <f t="shared" si="12"/>
        <v>#VALUE!</v>
      </c>
      <c r="AV16" t="e">
        <f t="shared" si="12"/>
        <v>#VALUE!</v>
      </c>
      <c r="AW16" t="e">
        <f t="shared" si="12"/>
        <v>#VALUE!</v>
      </c>
      <c r="AX16" t="e">
        <f t="shared" si="12"/>
        <v>#VALUE!</v>
      </c>
      <c r="AY16" t="e">
        <f t="shared" si="12"/>
        <v>#VALUE!</v>
      </c>
      <c r="AZ16" t="e">
        <f t="shared" si="12"/>
        <v>#VALUE!</v>
      </c>
      <c r="BA16" t="e">
        <f t="shared" si="12"/>
        <v>#VALUE!</v>
      </c>
      <c r="BB16" t="e">
        <f t="shared" si="12"/>
        <v>#VALUE!</v>
      </c>
      <c r="BC16" t="e">
        <f t="shared" si="12"/>
        <v>#VALUE!</v>
      </c>
      <c r="BD16" t="e">
        <f t="shared" si="12"/>
        <v>#VALUE!</v>
      </c>
      <c r="BE16" t="e">
        <f t="shared" si="12"/>
        <v>#VALUE!</v>
      </c>
      <c r="BF16" t="e">
        <f t="shared" si="12"/>
        <v>#VALUE!</v>
      </c>
      <c r="BG16" t="e">
        <f t="shared" si="12"/>
        <v>#VALUE!</v>
      </c>
      <c r="BH16" t="e">
        <f t="shared" si="12"/>
        <v>#VALUE!</v>
      </c>
      <c r="BI16" t="e">
        <f t="shared" si="12"/>
        <v>#VALUE!</v>
      </c>
    </row>
    <row r="17" spans="1:61" ht="15.95" thickBot="1"/>
    <row r="18" spans="1:61" ht="15.95" thickBot="1">
      <c r="A18" t="s">
        <v>102</v>
      </c>
      <c r="B18" s="4">
        <v>210971634425</v>
      </c>
      <c r="C18" s="4">
        <v>227522380501</v>
      </c>
      <c r="D18" s="4">
        <v>225277717030</v>
      </c>
      <c r="E18" s="4">
        <v>221253324771</v>
      </c>
      <c r="F18" s="4">
        <v>245607255984</v>
      </c>
      <c r="G18" s="4">
        <v>269725366199</v>
      </c>
      <c r="H18" s="4">
        <v>273304888956</v>
      </c>
      <c r="I18" s="4">
        <v>282470968531</v>
      </c>
      <c r="J18" s="4">
        <v>296437402372</v>
      </c>
      <c r="K18" s="4">
        <v>323822856310</v>
      </c>
      <c r="L18" s="4">
        <v>343201559961</v>
      </c>
      <c r="M18" s="4">
        <v>361658241427</v>
      </c>
      <c r="N18" s="4">
        <v>374809669790</v>
      </c>
      <c r="O18" s="4">
        <v>399549411590</v>
      </c>
      <c r="P18" s="4">
        <v>427438998696</v>
      </c>
      <c r="Q18" s="4">
        <v>425585981589</v>
      </c>
      <c r="R18" s="4">
        <v>426216098553</v>
      </c>
      <c r="S18" s="4">
        <v>453608461378</v>
      </c>
      <c r="T18" s="4">
        <v>435294238286</v>
      </c>
      <c r="U18" s="4">
        <v>468287024924</v>
      </c>
      <c r="V18" s="4">
        <v>476946422035</v>
      </c>
      <c r="W18" s="4">
        <v>451613630897</v>
      </c>
      <c r="X18" s="4">
        <v>439525356772</v>
      </c>
      <c r="Y18" s="4">
        <v>457854755197</v>
      </c>
      <c r="Z18" s="4">
        <v>470283621857</v>
      </c>
      <c r="AA18" s="4">
        <v>442214270776</v>
      </c>
      <c r="AB18" s="4">
        <v>477402142009</v>
      </c>
      <c r="AC18" s="4">
        <v>492544817221</v>
      </c>
      <c r="AD18" s="4">
        <v>486047018497</v>
      </c>
      <c r="AE18" s="4">
        <v>458475284700</v>
      </c>
      <c r="AF18" s="4">
        <v>461383067201</v>
      </c>
      <c r="AG18" s="4">
        <v>503521692862</v>
      </c>
      <c r="AH18" s="4">
        <v>543487677674</v>
      </c>
      <c r="AI18" s="4">
        <v>588091597641</v>
      </c>
      <c r="AJ18" s="4">
        <v>622413803601</v>
      </c>
      <c r="AK18" s="4">
        <v>604704826244</v>
      </c>
      <c r="AL18" s="4">
        <v>638124986360</v>
      </c>
      <c r="AM18" s="4">
        <v>689883602459</v>
      </c>
      <c r="AN18" s="4">
        <v>716445355022</v>
      </c>
      <c r="AO18" s="4">
        <v>692190405308</v>
      </c>
      <c r="AP18" s="4">
        <v>686729030354</v>
      </c>
      <c r="AQ18" s="4">
        <v>656452248352</v>
      </c>
      <c r="AR18" s="4">
        <v>584935157748</v>
      </c>
      <c r="AS18" s="4">
        <v>636626116267</v>
      </c>
      <c r="AT18" s="4">
        <v>694110738087</v>
      </c>
      <c r="AU18" s="4">
        <v>755551060091</v>
      </c>
      <c r="AV18" s="4">
        <v>816351398560</v>
      </c>
      <c r="AW18" s="4">
        <v>889885482456</v>
      </c>
      <c r="AX18" s="4">
        <v>925990210833</v>
      </c>
      <c r="AY18" s="4">
        <v>871185248000</v>
      </c>
      <c r="AZ18" s="4">
        <v>961920008284</v>
      </c>
      <c r="BA18" s="4">
        <v>1018452291472</v>
      </c>
      <c r="BB18" s="4">
        <v>1007087847473</v>
      </c>
      <c r="BC18" s="4">
        <v>1030601691917</v>
      </c>
      <c r="BD18" s="4">
        <v>1004117537069</v>
      </c>
      <c r="BE18" s="4">
        <v>1030962122313</v>
      </c>
      <c r="BF18" s="4">
        <v>1008940604076</v>
      </c>
      <c r="BG18" s="4">
        <v>1036789937094</v>
      </c>
      <c r="BH18" s="4">
        <v>1009093799258</v>
      </c>
      <c r="BI18" s="4">
        <v>988134897774</v>
      </c>
    </row>
    <row r="19" spans="1:61">
      <c r="A19" t="s">
        <v>103</v>
      </c>
      <c r="B19" t="e">
        <f>+B16/B18</f>
        <v>#VALUE!</v>
      </c>
      <c r="C19" t="e">
        <f t="shared" ref="C19:BI19" si="13">+C16/C18</f>
        <v>#VALUE!</v>
      </c>
      <c r="D19" t="e">
        <f t="shared" si="13"/>
        <v>#VALUE!</v>
      </c>
      <c r="E19" t="e">
        <f t="shared" si="13"/>
        <v>#VALUE!</v>
      </c>
      <c r="F19" t="e">
        <f t="shared" si="13"/>
        <v>#VALUE!</v>
      </c>
      <c r="G19" t="e">
        <f t="shared" si="13"/>
        <v>#VALUE!</v>
      </c>
      <c r="H19" t="e">
        <f t="shared" si="13"/>
        <v>#VALUE!</v>
      </c>
      <c r="I19" t="e">
        <f t="shared" si="13"/>
        <v>#VALUE!</v>
      </c>
      <c r="J19" t="e">
        <f t="shared" si="13"/>
        <v>#VALUE!</v>
      </c>
      <c r="K19" t="e">
        <f t="shared" si="13"/>
        <v>#VALUE!</v>
      </c>
      <c r="L19" t="e">
        <f t="shared" si="13"/>
        <v>#VALUE!</v>
      </c>
      <c r="M19" t="e">
        <f t="shared" si="13"/>
        <v>#VALUE!</v>
      </c>
      <c r="N19" t="e">
        <f t="shared" si="13"/>
        <v>#VALUE!</v>
      </c>
      <c r="O19" t="e">
        <f t="shared" si="13"/>
        <v>#VALUE!</v>
      </c>
      <c r="P19" t="e">
        <f t="shared" si="13"/>
        <v>#VALUE!</v>
      </c>
      <c r="Q19" t="e">
        <f t="shared" si="13"/>
        <v>#VALUE!</v>
      </c>
      <c r="R19" t="e">
        <f t="shared" si="13"/>
        <v>#VALUE!</v>
      </c>
      <c r="S19" t="e">
        <f t="shared" si="13"/>
        <v>#VALUE!</v>
      </c>
      <c r="T19" t="e">
        <f t="shared" si="13"/>
        <v>#VALUE!</v>
      </c>
      <c r="U19" t="e">
        <f t="shared" si="13"/>
        <v>#VALUE!</v>
      </c>
      <c r="V19" t="e">
        <f t="shared" si="13"/>
        <v>#VALUE!</v>
      </c>
      <c r="W19" t="e">
        <f t="shared" si="13"/>
        <v>#VALUE!</v>
      </c>
      <c r="X19" t="e">
        <f t="shared" si="13"/>
        <v>#VALUE!</v>
      </c>
      <c r="Y19" t="e">
        <f t="shared" si="13"/>
        <v>#VALUE!</v>
      </c>
      <c r="Z19" t="e">
        <f t="shared" si="13"/>
        <v>#VALUE!</v>
      </c>
      <c r="AA19" t="e">
        <f t="shared" si="13"/>
        <v>#VALUE!</v>
      </c>
      <c r="AB19" t="e">
        <f t="shared" si="13"/>
        <v>#VALUE!</v>
      </c>
      <c r="AC19" t="e">
        <f t="shared" si="13"/>
        <v>#VALUE!</v>
      </c>
      <c r="AD19" t="e">
        <f t="shared" si="13"/>
        <v>#VALUE!</v>
      </c>
      <c r="AE19" t="e">
        <f t="shared" si="13"/>
        <v>#VALUE!</v>
      </c>
      <c r="AF19" t="e">
        <f t="shared" si="13"/>
        <v>#VALUE!</v>
      </c>
      <c r="AG19" t="e">
        <f t="shared" si="13"/>
        <v>#VALUE!</v>
      </c>
      <c r="AH19" t="e">
        <f t="shared" si="13"/>
        <v>#VALUE!</v>
      </c>
      <c r="AI19" t="e">
        <f t="shared" si="13"/>
        <v>#VALUE!</v>
      </c>
      <c r="AJ19" t="e">
        <f t="shared" si="13"/>
        <v>#VALUE!</v>
      </c>
      <c r="AK19" t="e">
        <f t="shared" si="13"/>
        <v>#VALUE!</v>
      </c>
      <c r="AL19" t="e">
        <f t="shared" si="13"/>
        <v>#VALUE!</v>
      </c>
      <c r="AM19" t="e">
        <f t="shared" si="13"/>
        <v>#VALUE!</v>
      </c>
      <c r="AN19" t="e">
        <f t="shared" si="13"/>
        <v>#VALUE!</v>
      </c>
      <c r="AO19" t="e">
        <f t="shared" si="13"/>
        <v>#VALUE!</v>
      </c>
      <c r="AP19" t="e">
        <f t="shared" si="13"/>
        <v>#VALUE!</v>
      </c>
      <c r="AQ19" t="e">
        <f t="shared" si="13"/>
        <v>#VALUE!</v>
      </c>
      <c r="AR19" t="e">
        <f t="shared" si="13"/>
        <v>#VALUE!</v>
      </c>
      <c r="AS19" t="e">
        <f t="shared" si="13"/>
        <v>#VALUE!</v>
      </c>
      <c r="AT19" t="e">
        <f t="shared" si="13"/>
        <v>#VALUE!</v>
      </c>
      <c r="AU19" t="e">
        <f t="shared" si="13"/>
        <v>#VALUE!</v>
      </c>
      <c r="AV19" t="e">
        <f t="shared" si="13"/>
        <v>#VALUE!</v>
      </c>
      <c r="AW19" t="e">
        <f t="shared" si="13"/>
        <v>#VALUE!</v>
      </c>
      <c r="AX19" t="e">
        <f t="shared" si="13"/>
        <v>#VALUE!</v>
      </c>
      <c r="AY19" t="e">
        <f t="shared" si="13"/>
        <v>#VALUE!</v>
      </c>
      <c r="AZ19" t="e">
        <f t="shared" si="13"/>
        <v>#VALUE!</v>
      </c>
      <c r="BA19" t="e">
        <f t="shared" si="13"/>
        <v>#VALUE!</v>
      </c>
      <c r="BB19" t="e">
        <f t="shared" si="13"/>
        <v>#VALUE!</v>
      </c>
      <c r="BC19" t="e">
        <f t="shared" si="13"/>
        <v>#VALUE!</v>
      </c>
      <c r="BD19" t="e">
        <f t="shared" si="13"/>
        <v>#VALUE!</v>
      </c>
      <c r="BE19" t="e">
        <f t="shared" si="13"/>
        <v>#VALUE!</v>
      </c>
      <c r="BF19" t="e">
        <f t="shared" si="13"/>
        <v>#VALUE!</v>
      </c>
      <c r="BG19" t="e">
        <f t="shared" si="13"/>
        <v>#VALUE!</v>
      </c>
      <c r="BH19" t="e">
        <f t="shared" si="13"/>
        <v>#VALUE!</v>
      </c>
      <c r="BI19" t="e">
        <f t="shared" si="13"/>
        <v>#VALUE!</v>
      </c>
    </row>
    <row r="21" spans="1:61">
      <c r="A21" t="s">
        <v>104</v>
      </c>
      <c r="B21" t="e">
        <f>+B12/B19</f>
        <v>#VALUE!</v>
      </c>
      <c r="C21" t="e">
        <f t="shared" ref="C21:BI21" si="14">+C12/C19</f>
        <v>#VALUE!</v>
      </c>
      <c r="D21" t="e">
        <f t="shared" si="14"/>
        <v>#VALUE!</v>
      </c>
      <c r="E21" t="e">
        <f t="shared" si="14"/>
        <v>#VALUE!</v>
      </c>
      <c r="F21" t="e">
        <f t="shared" si="14"/>
        <v>#VALUE!</v>
      </c>
      <c r="G21" t="e">
        <f t="shared" si="14"/>
        <v>#VALUE!</v>
      </c>
      <c r="H21" t="e">
        <f t="shared" si="14"/>
        <v>#VALUE!</v>
      </c>
      <c r="I21" t="e">
        <f t="shared" si="14"/>
        <v>#VALUE!</v>
      </c>
      <c r="J21" t="e">
        <f t="shared" si="14"/>
        <v>#VALUE!</v>
      </c>
      <c r="K21" t="e">
        <f t="shared" si="14"/>
        <v>#VALUE!</v>
      </c>
      <c r="L21" t="e">
        <f t="shared" si="14"/>
        <v>#VALUE!</v>
      </c>
      <c r="M21" t="e">
        <f t="shared" si="14"/>
        <v>#VALUE!</v>
      </c>
      <c r="N21" t="e">
        <f t="shared" si="14"/>
        <v>#VALUE!</v>
      </c>
      <c r="O21" t="e">
        <f t="shared" si="14"/>
        <v>#VALUE!</v>
      </c>
      <c r="P21" t="e">
        <f t="shared" si="14"/>
        <v>#VALUE!</v>
      </c>
      <c r="Q21" t="e">
        <f t="shared" si="14"/>
        <v>#VALUE!</v>
      </c>
      <c r="R21" t="e">
        <f t="shared" si="14"/>
        <v>#VALUE!</v>
      </c>
      <c r="S21" t="e">
        <f t="shared" si="14"/>
        <v>#VALUE!</v>
      </c>
      <c r="T21" t="e">
        <f t="shared" si="14"/>
        <v>#VALUE!</v>
      </c>
      <c r="U21" t="e">
        <f t="shared" si="14"/>
        <v>#VALUE!</v>
      </c>
      <c r="V21" t="e">
        <f t="shared" si="14"/>
        <v>#VALUE!</v>
      </c>
      <c r="W21" t="e">
        <f t="shared" si="14"/>
        <v>#VALUE!</v>
      </c>
      <c r="X21" t="e">
        <f t="shared" si="14"/>
        <v>#VALUE!</v>
      </c>
      <c r="Y21" t="e">
        <f t="shared" si="14"/>
        <v>#VALUE!</v>
      </c>
      <c r="Z21" t="e">
        <f t="shared" si="14"/>
        <v>#VALUE!</v>
      </c>
      <c r="AA21" t="e">
        <f t="shared" si="14"/>
        <v>#VALUE!</v>
      </c>
      <c r="AB21" t="e">
        <f t="shared" si="14"/>
        <v>#VALUE!</v>
      </c>
      <c r="AC21" t="e">
        <f t="shared" si="14"/>
        <v>#VALUE!</v>
      </c>
      <c r="AD21" t="e">
        <f t="shared" si="14"/>
        <v>#VALUE!</v>
      </c>
      <c r="AE21" t="e">
        <f t="shared" si="14"/>
        <v>#VALUE!</v>
      </c>
      <c r="AF21" t="e">
        <f t="shared" si="14"/>
        <v>#VALUE!</v>
      </c>
      <c r="AG21" t="e">
        <f t="shared" si="14"/>
        <v>#VALUE!</v>
      </c>
      <c r="AH21" t="e">
        <f t="shared" si="14"/>
        <v>#VALUE!</v>
      </c>
      <c r="AI21" t="e">
        <f t="shared" si="14"/>
        <v>#VALUE!</v>
      </c>
      <c r="AJ21" t="e">
        <f t="shared" si="14"/>
        <v>#VALUE!</v>
      </c>
      <c r="AK21" t="e">
        <f t="shared" si="14"/>
        <v>#VALUE!</v>
      </c>
      <c r="AL21" t="e">
        <f t="shared" si="14"/>
        <v>#VALUE!</v>
      </c>
      <c r="AM21" t="e">
        <f t="shared" si="14"/>
        <v>#VALUE!</v>
      </c>
      <c r="AN21" t="e">
        <f t="shared" si="14"/>
        <v>#VALUE!</v>
      </c>
      <c r="AO21" t="e">
        <f t="shared" si="14"/>
        <v>#VALUE!</v>
      </c>
      <c r="AP21" t="e">
        <f t="shared" si="14"/>
        <v>#VALUE!</v>
      </c>
      <c r="AQ21" t="e">
        <f t="shared" si="14"/>
        <v>#VALUE!</v>
      </c>
      <c r="AR21" t="e">
        <f t="shared" si="14"/>
        <v>#VALUE!</v>
      </c>
      <c r="AS21" t="e">
        <f t="shared" si="14"/>
        <v>#VALUE!</v>
      </c>
      <c r="AT21" t="e">
        <f t="shared" si="14"/>
        <v>#VALUE!</v>
      </c>
      <c r="AU21" t="e">
        <f t="shared" si="14"/>
        <v>#VALUE!</v>
      </c>
      <c r="AV21" t="e">
        <f t="shared" si="14"/>
        <v>#VALUE!</v>
      </c>
      <c r="AW21" t="e">
        <f t="shared" si="14"/>
        <v>#VALUE!</v>
      </c>
      <c r="AX21" t="e">
        <f t="shared" si="14"/>
        <v>#VALUE!</v>
      </c>
      <c r="AY21" t="e">
        <f t="shared" si="14"/>
        <v>#VALUE!</v>
      </c>
      <c r="AZ21" t="e">
        <f t="shared" si="14"/>
        <v>#VALUE!</v>
      </c>
      <c r="BA21" t="e">
        <f t="shared" si="14"/>
        <v>#VALUE!</v>
      </c>
      <c r="BB21" t="e">
        <f t="shared" si="14"/>
        <v>#VALUE!</v>
      </c>
      <c r="BC21" t="e">
        <f t="shared" si="14"/>
        <v>#VALUE!</v>
      </c>
      <c r="BD21" t="e">
        <f t="shared" si="14"/>
        <v>#VALUE!</v>
      </c>
      <c r="BE21" t="e">
        <f t="shared" si="14"/>
        <v>#VALUE!</v>
      </c>
      <c r="BF21" t="e">
        <f t="shared" si="14"/>
        <v>#VALUE!</v>
      </c>
      <c r="BG21" t="e">
        <f t="shared" si="14"/>
        <v>#VALUE!</v>
      </c>
      <c r="BH21" t="e">
        <f t="shared" si="14"/>
        <v>#VALUE!</v>
      </c>
      <c r="BI21" t="e">
        <f t="shared" si="14"/>
        <v>#VALUE!</v>
      </c>
    </row>
    <row r="30" spans="1:61">
      <c r="BA30" s="5">
        <v>1</v>
      </c>
    </row>
    <row r="32" spans="1:61">
      <c r="BA32" s="6" t="s">
        <v>105</v>
      </c>
    </row>
    <row r="33" spans="53:53">
      <c r="BA33" s="6" t="s">
        <v>106</v>
      </c>
    </row>
  </sheetData>
  <pageMargins left="0.7" right="0.7" top="0.75" bottom="0.75" header="0.3" footer="0.3"/>
  <pageSetup orientation="portrait" r:id="rId1"/>
  <ignoredErrors>
    <ignoredError sqref="A1 B1:BI1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Igal Kejsefman</dc:creator>
  <cp:keywords/>
  <dc:description/>
  <cp:lastModifiedBy>Julian Gutierrez</cp:lastModifiedBy>
  <cp:revision/>
  <dcterms:created xsi:type="dcterms:W3CDTF">2023-01-08T23:20:24Z</dcterms:created>
  <dcterms:modified xsi:type="dcterms:W3CDTF">2023-01-12T21:43:52Z</dcterms:modified>
  <cp:category/>
  <cp:contentStatus/>
</cp:coreProperties>
</file>