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\Desktop\Cursos\Cursos Github\Predictive-maintenance\"/>
    </mc:Choice>
  </mc:AlternateContent>
  <xr:revisionPtr revIDLastSave="0" documentId="13_ncr:1_{45D23D11-92D1-47DF-9308-7695197D9325}" xr6:coauthVersionLast="47" xr6:coauthVersionMax="47" xr10:uidLastSave="{00000000-0000-0000-0000-000000000000}"/>
  <bookViews>
    <workbookView xWindow="-108" yWindow="-108" windowWidth="23256" windowHeight="12456" xr2:uid="{3F1D3A0A-6D36-477C-A835-6514A10E2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4" i="1" l="1"/>
  <c r="Z103" i="1"/>
  <c r="AF72" i="1"/>
  <c r="AF71" i="1"/>
  <c r="H46" i="1"/>
  <c r="H45" i="1"/>
  <c r="H9" i="1"/>
  <c r="H8" i="1"/>
  <c r="Q9" i="1"/>
  <c r="Q8" i="1"/>
  <c r="Y8" i="1"/>
  <c r="Y9" i="1"/>
  <c r="AO9" i="1"/>
  <c r="AO8" i="1"/>
  <c r="AG9" i="1"/>
  <c r="AG8" i="1"/>
</calcChain>
</file>

<file path=xl/sharedStrings.xml><?xml version="1.0" encoding="utf-8"?>
<sst xmlns="http://schemas.openxmlformats.org/spreadsheetml/2006/main" count="152" uniqueCount="44">
  <si>
    <t>Autoencoder</t>
  </si>
  <si>
    <t>AUC-PR:</t>
  </si>
  <si>
    <t>Precision:</t>
  </si>
  <si>
    <t>0.8187,</t>
  </si>
  <si>
    <t>Recall:</t>
  </si>
  <si>
    <t>0.7881,</t>
  </si>
  <si>
    <t>F1-score:</t>
  </si>
  <si>
    <t>precision</t>
  </si>
  <si>
    <t>recall</t>
  </si>
  <si>
    <t>f1-score</t>
  </si>
  <si>
    <t>support</t>
  </si>
  <si>
    <t>accuracy</t>
  </si>
  <si>
    <t>macro</t>
  </si>
  <si>
    <t>avg</t>
  </si>
  <si>
    <t>weighted</t>
  </si>
  <si>
    <t>0.7849,</t>
  </si>
  <si>
    <t>0.8370,</t>
  </si>
  <si>
    <t>PCA</t>
  </si>
  <si>
    <t>class_weights = {0: 1, 1: 5}</t>
  </si>
  <si>
    <t>0.7867,</t>
  </si>
  <si>
    <t>0.8419,</t>
  </si>
  <si>
    <t>Sampling = 0.8</t>
  </si>
  <si>
    <t>0.7913,</t>
  </si>
  <si>
    <t>0.8326,</t>
  </si>
  <si>
    <t>Sin pesos</t>
  </si>
  <si>
    <t>0.8234,</t>
  </si>
  <si>
    <t>0.7805,</t>
  </si>
  <si>
    <t>clase 1:5</t>
  </si>
  <si>
    <t>clase 1:10</t>
  </si>
  <si>
    <t>0.7796,</t>
  </si>
  <si>
    <t>0.8447,</t>
  </si>
  <si>
    <t>PCA final</t>
  </si>
  <si>
    <t>L1 y L2</t>
  </si>
  <si>
    <t>0.7899,</t>
  </si>
  <si>
    <t>0.8255,</t>
  </si>
  <si>
    <t>0.7953,</t>
  </si>
  <si>
    <t>0.8233,</t>
  </si>
  <si>
    <t>Sampling 1</t>
  </si>
  <si>
    <t>0.7669,</t>
  </si>
  <si>
    <t>0.8507,</t>
  </si>
  <si>
    <t>FP</t>
  </si>
  <si>
    <t>Detección</t>
  </si>
  <si>
    <t>Sampling .8</t>
  </si>
  <si>
    <t>TFP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</si>
</sst>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14</xdr:row>
      <xdr:rowOff>22860</xdr:rowOff>
    </xdr:from>
    <xdr:to>
      <xdr:col>7</xdr:col>
      <xdr:colOff>298358</xdr:colOff>
      <xdr:row>34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645F40-ABB0-73B4-ED54-502ABB4CD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" y="2583180"/>
          <a:ext cx="3719738" cy="377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53340</xdr:colOff>
      <xdr:row>14</xdr:row>
      <xdr:rowOff>25799</xdr:rowOff>
    </xdr:from>
    <xdr:to>
      <xdr:col>16</xdr:col>
      <xdr:colOff>243840</xdr:colOff>
      <xdr:row>34</xdr:row>
      <xdr:rowOff>61355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3F1FD0-20AB-0792-4EEC-9F91BB8AF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340" y="2586119"/>
          <a:ext cx="3848100" cy="3693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148182</xdr:colOff>
      <xdr:row>14</xdr:row>
      <xdr:rowOff>167640</xdr:rowOff>
    </xdr:from>
    <xdr:to>
      <xdr:col>24</xdr:col>
      <xdr:colOff>232818</xdr:colOff>
      <xdr:row>35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3D67E1-6FD8-7161-FE1F-EB099D452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0982" y="2773680"/>
          <a:ext cx="3742236" cy="3802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214472</xdr:colOff>
      <xdr:row>14</xdr:row>
      <xdr:rowOff>30480</xdr:rowOff>
    </xdr:from>
    <xdr:to>
      <xdr:col>31</xdr:col>
      <xdr:colOff>220316</xdr:colOff>
      <xdr:row>33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BD0C24-1B87-5693-3FEA-01E2230B4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4072" y="2636520"/>
          <a:ext cx="3457256" cy="3512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568005</xdr:colOff>
      <xdr:row>15</xdr:row>
      <xdr:rowOff>15240</xdr:rowOff>
    </xdr:from>
    <xdr:to>
      <xdr:col>40</xdr:col>
      <xdr:colOff>133035</xdr:colOff>
      <xdr:row>36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2339C2-B0A1-30CF-6168-1B9238737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805" y="2804160"/>
          <a:ext cx="3832230" cy="389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52</xdr:row>
      <xdr:rowOff>53340</xdr:rowOff>
    </xdr:from>
    <xdr:to>
      <xdr:col>8</xdr:col>
      <xdr:colOff>396240</xdr:colOff>
      <xdr:row>76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FE960A-FC54-EBB7-38E7-A5066275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608820"/>
          <a:ext cx="4267200" cy="433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83955</xdr:colOff>
      <xdr:row>64</xdr:row>
      <xdr:rowOff>22183</xdr:rowOff>
    </xdr:from>
    <xdr:to>
      <xdr:col>28</xdr:col>
      <xdr:colOff>318655</xdr:colOff>
      <xdr:row>93</xdr:row>
      <xdr:rowOff>14113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241E5B-0D55-63CB-552D-C2561E168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75955" y="11604583"/>
          <a:ext cx="5111500" cy="5215094"/>
        </a:xfrm>
        <a:prstGeom prst="rect">
          <a:avLst/>
        </a:prstGeom>
      </xdr:spPr>
    </xdr:pic>
    <xdr:clientData/>
  </xdr:twoCellAnchor>
  <xdr:twoCellAnchor editAs="oneCell">
    <xdr:from>
      <xdr:col>10</xdr:col>
      <xdr:colOff>605342</xdr:colOff>
      <xdr:row>54</xdr:row>
      <xdr:rowOff>27711</xdr:rowOff>
    </xdr:from>
    <xdr:to>
      <xdr:col>19</xdr:col>
      <xdr:colOff>387150</xdr:colOff>
      <xdr:row>81</xdr:row>
      <xdr:rowOff>166451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63042E-8929-23A8-E6E5-52395C209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1342" y="9809020"/>
          <a:ext cx="5268208" cy="5001686"/>
        </a:xfrm>
        <a:prstGeom prst="rect">
          <a:avLst/>
        </a:prstGeom>
      </xdr:spPr>
    </xdr:pic>
    <xdr:clientData/>
  </xdr:twoCellAnchor>
  <xdr:twoCellAnchor editAs="oneCell">
    <xdr:from>
      <xdr:col>20</xdr:col>
      <xdr:colOff>83956</xdr:colOff>
      <xdr:row>33</xdr:row>
      <xdr:rowOff>174442</xdr:rowOff>
    </xdr:from>
    <xdr:to>
      <xdr:col>28</xdr:col>
      <xdr:colOff>457200</xdr:colOff>
      <xdr:row>64</xdr:row>
      <xdr:rowOff>28112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563B8C9-62A0-17B8-993A-2A4CBC316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75956" y="6173460"/>
          <a:ext cx="5250044" cy="5437052"/>
        </a:xfrm>
        <a:prstGeom prst="rect">
          <a:avLst/>
        </a:prstGeom>
      </xdr:spPr>
    </xdr:pic>
    <xdr:clientData/>
  </xdr:twoCellAnchor>
  <xdr:twoCellAnchor editAs="oneCell">
    <xdr:from>
      <xdr:col>16</xdr:col>
      <xdr:colOff>362117</xdr:colOff>
      <xdr:row>94</xdr:row>
      <xdr:rowOff>62753</xdr:rowOff>
    </xdr:from>
    <xdr:to>
      <xdr:col>23</xdr:col>
      <xdr:colOff>491989</xdr:colOff>
      <xdr:row>119</xdr:row>
      <xdr:rowOff>134096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EB7BB9-8343-5779-467C-3D60B196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15717" y="16970188"/>
          <a:ext cx="4397072" cy="4553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80EA-7386-460C-A0A7-6C37C42F60F4}">
  <dimension ref="A1:AO105"/>
  <sheetViews>
    <sheetView showGridLines="0" tabSelected="1" zoomScale="85" zoomScaleNormal="85" workbookViewId="0">
      <selection activeCell="Y104" sqref="Y104"/>
    </sheetView>
  </sheetViews>
  <sheetFormatPr defaultRowHeight="14.4" x14ac:dyDescent="0.3"/>
  <cols>
    <col min="31" max="31" width="14.77734375" customWidth="1"/>
  </cols>
  <sheetData>
    <row r="1" spans="1:41" s="1" customFormat="1" ht="18" x14ac:dyDescent="0.35">
      <c r="A1" s="1" t="s">
        <v>0</v>
      </c>
      <c r="K1" s="1" t="s">
        <v>17</v>
      </c>
      <c r="T1" s="1" t="s">
        <v>17</v>
      </c>
      <c r="AA1" s="1" t="s">
        <v>17</v>
      </c>
    </row>
    <row r="2" spans="1:41" x14ac:dyDescent="0.3">
      <c r="T2" t="s">
        <v>18</v>
      </c>
      <c r="AB2" t="s">
        <v>21</v>
      </c>
      <c r="AD2" t="s">
        <v>27</v>
      </c>
      <c r="AI2" t="s">
        <v>24</v>
      </c>
      <c r="AK2" t="s">
        <v>28</v>
      </c>
    </row>
    <row r="4" spans="1:41" x14ac:dyDescent="0.3">
      <c r="B4" t="s">
        <v>1</v>
      </c>
      <c r="C4">
        <v>0.86970000000000003</v>
      </c>
      <c r="K4" t="s">
        <v>1</v>
      </c>
      <c r="L4">
        <v>0.88139999999999996</v>
      </c>
      <c r="S4" t="s">
        <v>1</v>
      </c>
      <c r="T4">
        <v>0.88119999999999998</v>
      </c>
      <c r="AA4" t="s">
        <v>1</v>
      </c>
      <c r="AB4">
        <v>0.87419999999999998</v>
      </c>
      <c r="AI4" t="s">
        <v>1</v>
      </c>
      <c r="AJ4">
        <v>0.87229999999999996</v>
      </c>
    </row>
    <row r="5" spans="1:41" x14ac:dyDescent="0.3">
      <c r="B5" t="s">
        <v>2</v>
      </c>
      <c r="C5" t="s">
        <v>3</v>
      </c>
      <c r="D5" t="s">
        <v>4</v>
      </c>
      <c r="E5" t="s">
        <v>5</v>
      </c>
      <c r="F5" t="s">
        <v>6</v>
      </c>
      <c r="G5">
        <v>0.80310000000000004</v>
      </c>
      <c r="K5" t="s">
        <v>2</v>
      </c>
      <c r="L5" t="s">
        <v>15</v>
      </c>
      <c r="M5" t="s">
        <v>4</v>
      </c>
      <c r="N5" t="s">
        <v>16</v>
      </c>
      <c r="O5" t="s">
        <v>6</v>
      </c>
      <c r="P5">
        <v>0.81010000000000004</v>
      </c>
      <c r="S5" t="s">
        <v>2</v>
      </c>
      <c r="T5" t="s">
        <v>19</v>
      </c>
      <c r="U5" t="s">
        <v>4</v>
      </c>
      <c r="V5" t="s">
        <v>20</v>
      </c>
      <c r="W5" t="s">
        <v>6</v>
      </c>
      <c r="X5">
        <v>0.81340000000000001</v>
      </c>
      <c r="AA5" t="s">
        <v>2</v>
      </c>
      <c r="AB5" t="s">
        <v>22</v>
      </c>
      <c r="AC5" t="s">
        <v>4</v>
      </c>
      <c r="AD5" t="s">
        <v>23</v>
      </c>
      <c r="AE5" t="s">
        <v>6</v>
      </c>
      <c r="AF5">
        <v>0.81140000000000001</v>
      </c>
      <c r="AI5" t="s">
        <v>2</v>
      </c>
      <c r="AJ5" t="s">
        <v>25</v>
      </c>
      <c r="AK5" t="s">
        <v>4</v>
      </c>
      <c r="AL5" t="s">
        <v>26</v>
      </c>
      <c r="AM5" t="s">
        <v>6</v>
      </c>
      <c r="AN5">
        <v>0.8014</v>
      </c>
    </row>
    <row r="6" spans="1:41" x14ac:dyDescent="0.3">
      <c r="T6" t="s">
        <v>7</v>
      </c>
      <c r="U6" t="s">
        <v>8</v>
      </c>
      <c r="V6" t="s">
        <v>9</v>
      </c>
      <c r="W6" t="s">
        <v>10</v>
      </c>
      <c r="AC6" t="s">
        <v>7</v>
      </c>
      <c r="AD6" t="s">
        <v>8</v>
      </c>
      <c r="AE6" t="s">
        <v>9</v>
      </c>
      <c r="AF6" t="s">
        <v>10</v>
      </c>
      <c r="AK6" t="s">
        <v>7</v>
      </c>
      <c r="AL6" t="s">
        <v>8</v>
      </c>
      <c r="AM6" t="s">
        <v>9</v>
      </c>
      <c r="AN6" t="s">
        <v>10</v>
      </c>
    </row>
    <row r="7" spans="1:41" x14ac:dyDescent="0.3">
      <c r="D7" t="s">
        <v>7</v>
      </c>
      <c r="E7" t="s">
        <v>8</v>
      </c>
      <c r="F7" t="s">
        <v>9</v>
      </c>
      <c r="G7" t="s">
        <v>10</v>
      </c>
      <c r="M7" t="s">
        <v>7</v>
      </c>
      <c r="N7" t="s">
        <v>8</v>
      </c>
      <c r="O7" t="s">
        <v>9</v>
      </c>
      <c r="P7" t="s">
        <v>10</v>
      </c>
    </row>
    <row r="8" spans="1:41" x14ac:dyDescent="0.3">
      <c r="C8">
        <v>0</v>
      </c>
      <c r="D8">
        <v>0.92</v>
      </c>
      <c r="E8">
        <v>0.93</v>
      </c>
      <c r="F8">
        <v>0.92</v>
      </c>
      <c r="G8">
        <v>4528</v>
      </c>
      <c r="H8">
        <f>AVERAGE(D8:F8)</f>
        <v>0.92333333333333334</v>
      </c>
      <c r="L8">
        <v>0</v>
      </c>
      <c r="M8">
        <v>0.93</v>
      </c>
      <c r="N8">
        <v>0.91</v>
      </c>
      <c r="O8">
        <v>0.92</v>
      </c>
      <c r="P8">
        <v>4528</v>
      </c>
      <c r="Q8">
        <f>AVERAGE(M8:O8)</f>
        <v>0.92</v>
      </c>
      <c r="T8">
        <v>0</v>
      </c>
      <c r="U8">
        <v>0.93</v>
      </c>
      <c r="V8">
        <v>0.91</v>
      </c>
      <c r="W8">
        <v>0.92</v>
      </c>
      <c r="X8">
        <v>4528</v>
      </c>
      <c r="Y8">
        <f>AVERAGE(U8:W8)</f>
        <v>0.92</v>
      </c>
      <c r="AB8">
        <v>0</v>
      </c>
      <c r="AC8">
        <v>0.93</v>
      </c>
      <c r="AD8">
        <v>0.91</v>
      </c>
      <c r="AE8">
        <v>0.92</v>
      </c>
      <c r="AF8">
        <v>4528</v>
      </c>
      <c r="AG8">
        <f>AVERAGE(AC8:AE8)</f>
        <v>0.92</v>
      </c>
      <c r="AJ8">
        <v>0</v>
      </c>
      <c r="AK8">
        <v>0.91</v>
      </c>
      <c r="AL8">
        <v>0.93</v>
      </c>
      <c r="AM8">
        <v>0.92</v>
      </c>
      <c r="AN8">
        <v>4528</v>
      </c>
      <c r="AO8">
        <f>AVERAGE(AK8:AM8)</f>
        <v>0.92</v>
      </c>
    </row>
    <row r="9" spans="1:41" x14ac:dyDescent="0.3">
      <c r="C9">
        <v>1</v>
      </c>
      <c r="D9">
        <v>0.82</v>
      </c>
      <c r="E9">
        <v>0.79</v>
      </c>
      <c r="F9">
        <v>0.8</v>
      </c>
      <c r="G9">
        <v>1822</v>
      </c>
      <c r="H9">
        <f>AVERAGE(D9:F9)</f>
        <v>0.80333333333333334</v>
      </c>
      <c r="L9">
        <v>1</v>
      </c>
      <c r="M9">
        <v>0.78</v>
      </c>
      <c r="N9">
        <v>0.84</v>
      </c>
      <c r="O9">
        <v>0.81</v>
      </c>
      <c r="P9">
        <v>1822</v>
      </c>
      <c r="Q9">
        <f>AVERAGE(M9:O9)</f>
        <v>0.81</v>
      </c>
      <c r="T9">
        <v>1</v>
      </c>
      <c r="U9">
        <v>0.79</v>
      </c>
      <c r="V9">
        <v>0.84</v>
      </c>
      <c r="W9">
        <v>0.81</v>
      </c>
      <c r="X9">
        <v>1822</v>
      </c>
      <c r="Y9">
        <f>AVERAGE(U9:W9)</f>
        <v>0.81333333333333335</v>
      </c>
      <c r="AB9">
        <v>1</v>
      </c>
      <c r="AC9">
        <v>0.79</v>
      </c>
      <c r="AD9">
        <v>0.83</v>
      </c>
      <c r="AE9">
        <v>0.81</v>
      </c>
      <c r="AF9">
        <v>1822</v>
      </c>
      <c r="AG9">
        <f>AVERAGE(AC9:AE9)</f>
        <v>0.81</v>
      </c>
      <c r="AJ9">
        <v>1</v>
      </c>
      <c r="AK9">
        <v>0.82</v>
      </c>
      <c r="AL9">
        <v>0.78</v>
      </c>
      <c r="AM9">
        <v>0.8</v>
      </c>
      <c r="AN9">
        <v>1822</v>
      </c>
      <c r="AO9">
        <f>AVERAGE(AK9:AM9)</f>
        <v>0.80000000000000016</v>
      </c>
    </row>
    <row r="11" spans="1:41" x14ac:dyDescent="0.3">
      <c r="C11" t="s">
        <v>11</v>
      </c>
      <c r="D11">
        <v>0.89</v>
      </c>
      <c r="E11">
        <v>6350</v>
      </c>
      <c r="L11" t="s">
        <v>11</v>
      </c>
      <c r="M11">
        <v>0.89</v>
      </c>
      <c r="N11">
        <v>6350</v>
      </c>
      <c r="T11" t="s">
        <v>11</v>
      </c>
      <c r="U11">
        <v>0.89</v>
      </c>
      <c r="V11">
        <v>6350</v>
      </c>
      <c r="AB11" t="s">
        <v>11</v>
      </c>
      <c r="AC11">
        <v>0.89</v>
      </c>
      <c r="AD11">
        <v>6350</v>
      </c>
      <c r="AJ11" t="s">
        <v>11</v>
      </c>
      <c r="AK11">
        <v>0.89</v>
      </c>
      <c r="AL11">
        <v>6350</v>
      </c>
    </row>
    <row r="12" spans="1:41" x14ac:dyDescent="0.3">
      <c r="C12" t="s">
        <v>12</v>
      </c>
      <c r="D12" t="s">
        <v>13</v>
      </c>
      <c r="E12">
        <v>0.87</v>
      </c>
      <c r="F12">
        <v>0.86</v>
      </c>
      <c r="G12">
        <v>0.86</v>
      </c>
      <c r="H12">
        <v>6350</v>
      </c>
      <c r="L12" t="s">
        <v>12</v>
      </c>
      <c r="M12" t="s">
        <v>13</v>
      </c>
      <c r="N12">
        <v>0.86</v>
      </c>
      <c r="O12">
        <v>0.87</v>
      </c>
      <c r="P12">
        <v>0.87</v>
      </c>
      <c r="Q12">
        <v>6350</v>
      </c>
      <c r="T12" t="s">
        <v>12</v>
      </c>
      <c r="U12" t="s">
        <v>13</v>
      </c>
      <c r="V12">
        <v>0.86</v>
      </c>
      <c r="W12">
        <v>0.88</v>
      </c>
      <c r="X12">
        <v>0.87</v>
      </c>
      <c r="Y12">
        <v>6350</v>
      </c>
      <c r="AB12" t="s">
        <v>12</v>
      </c>
      <c r="AC12" t="s">
        <v>13</v>
      </c>
      <c r="AD12">
        <v>0.86</v>
      </c>
      <c r="AE12">
        <v>0.87</v>
      </c>
      <c r="AF12">
        <v>0.87</v>
      </c>
      <c r="AG12">
        <v>6350</v>
      </c>
      <c r="AJ12" t="s">
        <v>12</v>
      </c>
      <c r="AK12" t="s">
        <v>13</v>
      </c>
      <c r="AL12">
        <v>0.87</v>
      </c>
      <c r="AM12">
        <v>0.86</v>
      </c>
      <c r="AN12">
        <v>0.86</v>
      </c>
      <c r="AO12">
        <v>6350</v>
      </c>
    </row>
    <row r="13" spans="1:41" x14ac:dyDescent="0.3">
      <c r="B13" t="s">
        <v>14</v>
      </c>
      <c r="C13" t="s">
        <v>13</v>
      </c>
      <c r="D13">
        <v>0.89</v>
      </c>
      <c r="E13">
        <v>0.89</v>
      </c>
      <c r="F13">
        <v>0.89</v>
      </c>
      <c r="G13">
        <v>6350</v>
      </c>
      <c r="K13" t="s">
        <v>14</v>
      </c>
      <c r="L13" t="s">
        <v>13</v>
      </c>
      <c r="M13">
        <v>0.89</v>
      </c>
      <c r="N13">
        <v>0.89</v>
      </c>
      <c r="O13">
        <v>0.89</v>
      </c>
      <c r="P13">
        <v>6350</v>
      </c>
      <c r="S13" t="s">
        <v>14</v>
      </c>
      <c r="T13" t="s">
        <v>13</v>
      </c>
      <c r="U13">
        <v>0.89</v>
      </c>
      <c r="V13">
        <v>0.89</v>
      </c>
      <c r="W13">
        <v>0.89</v>
      </c>
      <c r="X13">
        <v>6350</v>
      </c>
      <c r="AA13" t="s">
        <v>14</v>
      </c>
      <c r="AB13" t="s">
        <v>13</v>
      </c>
      <c r="AC13">
        <v>0.89</v>
      </c>
      <c r="AD13">
        <v>0.89</v>
      </c>
      <c r="AE13">
        <v>0.89</v>
      </c>
      <c r="AF13">
        <v>6350</v>
      </c>
      <c r="AI13" t="s">
        <v>14</v>
      </c>
      <c r="AJ13" t="s">
        <v>13</v>
      </c>
      <c r="AK13">
        <v>0.89</v>
      </c>
      <c r="AL13">
        <v>0.89</v>
      </c>
      <c r="AM13">
        <v>0.89</v>
      </c>
      <c r="AN13">
        <v>6350</v>
      </c>
    </row>
    <row r="39" spans="2:36" x14ac:dyDescent="0.3">
      <c r="B39" t="s">
        <v>31</v>
      </c>
      <c r="C39" t="s">
        <v>32</v>
      </c>
    </row>
    <row r="41" spans="2:36" x14ac:dyDescent="0.3">
      <c r="B41" t="s">
        <v>1</v>
      </c>
      <c r="C41">
        <v>0.87429999999999997</v>
      </c>
    </row>
    <row r="42" spans="2:36" x14ac:dyDescent="0.3">
      <c r="B42" t="s">
        <v>2</v>
      </c>
      <c r="C42" t="s">
        <v>29</v>
      </c>
      <c r="D42" t="s">
        <v>4</v>
      </c>
      <c r="E42" t="s">
        <v>30</v>
      </c>
      <c r="F42" t="s">
        <v>6</v>
      </c>
      <c r="G42">
        <v>0.81089999999999995</v>
      </c>
      <c r="K42" t="s">
        <v>1</v>
      </c>
      <c r="L42">
        <v>0.86890000000000001</v>
      </c>
    </row>
    <row r="43" spans="2:36" x14ac:dyDescent="0.3">
      <c r="D43" t="s">
        <v>7</v>
      </c>
      <c r="E43" t="s">
        <v>8</v>
      </c>
      <c r="F43" t="s">
        <v>9</v>
      </c>
      <c r="G43" t="s">
        <v>10</v>
      </c>
      <c r="K43" t="s">
        <v>2</v>
      </c>
      <c r="L43" t="s">
        <v>33</v>
      </c>
      <c r="M43" t="s">
        <v>4</v>
      </c>
      <c r="N43" t="s">
        <v>34</v>
      </c>
      <c r="O43" t="s">
        <v>6</v>
      </c>
      <c r="P43">
        <v>0.80730000000000002</v>
      </c>
      <c r="AE43" t="s">
        <v>1</v>
      </c>
      <c r="AF43">
        <v>0.86860000000000004</v>
      </c>
    </row>
    <row r="44" spans="2:36" x14ac:dyDescent="0.3">
      <c r="L44" t="s">
        <v>7</v>
      </c>
      <c r="M44" t="s">
        <v>8</v>
      </c>
      <c r="N44" t="s">
        <v>9</v>
      </c>
      <c r="O44" t="s">
        <v>10</v>
      </c>
      <c r="AE44" t="s">
        <v>2</v>
      </c>
      <c r="AF44" t="s">
        <v>35</v>
      </c>
      <c r="AG44" t="s">
        <v>4</v>
      </c>
      <c r="AH44" t="s">
        <v>36</v>
      </c>
      <c r="AI44" t="s">
        <v>6</v>
      </c>
      <c r="AJ44">
        <v>0.80910000000000004</v>
      </c>
    </row>
    <row r="45" spans="2:36" x14ac:dyDescent="0.3">
      <c r="C45">
        <v>0</v>
      </c>
      <c r="D45">
        <v>0.94</v>
      </c>
      <c r="E45">
        <v>0.9</v>
      </c>
      <c r="F45">
        <v>0.92</v>
      </c>
      <c r="G45">
        <v>4528</v>
      </c>
      <c r="H45">
        <f>AVERAGE(D45:F45)</f>
        <v>0.91999999999999993</v>
      </c>
      <c r="AF45" t="s">
        <v>7</v>
      </c>
      <c r="AG45" t="s">
        <v>8</v>
      </c>
      <c r="AH45" t="s">
        <v>9</v>
      </c>
      <c r="AI45" t="s">
        <v>10</v>
      </c>
    </row>
    <row r="46" spans="2:36" x14ac:dyDescent="0.3">
      <c r="C46">
        <v>1</v>
      </c>
      <c r="D46">
        <v>0.78</v>
      </c>
      <c r="E46">
        <v>0.84</v>
      </c>
      <c r="F46">
        <v>0.81</v>
      </c>
      <c r="G46">
        <v>1822</v>
      </c>
      <c r="H46">
        <f>AVERAGE(D46:F46)</f>
        <v>0.81</v>
      </c>
      <c r="L46">
        <v>0</v>
      </c>
      <c r="M46">
        <v>0.93</v>
      </c>
      <c r="N46">
        <v>0.91</v>
      </c>
      <c r="O46">
        <v>0.92</v>
      </c>
      <c r="P46">
        <v>4528</v>
      </c>
    </row>
    <row r="47" spans="2:36" x14ac:dyDescent="0.3">
      <c r="L47">
        <v>1</v>
      </c>
      <c r="M47">
        <v>0.79</v>
      </c>
      <c r="N47">
        <v>0.83</v>
      </c>
      <c r="O47">
        <v>0.81</v>
      </c>
      <c r="P47">
        <v>1822</v>
      </c>
      <c r="AF47">
        <v>0</v>
      </c>
      <c r="AG47">
        <v>0.93</v>
      </c>
      <c r="AH47">
        <v>0.91</v>
      </c>
      <c r="AI47">
        <v>0.92</v>
      </c>
      <c r="AJ47">
        <v>4528</v>
      </c>
    </row>
    <row r="48" spans="2:36" x14ac:dyDescent="0.3">
      <c r="C48" t="s">
        <v>11</v>
      </c>
      <c r="D48">
        <v>0.89</v>
      </c>
      <c r="E48">
        <v>6350</v>
      </c>
      <c r="AF48">
        <v>1</v>
      </c>
      <c r="AG48">
        <v>0.8</v>
      </c>
      <c r="AH48">
        <v>0.82</v>
      </c>
      <c r="AI48">
        <v>0.81</v>
      </c>
      <c r="AJ48">
        <v>1822</v>
      </c>
    </row>
    <row r="49" spans="2:37" x14ac:dyDescent="0.3">
      <c r="C49" t="s">
        <v>12</v>
      </c>
      <c r="D49" t="s">
        <v>13</v>
      </c>
      <c r="E49">
        <v>0.86</v>
      </c>
      <c r="F49">
        <v>0.87</v>
      </c>
      <c r="G49">
        <v>0.87</v>
      </c>
      <c r="H49">
        <v>6350</v>
      </c>
      <c r="L49" t="s">
        <v>11</v>
      </c>
      <c r="M49">
        <v>0.89</v>
      </c>
      <c r="N49">
        <v>6350</v>
      </c>
    </row>
    <row r="50" spans="2:37" x14ac:dyDescent="0.3">
      <c r="B50" t="s">
        <v>14</v>
      </c>
      <c r="C50" t="s">
        <v>13</v>
      </c>
      <c r="D50">
        <v>0.89</v>
      </c>
      <c r="E50">
        <v>0.89</v>
      </c>
      <c r="F50">
        <v>0.89</v>
      </c>
      <c r="G50">
        <v>6350</v>
      </c>
      <c r="L50" t="s">
        <v>12</v>
      </c>
      <c r="M50" t="s">
        <v>13</v>
      </c>
      <c r="N50">
        <v>0.86</v>
      </c>
      <c r="O50">
        <v>0.87</v>
      </c>
      <c r="P50">
        <v>0.86</v>
      </c>
      <c r="Q50">
        <v>6350</v>
      </c>
      <c r="AF50" t="s">
        <v>11</v>
      </c>
      <c r="AG50">
        <v>0.89</v>
      </c>
      <c r="AH50">
        <v>6350</v>
      </c>
    </row>
    <row r="51" spans="2:37" x14ac:dyDescent="0.3">
      <c r="K51" t="s">
        <v>14</v>
      </c>
      <c r="L51" t="s">
        <v>13</v>
      </c>
      <c r="M51">
        <v>0.89</v>
      </c>
      <c r="N51">
        <v>0.89</v>
      </c>
      <c r="O51">
        <v>0.89</v>
      </c>
      <c r="P51">
        <v>6350</v>
      </c>
      <c r="AF51" t="s">
        <v>12</v>
      </c>
      <c r="AG51" t="s">
        <v>13</v>
      </c>
      <c r="AH51">
        <v>0.86</v>
      </c>
      <c r="AI51">
        <v>0.87</v>
      </c>
      <c r="AJ51">
        <v>0.87</v>
      </c>
      <c r="AK51">
        <v>6350</v>
      </c>
    </row>
    <row r="52" spans="2:37" x14ac:dyDescent="0.3">
      <c r="AE52" t="s">
        <v>14</v>
      </c>
      <c r="AF52" t="s">
        <v>13</v>
      </c>
      <c r="AG52">
        <v>0.89</v>
      </c>
      <c r="AH52">
        <v>0.89</v>
      </c>
      <c r="AI52">
        <v>0.89</v>
      </c>
      <c r="AJ52">
        <v>6350</v>
      </c>
    </row>
    <row r="71" spans="31:32" x14ac:dyDescent="0.3">
      <c r="AE71" t="s">
        <v>40</v>
      </c>
      <c r="AF71">
        <f>400 / (400+1504)</f>
        <v>0.21008403361344538</v>
      </c>
    </row>
    <row r="72" spans="31:32" x14ac:dyDescent="0.3">
      <c r="AE72" t="s">
        <v>41</v>
      </c>
      <c r="AF72">
        <f>1504 / (1504+318)</f>
        <v>0.82546652030735457</v>
      </c>
    </row>
    <row r="94" spans="4:18" x14ac:dyDescent="0.3">
      <c r="D94" t="s">
        <v>37</v>
      </c>
      <c r="R94" t="s">
        <v>42</v>
      </c>
    </row>
    <row r="96" spans="4:18" x14ac:dyDescent="0.3">
      <c r="D96" t="s">
        <v>1</v>
      </c>
      <c r="E96">
        <v>0.87180000000000002</v>
      </c>
    </row>
    <row r="97" spans="4:26" x14ac:dyDescent="0.3">
      <c r="D97" t="s">
        <v>2</v>
      </c>
      <c r="E97" t="s">
        <v>38</v>
      </c>
      <c r="F97" t="s">
        <v>4</v>
      </c>
      <c r="G97" t="s">
        <v>39</v>
      </c>
      <c r="H97" t="s">
        <v>6</v>
      </c>
      <c r="I97">
        <v>0.80669999999999997</v>
      </c>
    </row>
    <row r="98" spans="4:26" x14ac:dyDescent="0.3">
      <c r="E98" t="s">
        <v>7</v>
      </c>
      <c r="F98" t="s">
        <v>8</v>
      </c>
      <c r="G98" t="s">
        <v>9</v>
      </c>
      <c r="H98" t="s">
        <v>10</v>
      </c>
    </row>
    <row r="100" spans="4:26" x14ac:dyDescent="0.3">
      <c r="E100">
        <v>0</v>
      </c>
      <c r="F100">
        <v>0.94</v>
      </c>
      <c r="G100">
        <v>0.9</v>
      </c>
      <c r="H100">
        <v>0.92</v>
      </c>
      <c r="I100">
        <v>4528</v>
      </c>
    </row>
    <row r="101" spans="4:26" x14ac:dyDescent="0.3">
      <c r="E101">
        <v>1</v>
      </c>
      <c r="F101">
        <v>0.77</v>
      </c>
      <c r="G101">
        <v>0.85</v>
      </c>
      <c r="H101">
        <v>0.81</v>
      </c>
      <c r="I101">
        <v>1822</v>
      </c>
    </row>
    <row r="103" spans="4:26" x14ac:dyDescent="0.3">
      <c r="E103" t="s">
        <v>11</v>
      </c>
      <c r="F103">
        <v>0.88</v>
      </c>
      <c r="G103">
        <v>6350</v>
      </c>
      <c r="Y103" t="s">
        <v>43</v>
      </c>
      <c r="Z103">
        <f>44 / (444+1538)</f>
        <v>2.2199798183652877E-2</v>
      </c>
    </row>
    <row r="104" spans="4:26" x14ac:dyDescent="0.3">
      <c r="E104" t="s">
        <v>12</v>
      </c>
      <c r="F104" t="s">
        <v>13</v>
      </c>
      <c r="G104">
        <v>0.85</v>
      </c>
      <c r="H104">
        <v>0.87</v>
      </c>
      <c r="I104">
        <v>0.86</v>
      </c>
      <c r="J104">
        <v>6350</v>
      </c>
      <c r="Y104" t="s">
        <v>41</v>
      </c>
      <c r="Z104">
        <f xml:space="preserve"> 1538 / (1538+284)</f>
        <v>0.84412733260153672</v>
      </c>
    </row>
    <row r="105" spans="4:26" x14ac:dyDescent="0.3">
      <c r="D105" t="s">
        <v>14</v>
      </c>
      <c r="E105" t="s">
        <v>13</v>
      </c>
      <c r="F105">
        <v>0.89</v>
      </c>
      <c r="G105">
        <v>0.88</v>
      </c>
      <c r="H105">
        <v>0.88</v>
      </c>
      <c r="I105">
        <v>6350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RICARDO LOPEZ HERNANDEZ</dc:creator>
  <cp:lastModifiedBy>JULIAN RICARDO LOPEZ HERNANDEZ</cp:lastModifiedBy>
  <dcterms:created xsi:type="dcterms:W3CDTF">2025-02-18T04:10:23Z</dcterms:created>
  <dcterms:modified xsi:type="dcterms:W3CDTF">2025-02-19T11:44:31Z</dcterms:modified>
</cp:coreProperties>
</file>