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巨\Desktop\资料\周报\"/>
    </mc:Choice>
  </mc:AlternateContent>
  <xr:revisionPtr revIDLastSave="0" documentId="13_ncr:1_{AC6BB430-B6FF-4903-A4D0-7D58D00EE1E8}" xr6:coauthVersionLast="47" xr6:coauthVersionMax="47" xr10:uidLastSave="{00000000-0000-0000-0000-000000000000}"/>
  <bookViews>
    <workbookView xWindow="1725" yWindow="975" windowWidth="22770" windowHeight="11385" xr2:uid="{00000000-000D-0000-FFFF-FFFF00000000}"/>
  </bookViews>
  <sheets>
    <sheet name="巨力-软件" sheetId="6" r:id="rId1"/>
    <sheet name="部门总结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L16" i="5"/>
  <c r="K16" i="5"/>
  <c r="L3" i="5"/>
  <c r="K3" i="5"/>
</calcChain>
</file>

<file path=xl/sharedStrings.xml><?xml version="1.0" encoding="utf-8"?>
<sst xmlns="http://schemas.openxmlformats.org/spreadsheetml/2006/main" count="148" uniqueCount="84">
  <si>
    <t>序号</t>
  </si>
  <si>
    <t>类别</t>
  </si>
  <si>
    <t>接收
日期</t>
  </si>
  <si>
    <t>责任人</t>
  </si>
  <si>
    <t>事务</t>
  </si>
  <si>
    <t>详细描述</t>
  </si>
  <si>
    <t>计划启动
时间</t>
  </si>
  <si>
    <t>计划完成
时间</t>
  </si>
  <si>
    <t>实际完成
时间</t>
  </si>
  <si>
    <t>存在的问题</t>
  </si>
  <si>
    <t>状态</t>
  </si>
  <si>
    <t>本周总结</t>
  </si>
  <si>
    <t>项目类</t>
  </si>
  <si>
    <t>web接口适配，调试</t>
  </si>
  <si>
    <t>暂无</t>
  </si>
  <si>
    <t>下周计划</t>
  </si>
  <si>
    <t>本周完成情况</t>
  </si>
  <si>
    <t>延期
时间</t>
  </si>
  <si>
    <t>延期
状况</t>
  </si>
  <si>
    <t>按时完成</t>
  </si>
  <si>
    <t>延期完成</t>
  </si>
  <si>
    <t>进行中</t>
  </si>
  <si>
    <t>合计</t>
  </si>
  <si>
    <t>制定48口全光交换机硬件/软件详细开发计划</t>
  </si>
  <si>
    <t>跟进硬件、结构、软件工作包细化工作，并更新项目计划，同步试着上到禅道</t>
  </si>
  <si>
    <t>蒋玉冬</t>
  </si>
  <si>
    <t>禅道已完成完成概念和计划部分</t>
  </si>
  <si>
    <t>Closed</t>
  </si>
  <si>
    <t>关键器件选型</t>
  </si>
  <si>
    <t>选定中长交期的器件选项给到采购寻样</t>
  </si>
  <si>
    <t>王雨林/张海民</t>
  </si>
  <si>
    <t>已把清单提供给到采购，采购回复基本可以满足6月底上线。</t>
  </si>
  <si>
    <t>原理图框图</t>
  </si>
  <si>
    <t>张海民/王雨林</t>
  </si>
  <si>
    <t>硬件详细设计说明书</t>
  </si>
  <si>
    <t>优化硬件详细设计说明书编写中</t>
  </si>
  <si>
    <t>Opened</t>
  </si>
  <si>
    <t>编译现有代码</t>
  </si>
  <si>
    <t>对现有代码框架进行编译</t>
  </si>
  <si>
    <t>曾毅</t>
  </si>
  <si>
    <t>拆解工作包</t>
  </si>
  <si>
    <t>拆解工作包，评估工作量，制定项目计划</t>
  </si>
  <si>
    <t>完成结构基本布局</t>
  </si>
  <si>
    <t>张海民/王雨林/曾祥亮</t>
  </si>
  <si>
    <t>事务类</t>
  </si>
  <si>
    <t>实验室关键设备申购</t>
  </si>
  <si>
    <t>秦伟</t>
  </si>
  <si>
    <t>优先选购急用的网络测试仪，目前已和信而泰销售面聊，满足我们试用及后续扩展的机框为BigTao6200，板卡：电口板卡V6016C，万兆光口板卡V8008D，试用样机已申请，10G板卡在协调中。</t>
  </si>
  <si>
    <t>低值易耗品重新选购</t>
  </si>
  <si>
    <t>因购买物品必须能提供发票，之前已选购不能提供发票的需重新找</t>
  </si>
  <si>
    <t>跟进竞品样机采购</t>
  </si>
  <si>
    <t>迈普NSS4330-56TXF和锐捷S5760C-48GT4XS-X商家已发货</t>
  </si>
  <si>
    <t>参加研发能力提升培训项目之《通用项目管理》课程</t>
  </si>
  <si>
    <t>蒋玉冬/秦伟</t>
  </si>
  <si>
    <t>人员招聘</t>
  </si>
  <si>
    <t>招聘软件、测试、以及硬件人员</t>
  </si>
  <si>
    <t>张海民/曾毅/蒋玉冬</t>
  </si>
  <si>
    <t>4/26：谢祥
有2个简历不符合招聘需求</t>
  </si>
  <si>
    <t>制定48口全光交换机硬件测试计划（由于原理图未出，先把标准部分完成）</t>
  </si>
  <si>
    <t>制定48口全光交换机硬件测试计划（初稿）</t>
  </si>
  <si>
    <t>已完成初版，需要原理图完成后再进行完善器件参数</t>
  </si>
  <si>
    <t>跟进中长物料器件备料</t>
  </si>
  <si>
    <t>到料情况&amp;物料料号申请情况、长交期元器件料号申请、配合采购寻样</t>
  </si>
  <si>
    <t>王雨林/蒋玉冬</t>
  </si>
  <si>
    <t>代码编译和移植</t>
  </si>
  <si>
    <t>拆分组件编译并打包</t>
  </si>
  <si>
    <t>启动调试</t>
  </si>
  <si>
    <t>现有代码在DEMO机上验证启动流程和逻辑业务进程</t>
  </si>
  <si>
    <t>楠菲微DEMO机摸底测试</t>
  </si>
  <si>
    <t>设计原理图</t>
  </si>
  <si>
    <t>制定Symbol、原理图设计、制作PCB layout Guide、配合结构、PCB layout布局</t>
  </si>
  <si>
    <t>王雨林</t>
  </si>
  <si>
    <t>48千兆全光汇聚三层交换机启动会议</t>
  </si>
  <si>
    <t>1、启动相关资料准备
2、项目计划评审
3、启动会议召开</t>
  </si>
  <si>
    <t>启动热仿真</t>
  </si>
  <si>
    <t>完成热仿真，并进行结构修整。</t>
  </si>
  <si>
    <t>PCB布局</t>
  </si>
  <si>
    <t>启动PCB布局</t>
  </si>
  <si>
    <t>跟进实验室设备采购</t>
  </si>
  <si>
    <t>采购询价中，未回复交期。</t>
  </si>
  <si>
    <t>巨力</t>
    <phoneticPr fontId="9" type="noConversion"/>
  </si>
  <si>
    <t>log模块代码调试完成</t>
    <phoneticPr fontId="9" type="noConversion"/>
  </si>
  <si>
    <t>学习acl模块代码和sdk中acl模块，修改测试bug</t>
    <phoneticPr fontId="9" type="noConversion"/>
  </si>
  <si>
    <t>acl模块学习以及bug修改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</si>
</sst>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 x14ac:knownFonts="1">
    <font>
      <sz val="11"/>
      <name val="等线"/>
      <charset val="134"/>
    </font>
    <font>
      <sz val="11"/>
      <color rgb="FF000000"/>
      <name val="等线"/>
      <family val="3"/>
      <charset val="134"/>
    </font>
    <font>
      <sz val="16"/>
      <color rgb="FF000000"/>
      <name val="等线"/>
      <family val="3"/>
      <charset val="134"/>
    </font>
    <font>
      <b/>
      <sz val="12"/>
      <color rgb="FF000000"/>
      <name val="等线"/>
      <family val="3"/>
      <charset val="134"/>
    </font>
    <font>
      <b/>
      <sz val="14"/>
      <color rgb="FF000000"/>
      <name val="等线"/>
      <family val="3"/>
      <charset val="134"/>
    </font>
    <font>
      <sz val="11"/>
      <color rgb="FF9C5700"/>
      <name val="等线"/>
      <family val="3"/>
      <charset val="134"/>
    </font>
    <font>
      <sz val="10"/>
      <color theme="1"/>
      <name val="Malgun Gothic Semilight"/>
      <family val="2"/>
      <charset val="134"/>
    </font>
    <font>
      <sz val="12"/>
      <color rgb="FF000000"/>
      <name val="宋体"/>
      <family val="3"/>
      <charset val="134"/>
    </font>
    <font>
      <sz val="12"/>
      <color theme="1"/>
      <name val="Malgun Gothic Semilight"/>
      <family val="2"/>
      <charset val="134"/>
    </font>
    <font>
      <sz val="9"/>
      <name val="等线"/>
      <family val="3"/>
      <charset val="134"/>
    </font>
    <font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6" borderId="0">
      <protection locked="0"/>
    </xf>
    <xf numFmtId="0" fontId="1" fillId="0" borderId="0">
      <protection locked="0"/>
    </xf>
  </cellStyleXfs>
  <cellXfs count="49">
    <xf numFmtId="0" fontId="0" fillId="0" borderId="0" xfId="0">
      <alignment vertical="center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 applyProtection="1">
      <alignment vertical="center" wrapText="1"/>
      <protection locked="0"/>
    </xf>
    <xf numFmtId="176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7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17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2" applyNumberFormat="1" applyFill="1" applyBorder="1" applyAlignment="1">
      <alignment horizontal="center" vertical="center"/>
      <protection locked="0"/>
    </xf>
    <xf numFmtId="0" fontId="1" fillId="2" borderId="2" xfId="0" applyFont="1" applyFill="1" applyBorder="1" applyProtection="1">
      <alignment vertical="center"/>
      <protection locked="0"/>
    </xf>
    <xf numFmtId="0" fontId="1" fillId="2" borderId="2" xfId="0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Protection="1">
      <alignment vertical="center"/>
      <protection locked="0"/>
    </xf>
    <xf numFmtId="0" fontId="1" fillId="0" borderId="3" xfId="0" applyFont="1" applyBorder="1" applyAlignment="1">
      <alignment vertical="center" wrapText="1"/>
    </xf>
    <xf numFmtId="0" fontId="1" fillId="2" borderId="1" xfId="2" applyFill="1" applyBorder="1" applyAlignment="1">
      <alignment vertical="center" wrapText="1"/>
      <protection locked="0"/>
    </xf>
    <xf numFmtId="176" fontId="1" fillId="2" borderId="1" xfId="2" applyNumberFormat="1" applyFill="1" applyBorder="1" applyAlignment="1">
      <alignment horizontal="center" vertical="center" wrapText="1"/>
      <protection locked="0"/>
    </xf>
    <xf numFmtId="0" fontId="1" fillId="0" borderId="0" xfId="0" applyFont="1" applyAlignment="1">
      <alignment vertical="center" wrapText="1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1" xfId="1" applyFill="1" applyBorder="1" applyAlignment="1">
      <alignment vertical="center" wrapText="1"/>
      <protection locked="0"/>
    </xf>
    <xf numFmtId="0" fontId="5" fillId="2" borderId="0" xfId="1" applyFill="1" applyAlignment="1">
      <alignment vertical="center" wrapText="1"/>
      <protection locked="0"/>
    </xf>
    <xf numFmtId="0" fontId="4" fillId="2" borderId="1" xfId="2" applyFont="1" applyFill="1" applyBorder="1" applyAlignment="1">
      <alignment horizontal="center" vertical="center"/>
      <protection locked="0"/>
    </xf>
    <xf numFmtId="0" fontId="4" fillId="2" borderId="1" xfId="2" applyFont="1" applyFill="1" applyBorder="1" applyAlignment="1">
      <alignment horizontal="center" vertical="center" wrapText="1"/>
      <protection locked="0"/>
    </xf>
    <xf numFmtId="176" fontId="4" fillId="2" borderId="1" xfId="2" applyNumberFormat="1" applyFont="1" applyFill="1" applyBorder="1" applyAlignment="1">
      <alignment horizontal="center" vertical="center" wrapText="1"/>
      <protection locked="0"/>
    </xf>
    <xf numFmtId="0" fontId="1" fillId="2" borderId="1" xfId="2" applyFill="1" applyBorder="1" applyAlignment="1">
      <alignment horizontal="center" vertical="center"/>
      <protection locked="0"/>
    </xf>
    <xf numFmtId="0" fontId="1" fillId="2" borderId="1" xfId="2" applyFill="1" applyBorder="1" applyAlignment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2" applyFill="1" applyBorder="1" applyAlignment="1">
      <alignment vertical="center"/>
      <protection locked="0"/>
    </xf>
    <xf numFmtId="14" fontId="6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5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9" fontId="1" fillId="2" borderId="1" xfId="2" applyNumberFormat="1" applyFill="1" applyBorder="1" applyAlignment="1">
      <alignment horizontal="center" vertical="center"/>
      <protection locked="0"/>
    </xf>
    <xf numFmtId="9" fontId="0" fillId="0" borderId="0" xfId="0" applyNumberFormat="1" applyAlignment="1">
      <alignment horizontal="center" vertical="center"/>
    </xf>
    <xf numFmtId="0" fontId="10" fillId="0" borderId="0" xfId="0" applyFont="1">
      <alignment vertical="center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1" fillId="4" borderId="0" xfId="0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" xfId="2" xr:uid="{00000000-0005-0000-0000-000031000000}"/>
    <cellStyle name="适中" xfId="1" builtinId="28"/>
  </cellStyles>
  <dxfs count="34"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  <fill>
        <patternFill patternType="solid">
          <bgColor rgb="FFDEEAF6"/>
        </patternFill>
      </fill>
    </dxf>
    <dxf>
      <font>
        <color rgb="FF0000FF"/>
      </font>
    </dxf>
    <dxf>
      <font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本周工作达成率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8B7-4EBD-A7B6-EB9338DBADBD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7-4EBD-A7B6-EB9338DB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本周工作达成率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3B-43DC-80AE-5DF54A8DCE4A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B-43DC-80AE-5DF54A8DC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12321</xdr:colOff>
      <xdr:row>14</xdr:row>
      <xdr:rowOff>49113</xdr:rowOff>
    </xdr:from>
    <xdr:to>
      <xdr:col>17</xdr:col>
      <xdr:colOff>45435</xdr:colOff>
      <xdr:row>15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12321</xdr:colOff>
      <xdr:row>1</xdr:row>
      <xdr:rowOff>49113</xdr:rowOff>
    </xdr:from>
    <xdr:to>
      <xdr:col>17</xdr:col>
      <xdr:colOff>45435</xdr:colOff>
      <xdr:row>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I15" sqref="I15"/>
    </sheetView>
  </sheetViews>
  <sheetFormatPr defaultColWidth="10" defaultRowHeight="14.25" x14ac:dyDescent="0.2"/>
  <cols>
    <col min="6" max="6" width="31.125" customWidth="1"/>
    <col min="7" max="7" width="51.375" customWidth="1"/>
    <col min="8" max="8" width="15" customWidth="1"/>
    <col min="9" max="10" width="11.25" customWidth="1"/>
    <col min="11" max="11" width="17.125" customWidth="1"/>
  </cols>
  <sheetData>
    <row r="1" spans="1:12" ht="36" x14ac:dyDescent="0.2">
      <c r="A1" s="31" t="s">
        <v>0</v>
      </c>
      <c r="B1" s="32" t="s">
        <v>1</v>
      </c>
      <c r="C1" s="32" t="s">
        <v>1</v>
      </c>
      <c r="D1" s="33" t="s">
        <v>2</v>
      </c>
      <c r="E1" s="31" t="s">
        <v>3</v>
      </c>
      <c r="F1" s="31" t="s">
        <v>4</v>
      </c>
      <c r="G1" s="31" t="s">
        <v>5</v>
      </c>
      <c r="H1" s="33" t="s">
        <v>6</v>
      </c>
      <c r="I1" s="33" t="s">
        <v>7</v>
      </c>
      <c r="J1" s="33" t="s">
        <v>8</v>
      </c>
      <c r="K1" s="31" t="s">
        <v>9</v>
      </c>
      <c r="L1" s="31" t="s">
        <v>10</v>
      </c>
    </row>
    <row r="2" spans="1:12" x14ac:dyDescent="0.2">
      <c r="K2" s="37"/>
      <c r="L2" s="34"/>
    </row>
    <row r="3" spans="1:12" x14ac:dyDescent="0.2">
      <c r="A3" s="34">
        <v>1</v>
      </c>
      <c r="B3" s="35" t="s">
        <v>11</v>
      </c>
      <c r="C3" s="35" t="s">
        <v>12</v>
      </c>
      <c r="D3" s="13">
        <v>44842</v>
      </c>
      <c r="E3" s="36" t="s">
        <v>80</v>
      </c>
      <c r="F3" t="s">
        <v>13</v>
      </c>
      <c r="G3" s="37" t="s">
        <v>81</v>
      </c>
      <c r="H3" s="38">
        <v>44842</v>
      </c>
      <c r="I3" s="38">
        <v>44848</v>
      </c>
      <c r="J3" s="13">
        <v>44848</v>
      </c>
      <c r="K3" s="37" t="s">
        <v>14</v>
      </c>
      <c r="L3" s="44">
        <v>0.8</v>
      </c>
    </row>
    <row r="4" spans="1:12" x14ac:dyDescent="0.2">
      <c r="A4" s="39"/>
      <c r="B4" s="35"/>
      <c r="C4" s="35"/>
      <c r="E4" s="36"/>
      <c r="G4" s="40"/>
      <c r="H4" s="38"/>
      <c r="I4" s="38"/>
      <c r="K4" s="37"/>
      <c r="L4" s="45"/>
    </row>
    <row r="5" spans="1:12" x14ac:dyDescent="0.2">
      <c r="A5" s="34"/>
      <c r="B5" s="35"/>
      <c r="C5" s="35"/>
      <c r="D5" s="13"/>
      <c r="E5" s="36"/>
      <c r="F5" s="40"/>
      <c r="G5" s="40"/>
      <c r="H5" s="38"/>
      <c r="I5" s="38"/>
      <c r="J5" s="13"/>
      <c r="K5" s="37"/>
      <c r="L5" s="44"/>
    </row>
    <row r="6" spans="1:12" x14ac:dyDescent="0.2">
      <c r="A6" s="34"/>
    </row>
    <row r="7" spans="1:12" ht="17.25" x14ac:dyDescent="0.2">
      <c r="A7" s="34"/>
      <c r="B7" s="35"/>
      <c r="C7" s="35"/>
      <c r="D7" s="13"/>
      <c r="E7" s="36"/>
      <c r="F7" s="41"/>
      <c r="G7" s="37"/>
      <c r="H7" s="42"/>
      <c r="I7" s="42"/>
      <c r="J7" s="13"/>
      <c r="K7" s="37"/>
      <c r="L7" s="44"/>
    </row>
    <row r="8" spans="1:12" x14ac:dyDescent="0.2">
      <c r="A8" s="34"/>
      <c r="B8" s="35"/>
      <c r="C8" s="35"/>
      <c r="D8" s="21"/>
      <c r="E8" s="36"/>
      <c r="F8" s="16"/>
      <c r="G8" s="43"/>
      <c r="H8" s="13"/>
      <c r="I8" s="13"/>
      <c r="J8" s="13"/>
      <c r="K8" s="37"/>
      <c r="L8" s="34"/>
    </row>
    <row r="9" spans="1:12" x14ac:dyDescent="0.2">
      <c r="A9" s="34"/>
      <c r="B9" s="35"/>
      <c r="C9" s="35"/>
      <c r="D9" s="13"/>
      <c r="E9" s="34"/>
      <c r="F9" s="37"/>
      <c r="G9" s="37"/>
      <c r="H9" s="13"/>
      <c r="I9" s="13"/>
      <c r="J9" s="13"/>
      <c r="K9" s="37"/>
      <c r="L9" s="34"/>
    </row>
    <row r="10" spans="1:12" x14ac:dyDescent="0.2">
      <c r="A10" s="34">
        <v>1</v>
      </c>
      <c r="B10" s="35" t="s">
        <v>15</v>
      </c>
      <c r="C10" s="35" t="s">
        <v>12</v>
      </c>
      <c r="D10" s="13">
        <v>44842</v>
      </c>
      <c r="E10" s="36" t="s">
        <v>80</v>
      </c>
      <c r="F10" s="46" t="s">
        <v>83</v>
      </c>
      <c r="G10" s="40" t="s">
        <v>82</v>
      </c>
      <c r="H10" s="38">
        <v>44848</v>
      </c>
      <c r="I10" s="38">
        <v>44855</v>
      </c>
      <c r="J10" s="13"/>
      <c r="K10" s="37" t="s">
        <v>14</v>
      </c>
      <c r="L10" s="34"/>
    </row>
    <row r="11" spans="1:12" x14ac:dyDescent="0.2">
      <c r="A11" s="34"/>
      <c r="B11" s="35"/>
      <c r="C11" s="35"/>
      <c r="D11" s="13"/>
      <c r="E11" s="36"/>
      <c r="G11" s="40"/>
      <c r="H11" s="38"/>
      <c r="I11" s="38"/>
      <c r="J11" s="13"/>
      <c r="K11" s="37"/>
      <c r="L11" s="34"/>
    </row>
    <row r="12" spans="1:12" ht="17.25" x14ac:dyDescent="0.2">
      <c r="A12" s="34"/>
      <c r="B12" s="35"/>
      <c r="C12" s="35"/>
      <c r="D12" s="13"/>
      <c r="E12" s="36"/>
      <c r="F12" s="37"/>
      <c r="G12" s="37"/>
      <c r="H12" s="42"/>
      <c r="I12" s="42"/>
      <c r="J12" s="13"/>
      <c r="K12" s="37"/>
      <c r="L12" s="44"/>
    </row>
    <row r="13" spans="1:12" ht="17.25" x14ac:dyDescent="0.2">
      <c r="A13" s="34"/>
      <c r="B13" s="35"/>
      <c r="C13" s="35"/>
      <c r="D13" s="13"/>
      <c r="E13" s="36"/>
      <c r="F13" s="41"/>
      <c r="H13" s="42"/>
      <c r="I13" s="42"/>
      <c r="J13" s="13"/>
      <c r="K13" s="37"/>
      <c r="L13" s="34"/>
    </row>
    <row r="14" spans="1:12" x14ac:dyDescent="0.2">
      <c r="G14" s="37"/>
    </row>
  </sheetData>
  <phoneticPr fontId="9" type="noConversion"/>
  <conditionalFormatting sqref="L1">
    <cfRule type="cellIs" dxfId="33" priority="29" operator="equal">
      <formula>"Opened"</formula>
    </cfRule>
  </conditionalFormatting>
  <conditionalFormatting sqref="L2">
    <cfRule type="cellIs" dxfId="32" priority="27" operator="equal">
      <formula>"Opened"</formula>
    </cfRule>
  </conditionalFormatting>
  <conditionalFormatting sqref="B4">
    <cfRule type="cellIs" dxfId="31" priority="1" operator="equal">
      <formula>"下周计划"</formula>
    </cfRule>
  </conditionalFormatting>
  <conditionalFormatting sqref="B5">
    <cfRule type="cellIs" dxfId="30" priority="6" operator="equal">
      <formula>"下周计划"</formula>
    </cfRule>
  </conditionalFormatting>
  <conditionalFormatting sqref="B7">
    <cfRule type="cellIs" dxfId="29" priority="15" operator="equal">
      <formula>"下周计划"</formula>
    </cfRule>
  </conditionalFormatting>
  <conditionalFormatting sqref="L7">
    <cfRule type="cellIs" dxfId="28" priority="18" operator="equal">
      <formula>"Opened"</formula>
    </cfRule>
  </conditionalFormatting>
  <conditionalFormatting sqref="B8">
    <cfRule type="cellIs" dxfId="27" priority="25" operator="equal">
      <formula>"下周计划"</formula>
    </cfRule>
    <cfRule type="cellIs" dxfId="26" priority="26" operator="equal">
      <formula>"下周计划"</formula>
    </cfRule>
  </conditionalFormatting>
  <conditionalFormatting sqref="B9">
    <cfRule type="cellIs" dxfId="25" priority="28" operator="equal">
      <formula>"下周计划"</formula>
    </cfRule>
  </conditionalFormatting>
  <conditionalFormatting sqref="B10">
    <cfRule type="cellIs" dxfId="24" priority="23" operator="equal">
      <formula>"下周计划"</formula>
    </cfRule>
    <cfRule type="cellIs" dxfId="23" priority="24" operator="equal">
      <formula>"下周计划"</formula>
    </cfRule>
  </conditionalFormatting>
  <conditionalFormatting sqref="B11">
    <cfRule type="cellIs" dxfId="22" priority="3" operator="equal">
      <formula>"下周计划"</formula>
    </cfRule>
    <cfRule type="cellIs" dxfId="21" priority="2" operator="equal">
      <formula>"下周计划"</formula>
    </cfRule>
  </conditionalFormatting>
  <conditionalFormatting sqref="B12">
    <cfRule type="cellIs" dxfId="20" priority="10" operator="equal">
      <formula>"下周计划"</formula>
    </cfRule>
    <cfRule type="cellIs" dxfId="19" priority="11" operator="equal">
      <formula>"下周计划"</formula>
    </cfRule>
  </conditionalFormatting>
  <conditionalFormatting sqref="B13">
    <cfRule type="cellIs" dxfId="18" priority="8" operator="equal">
      <formula>"下周计划"</formula>
    </cfRule>
    <cfRule type="cellIs" dxfId="17" priority="9" operator="equal">
      <formula>"下周计划"</formula>
    </cfRule>
  </conditionalFormatting>
  <conditionalFormatting sqref="L13">
    <cfRule type="cellIs" dxfId="16" priority="14" operator="equal">
      <formula>"Opened"</formula>
    </cfRule>
  </conditionalFormatting>
  <conditionalFormatting sqref="B1 B3">
    <cfRule type="cellIs" dxfId="15" priority="17" operator="equal">
      <formula>"下周计划"</formula>
    </cfRule>
  </conditionalFormatting>
  <conditionalFormatting sqref="L8:L12 L3 L5">
    <cfRule type="cellIs" dxfId="14" priority="30" operator="equal">
      <formula>"Opened"</formula>
    </cfRule>
  </conditionalFormatting>
  <dataValidations count="3">
    <dataValidation type="list" allowBlank="1" showInputMessage="1" showErrorMessage="1" sqref="L2" xr:uid="{00000000-0002-0000-0000-000000000000}">
      <formula1>"Opened,Closed,Suspended,Cancelled"</formula1>
    </dataValidation>
    <dataValidation type="list" allowBlank="1" showInputMessage="1" showErrorMessage="1" sqref="B3 B4 B5 B10 B11 B7:B8 B12:B13" xr:uid="{00000000-0002-0000-0000-000001000000}">
      <formula1>"本周总结,下周计划"</formula1>
    </dataValidation>
    <dataValidation type="list" allowBlank="1" showInputMessage="1" showErrorMessage="1" sqref="C3 C4 C5 C10 C11 C7:C8 C12:C13" xr:uid="{00000000-0002-0000-0000-000002000000}">
      <formula1>"项目类,事务类,其他"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4"/>
  <sheetViews>
    <sheetView zoomScale="70" zoomScaleNormal="70" workbookViewId="0">
      <selection activeCell="I19" sqref="I19:I20"/>
    </sheetView>
  </sheetViews>
  <sheetFormatPr defaultColWidth="9" defaultRowHeight="14.25" x14ac:dyDescent="0.2"/>
  <cols>
    <col min="1" max="1" width="6.5" style="1" customWidth="1"/>
    <col min="2" max="2" width="6.75" style="1" customWidth="1"/>
    <col min="3" max="3" width="26.875" style="4" customWidth="1"/>
    <col min="4" max="4" width="47.875" style="4" customWidth="1"/>
    <col min="5" max="5" width="25.625" style="1" customWidth="1"/>
    <col min="6" max="8" width="11.375" style="5" customWidth="1"/>
    <col min="9" max="9" width="51.75" style="4" customWidth="1"/>
    <col min="10" max="10" width="10.125" style="1" customWidth="1"/>
    <col min="11" max="11" width="9.25" style="6" hidden="1" customWidth="1"/>
    <col min="12" max="12" width="9" style="6" hidden="1" customWidth="1"/>
    <col min="13" max="13" width="4.625" style="1" hidden="1" customWidth="1"/>
    <col min="14" max="18" width="9" style="3" hidden="1" customWidth="1"/>
    <col min="19" max="16384" width="9" style="4"/>
  </cols>
  <sheetData>
    <row r="1" spans="1:50" ht="43.5" customHeight="1" x14ac:dyDescent="0.2">
      <c r="A1" s="47" t="s">
        <v>16</v>
      </c>
      <c r="B1" s="48"/>
      <c r="C1" s="48"/>
      <c r="D1" s="48"/>
      <c r="E1" s="48"/>
      <c r="F1" s="48"/>
      <c r="G1" s="48"/>
      <c r="H1" s="48"/>
      <c r="I1" s="48"/>
    </row>
    <row r="2" spans="1:50" s="1" customFormat="1" ht="41.25" customHeight="1" x14ac:dyDescent="0.2">
      <c r="A2" s="7" t="s">
        <v>0</v>
      </c>
      <c r="B2" s="7" t="s">
        <v>1</v>
      </c>
      <c r="C2" s="8" t="s">
        <v>4</v>
      </c>
      <c r="D2" s="8" t="s">
        <v>5</v>
      </c>
      <c r="E2" s="7" t="s">
        <v>3</v>
      </c>
      <c r="F2" s="9" t="s">
        <v>6</v>
      </c>
      <c r="G2" s="9" t="s">
        <v>7</v>
      </c>
      <c r="H2" s="9" t="s">
        <v>8</v>
      </c>
      <c r="I2" s="7" t="s">
        <v>9</v>
      </c>
      <c r="J2" s="23" t="s">
        <v>10</v>
      </c>
      <c r="K2" s="24" t="s">
        <v>17</v>
      </c>
      <c r="L2" s="24" t="s">
        <v>18</v>
      </c>
      <c r="M2" s="25"/>
      <c r="N2" s="26"/>
      <c r="O2" s="26" t="s">
        <v>19</v>
      </c>
      <c r="P2" s="26" t="s">
        <v>20</v>
      </c>
      <c r="Q2" s="26" t="s">
        <v>21</v>
      </c>
      <c r="R2" s="26" t="s">
        <v>22</v>
      </c>
    </row>
    <row r="3" spans="1:50" ht="33" customHeight="1" x14ac:dyDescent="0.2">
      <c r="A3" s="10">
        <v>1</v>
      </c>
      <c r="B3" s="10" t="s">
        <v>12</v>
      </c>
      <c r="C3" s="11" t="s">
        <v>23</v>
      </c>
      <c r="D3" s="11" t="s">
        <v>24</v>
      </c>
      <c r="E3" s="10" t="s">
        <v>25</v>
      </c>
      <c r="F3" s="12">
        <v>44686</v>
      </c>
      <c r="G3" s="12">
        <v>44687</v>
      </c>
      <c r="H3" s="12">
        <v>44687</v>
      </c>
      <c r="I3" s="11" t="s">
        <v>26</v>
      </c>
      <c r="J3" s="10" t="s">
        <v>27</v>
      </c>
      <c r="K3" s="26">
        <f>NETWORKDAYS(G3,H3)</f>
        <v>1</v>
      </c>
      <c r="L3" s="26" t="str">
        <f>IF((H3-G3)&lt;=0,"按时完成","延期")</f>
        <v>按时完成</v>
      </c>
      <c r="N3" s="2"/>
      <c r="O3" s="2"/>
      <c r="P3" s="2"/>
      <c r="Q3" s="2"/>
      <c r="R3" s="2"/>
    </row>
    <row r="4" spans="1:50" s="2" customFormat="1" ht="33" customHeight="1" x14ac:dyDescent="0.2">
      <c r="A4" s="10">
        <v>2</v>
      </c>
      <c r="B4" s="10" t="s">
        <v>12</v>
      </c>
      <c r="C4" s="11" t="s">
        <v>28</v>
      </c>
      <c r="D4" s="11" t="s">
        <v>29</v>
      </c>
      <c r="E4" s="10" t="s">
        <v>30</v>
      </c>
      <c r="F4" s="13">
        <v>44686</v>
      </c>
      <c r="G4" s="13">
        <v>44688</v>
      </c>
      <c r="H4" s="13">
        <v>44686</v>
      </c>
      <c r="I4" s="11" t="s">
        <v>31</v>
      </c>
      <c r="J4" s="10" t="s">
        <v>27</v>
      </c>
      <c r="K4" s="26"/>
      <c r="L4" s="26"/>
      <c r="M4" s="1"/>
    </row>
    <row r="5" spans="1:50" ht="33" customHeight="1" x14ac:dyDescent="0.2">
      <c r="A5" s="10">
        <v>3</v>
      </c>
      <c r="B5" s="10" t="s">
        <v>12</v>
      </c>
      <c r="C5" s="11" t="s">
        <v>32</v>
      </c>
      <c r="D5" s="11"/>
      <c r="E5" s="10" t="s">
        <v>33</v>
      </c>
      <c r="F5" s="12">
        <v>44686</v>
      </c>
      <c r="G5" s="12">
        <v>44688</v>
      </c>
      <c r="H5" s="12">
        <v>44688</v>
      </c>
      <c r="I5" s="11"/>
      <c r="J5" s="10" t="s">
        <v>27</v>
      </c>
      <c r="K5" s="26"/>
      <c r="L5" s="26"/>
      <c r="N5" s="26"/>
      <c r="O5" s="26"/>
      <c r="P5" s="26"/>
      <c r="Q5" s="26"/>
      <c r="R5" s="26"/>
    </row>
    <row r="6" spans="1:50" ht="33" customHeight="1" x14ac:dyDescent="0.2">
      <c r="A6" s="10">
        <v>3</v>
      </c>
      <c r="B6" s="10" t="s">
        <v>12</v>
      </c>
      <c r="C6" s="11" t="s">
        <v>34</v>
      </c>
      <c r="D6" s="11" t="s">
        <v>35</v>
      </c>
      <c r="E6" s="10" t="s">
        <v>33</v>
      </c>
      <c r="F6" s="12">
        <v>44686</v>
      </c>
      <c r="G6" s="12">
        <v>44688</v>
      </c>
      <c r="H6" s="12">
        <v>44688</v>
      </c>
      <c r="I6" s="11"/>
      <c r="J6" s="10" t="s">
        <v>36</v>
      </c>
      <c r="K6" s="26"/>
      <c r="L6" s="26"/>
      <c r="N6" s="26"/>
      <c r="O6" s="26"/>
      <c r="P6" s="26"/>
      <c r="Q6" s="26"/>
      <c r="R6" s="26"/>
    </row>
    <row r="7" spans="1:50" s="3" customFormat="1" ht="33" customHeight="1" x14ac:dyDescent="0.2">
      <c r="A7" s="10">
        <v>5</v>
      </c>
      <c r="B7" s="10" t="s">
        <v>12</v>
      </c>
      <c r="C7" s="14" t="s">
        <v>37</v>
      </c>
      <c r="D7" s="15" t="s">
        <v>38</v>
      </c>
      <c r="E7" s="10" t="s">
        <v>39</v>
      </c>
      <c r="F7" s="13">
        <v>44686</v>
      </c>
      <c r="G7" s="13">
        <v>44688</v>
      </c>
      <c r="H7" s="13">
        <v>44688</v>
      </c>
      <c r="I7" s="11"/>
      <c r="J7" s="10" t="s">
        <v>27</v>
      </c>
      <c r="K7" s="27"/>
      <c r="L7" s="27"/>
      <c r="M7" s="1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s="3" customFormat="1" ht="33" customHeight="1" x14ac:dyDescent="0.2">
      <c r="A8" s="10">
        <v>6</v>
      </c>
      <c r="B8" s="10" t="s">
        <v>12</v>
      </c>
      <c r="C8" s="16" t="s">
        <v>40</v>
      </c>
      <c r="D8" s="17" t="s">
        <v>41</v>
      </c>
      <c r="E8" s="10" t="s">
        <v>39</v>
      </c>
      <c r="F8" s="13">
        <v>44686</v>
      </c>
      <c r="G8" s="13">
        <v>44688</v>
      </c>
      <c r="H8" s="13">
        <v>44688</v>
      </c>
      <c r="I8" s="11"/>
      <c r="J8" s="10" t="s">
        <v>27</v>
      </c>
      <c r="K8" s="27"/>
      <c r="L8" s="27"/>
      <c r="M8" s="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s="3" customFormat="1" ht="33" customHeight="1" x14ac:dyDescent="0.2">
      <c r="A9" s="10">
        <v>7</v>
      </c>
      <c r="B9" s="10" t="s">
        <v>12</v>
      </c>
      <c r="C9" s="16" t="s">
        <v>42</v>
      </c>
      <c r="D9" s="17"/>
      <c r="E9" s="10" t="s">
        <v>43</v>
      </c>
      <c r="F9" s="13">
        <v>44686</v>
      </c>
      <c r="G9" s="13">
        <v>44688</v>
      </c>
      <c r="H9" s="13">
        <v>44688</v>
      </c>
      <c r="I9" s="11"/>
      <c r="J9" s="10"/>
      <c r="K9" s="27"/>
      <c r="L9" s="27"/>
      <c r="M9" s="1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33" customHeight="1" x14ac:dyDescent="0.2">
      <c r="A10" s="10">
        <v>8</v>
      </c>
      <c r="B10" s="10" t="s">
        <v>44</v>
      </c>
      <c r="C10" s="11" t="s">
        <v>45</v>
      </c>
      <c r="D10" s="11"/>
      <c r="E10" s="10" t="s">
        <v>46</v>
      </c>
      <c r="F10" s="12">
        <v>44662</v>
      </c>
      <c r="G10" s="12">
        <v>44711</v>
      </c>
      <c r="H10" s="12"/>
      <c r="I10" s="11" t="s">
        <v>47</v>
      </c>
      <c r="J10" s="10" t="s">
        <v>36</v>
      </c>
      <c r="K10" s="26"/>
      <c r="L10" s="26"/>
      <c r="N10" s="26"/>
      <c r="O10" s="26"/>
      <c r="P10" s="26"/>
      <c r="Q10" s="26"/>
      <c r="R10" s="26"/>
    </row>
    <row r="11" spans="1:50" ht="33" customHeight="1" x14ac:dyDescent="0.2">
      <c r="A11" s="10">
        <v>9</v>
      </c>
      <c r="B11" s="10" t="s">
        <v>44</v>
      </c>
      <c r="C11" s="18" t="s">
        <v>48</v>
      </c>
      <c r="D11" s="18" t="s">
        <v>49</v>
      </c>
      <c r="E11" s="10" t="s">
        <v>46</v>
      </c>
      <c r="F11" s="19">
        <v>44687</v>
      </c>
      <c r="G11" s="19">
        <v>44688</v>
      </c>
      <c r="H11" s="19">
        <v>44688</v>
      </c>
      <c r="I11" s="11"/>
      <c r="J11" s="10" t="s">
        <v>27</v>
      </c>
      <c r="K11" s="28"/>
      <c r="L11" s="28"/>
      <c r="N11" s="28"/>
      <c r="O11" s="28"/>
      <c r="P11" s="28"/>
      <c r="Q11" s="28"/>
      <c r="R11" s="28"/>
    </row>
    <row r="12" spans="1:50" ht="33" customHeight="1" x14ac:dyDescent="0.2">
      <c r="A12" s="10">
        <v>10</v>
      </c>
      <c r="B12" s="10" t="s">
        <v>44</v>
      </c>
      <c r="C12" s="11" t="s">
        <v>50</v>
      </c>
      <c r="D12" s="11" t="s">
        <v>50</v>
      </c>
      <c r="E12" s="10" t="s">
        <v>46</v>
      </c>
      <c r="F12" s="13">
        <v>44686</v>
      </c>
      <c r="G12" s="13">
        <v>44688</v>
      </c>
      <c r="H12" s="12">
        <v>44687</v>
      </c>
      <c r="I12" s="29" t="s">
        <v>51</v>
      </c>
      <c r="J12" s="10" t="s">
        <v>27</v>
      </c>
      <c r="K12" s="28"/>
      <c r="L12" s="28"/>
      <c r="N12" s="28"/>
      <c r="O12" s="28"/>
      <c r="P12" s="28"/>
      <c r="Q12" s="28"/>
      <c r="R12" s="28"/>
    </row>
    <row r="13" spans="1:50" ht="33" customHeight="1" x14ac:dyDescent="0.2">
      <c r="A13" s="10">
        <v>11</v>
      </c>
      <c r="B13" s="10" t="s">
        <v>44</v>
      </c>
      <c r="C13" s="4" t="s">
        <v>52</v>
      </c>
      <c r="D13" s="11" t="s">
        <v>52</v>
      </c>
      <c r="E13" s="1" t="s">
        <v>53</v>
      </c>
      <c r="F13" s="13">
        <v>44688</v>
      </c>
      <c r="G13" s="13">
        <v>44688</v>
      </c>
      <c r="H13" s="13">
        <v>44688</v>
      </c>
      <c r="I13" s="30"/>
      <c r="J13" s="10" t="s">
        <v>27</v>
      </c>
      <c r="K13" s="28"/>
      <c r="L13" s="28"/>
      <c r="N13" s="28"/>
      <c r="O13" s="28"/>
      <c r="P13" s="28"/>
      <c r="Q13" s="28"/>
      <c r="R13" s="28"/>
    </row>
    <row r="14" spans="1:50" s="2" customFormat="1" ht="33" customHeight="1" x14ac:dyDescent="0.2">
      <c r="A14" s="10">
        <v>12</v>
      </c>
      <c r="B14" s="10" t="s">
        <v>44</v>
      </c>
      <c r="C14" s="11" t="s">
        <v>54</v>
      </c>
      <c r="D14" s="11" t="s">
        <v>55</v>
      </c>
      <c r="E14" s="10" t="s">
        <v>56</v>
      </c>
      <c r="F14" s="12">
        <v>44686</v>
      </c>
      <c r="G14" s="12">
        <v>44688</v>
      </c>
      <c r="H14" s="12"/>
      <c r="I14" s="11" t="s">
        <v>57</v>
      </c>
      <c r="J14" s="10" t="s">
        <v>27</v>
      </c>
      <c r="K14" s="26"/>
      <c r="L14" s="26"/>
      <c r="M14" s="1"/>
    </row>
    <row r="15" spans="1:50" ht="41.25" customHeight="1" x14ac:dyDescent="0.2">
      <c r="A15" s="47" t="s">
        <v>15</v>
      </c>
      <c r="B15" s="48"/>
      <c r="C15" s="48"/>
      <c r="D15" s="48"/>
      <c r="E15" s="48"/>
      <c r="F15" s="48"/>
      <c r="G15" s="48"/>
      <c r="H15" s="48"/>
      <c r="I15" s="48"/>
    </row>
    <row r="16" spans="1:50" s="3" customFormat="1" ht="45.75" customHeight="1" x14ac:dyDescent="0.2">
      <c r="A16" s="10">
        <v>1</v>
      </c>
      <c r="B16" s="10" t="s">
        <v>12</v>
      </c>
      <c r="C16" s="11" t="s">
        <v>58</v>
      </c>
      <c r="D16" s="11" t="s">
        <v>59</v>
      </c>
      <c r="E16" s="10" t="s">
        <v>46</v>
      </c>
      <c r="F16" s="13">
        <v>44695</v>
      </c>
      <c r="G16" s="13">
        <v>44695</v>
      </c>
      <c r="H16" s="12"/>
      <c r="I16" s="11" t="s">
        <v>60</v>
      </c>
      <c r="J16" s="10"/>
      <c r="K16" s="27">
        <f>NETWORKDAYS(G16,H16)</f>
        <v>-31925</v>
      </c>
      <c r="L16" s="27" t="str">
        <f>IF((H16-G16)&lt;=0,"按时完成","延期")</f>
        <v>按时完成</v>
      </c>
      <c r="M16" s="1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s="3" customFormat="1" ht="35.25" customHeight="1" x14ac:dyDescent="0.2">
      <c r="A17" s="10">
        <v>2</v>
      </c>
      <c r="B17" s="10" t="s">
        <v>12</v>
      </c>
      <c r="C17" s="11" t="s">
        <v>61</v>
      </c>
      <c r="D17" s="11" t="s">
        <v>62</v>
      </c>
      <c r="E17" s="10" t="s">
        <v>63</v>
      </c>
      <c r="F17" s="13">
        <v>44690</v>
      </c>
      <c r="G17" s="13">
        <v>44694</v>
      </c>
      <c r="H17" s="12"/>
      <c r="I17" s="11"/>
      <c r="J17" s="10"/>
      <c r="K17" s="27"/>
      <c r="L17" s="27"/>
      <c r="M17" s="1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s="3" customFormat="1" ht="35.25" customHeight="1" x14ac:dyDescent="0.2">
      <c r="A18" s="10">
        <v>3</v>
      </c>
      <c r="B18" s="10" t="s">
        <v>12</v>
      </c>
      <c r="C18" s="16" t="s">
        <v>64</v>
      </c>
      <c r="D18" s="20" t="s">
        <v>65</v>
      </c>
      <c r="E18" s="10" t="s">
        <v>39</v>
      </c>
      <c r="F18" s="21">
        <v>44686</v>
      </c>
      <c r="G18" s="21">
        <v>44691</v>
      </c>
      <c r="H18" s="12"/>
      <c r="I18" s="11"/>
      <c r="J18" s="10"/>
      <c r="K18" s="27"/>
      <c r="L18" s="27"/>
      <c r="M18" s="1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s="3" customFormat="1" ht="35.25" customHeight="1" x14ac:dyDescent="0.2">
      <c r="A19" s="10">
        <v>4</v>
      </c>
      <c r="B19" s="10" t="s">
        <v>12</v>
      </c>
      <c r="C19" s="16" t="s">
        <v>66</v>
      </c>
      <c r="D19" s="11" t="s">
        <v>67</v>
      </c>
      <c r="E19" s="10" t="s">
        <v>39</v>
      </c>
      <c r="F19" s="21">
        <v>44692</v>
      </c>
      <c r="G19" s="21">
        <v>44695</v>
      </c>
      <c r="H19" s="12"/>
      <c r="I19" s="11"/>
      <c r="J19" s="10"/>
      <c r="K19" s="27"/>
      <c r="L19" s="27"/>
      <c r="M19" s="1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s="3" customFormat="1" ht="35.25" customHeight="1" x14ac:dyDescent="0.2">
      <c r="A20" s="10">
        <v>6</v>
      </c>
      <c r="B20" s="10" t="s">
        <v>12</v>
      </c>
      <c r="C20" s="18" t="s">
        <v>68</v>
      </c>
      <c r="D20" s="11"/>
      <c r="E20" s="10" t="s">
        <v>46</v>
      </c>
      <c r="F20" s="13">
        <v>44690</v>
      </c>
      <c r="G20" s="13">
        <v>44691</v>
      </c>
      <c r="H20" s="12"/>
      <c r="I20" s="11"/>
      <c r="J20" s="10"/>
      <c r="K20" s="27"/>
      <c r="L20" s="27"/>
      <c r="M20" s="1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s="3" customFormat="1" ht="35.25" customHeight="1" x14ac:dyDescent="0.2">
      <c r="A21" s="10">
        <v>7</v>
      </c>
      <c r="B21" s="10" t="s">
        <v>12</v>
      </c>
      <c r="C21" s="18" t="s">
        <v>69</v>
      </c>
      <c r="D21" s="22" t="s">
        <v>70</v>
      </c>
      <c r="E21" s="21" t="s">
        <v>71</v>
      </c>
      <c r="F21" s="21">
        <v>44690</v>
      </c>
      <c r="G21" s="12">
        <v>44694</v>
      </c>
      <c r="H21" s="12"/>
      <c r="I21" s="11"/>
      <c r="J21" s="10"/>
      <c r="K21" s="27"/>
      <c r="L21" s="27"/>
      <c r="M21" s="1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s="3" customFormat="1" ht="44.25" customHeight="1" x14ac:dyDescent="0.2">
      <c r="A22" s="10">
        <v>8</v>
      </c>
      <c r="B22" s="10" t="s">
        <v>12</v>
      </c>
      <c r="C22" s="18" t="s">
        <v>72</v>
      </c>
      <c r="D22" s="20" t="s">
        <v>73</v>
      </c>
      <c r="E22" s="21" t="s">
        <v>25</v>
      </c>
      <c r="F22" s="21">
        <v>44690</v>
      </c>
      <c r="G22" s="12">
        <v>44691</v>
      </c>
      <c r="H22" s="12"/>
      <c r="I22" s="11"/>
      <c r="J22" s="10"/>
      <c r="K22" s="27"/>
      <c r="L22" s="27"/>
      <c r="M22" s="1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s="3" customFormat="1" ht="35.25" customHeight="1" x14ac:dyDescent="0.2">
      <c r="A23" s="10">
        <v>9</v>
      </c>
      <c r="B23" s="10" t="s">
        <v>12</v>
      </c>
      <c r="C23" s="18" t="s">
        <v>74</v>
      </c>
      <c r="D23" s="22" t="s">
        <v>75</v>
      </c>
      <c r="E23" s="21" t="s">
        <v>33</v>
      </c>
      <c r="F23" s="21">
        <v>44690</v>
      </c>
      <c r="G23" s="12">
        <v>44694</v>
      </c>
      <c r="H23" s="12"/>
      <c r="I23" s="11"/>
      <c r="J23" s="10"/>
      <c r="K23" s="27"/>
      <c r="L23" s="27"/>
      <c r="M23" s="1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s="3" customFormat="1" ht="35.25" customHeight="1" x14ac:dyDescent="0.2">
      <c r="A24" s="10">
        <v>10</v>
      </c>
      <c r="B24" s="10" t="s">
        <v>12</v>
      </c>
      <c r="C24" s="18" t="s">
        <v>76</v>
      </c>
      <c r="D24" s="22" t="s">
        <v>77</v>
      </c>
      <c r="E24" s="21" t="s">
        <v>33</v>
      </c>
      <c r="F24" s="21">
        <v>44690</v>
      </c>
      <c r="G24" s="12">
        <v>44694</v>
      </c>
      <c r="H24" s="12"/>
      <c r="I24" s="11"/>
      <c r="J24" s="10"/>
      <c r="K24" s="27"/>
      <c r="L24" s="27"/>
      <c r="M24" s="1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s="2" customFormat="1" ht="35.25" customHeight="1" x14ac:dyDescent="0.2">
      <c r="A25" s="10">
        <v>11</v>
      </c>
      <c r="B25" s="10" t="s">
        <v>44</v>
      </c>
      <c r="C25" s="11" t="s">
        <v>54</v>
      </c>
      <c r="D25" s="11" t="s">
        <v>55</v>
      </c>
      <c r="E25" s="10" t="s">
        <v>56</v>
      </c>
      <c r="F25" s="12">
        <v>44690</v>
      </c>
      <c r="G25" s="12">
        <v>44711</v>
      </c>
      <c r="H25" s="12"/>
      <c r="I25" s="11"/>
      <c r="J25" s="10"/>
      <c r="K25" s="26"/>
      <c r="L25" s="26"/>
      <c r="M25" s="1"/>
    </row>
    <row r="26" spans="1:50" s="3" customFormat="1" ht="35.25" customHeight="1" x14ac:dyDescent="0.2">
      <c r="A26" s="10">
        <v>12</v>
      </c>
      <c r="B26" s="10" t="s">
        <v>44</v>
      </c>
      <c r="C26" s="11" t="s">
        <v>78</v>
      </c>
      <c r="D26" s="11" t="s">
        <v>78</v>
      </c>
      <c r="E26" s="10" t="s">
        <v>46</v>
      </c>
      <c r="F26" s="13">
        <v>44686</v>
      </c>
      <c r="G26" s="13">
        <v>44711</v>
      </c>
      <c r="H26" s="12"/>
      <c r="I26" s="11" t="s">
        <v>79</v>
      </c>
      <c r="J26" s="10"/>
      <c r="K26" s="27">
        <f>NETWORKDAYS(G26,H26)</f>
        <v>-31936</v>
      </c>
      <c r="L26" s="27" t="str">
        <f>IF((H26-G26)&lt;=0,"按时完成","延期")</f>
        <v>按时完成</v>
      </c>
      <c r="M26" s="1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s="3" customFormat="1" ht="27" customHeight="1" x14ac:dyDescent="0.2">
      <c r="A27" s="10"/>
      <c r="B27" s="10"/>
      <c r="C27" s="11"/>
      <c r="D27" s="11"/>
      <c r="E27" s="10"/>
      <c r="F27" s="12"/>
      <c r="G27" s="12"/>
      <c r="H27" s="12"/>
      <c r="I27" s="11"/>
      <c r="J27" s="10"/>
      <c r="K27" s="27"/>
      <c r="L27" s="27"/>
      <c r="M27" s="1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s="3" customFormat="1" ht="27" customHeight="1" x14ac:dyDescent="0.2">
      <c r="A28" s="10"/>
      <c r="B28" s="10"/>
      <c r="C28" s="11"/>
      <c r="D28" s="11"/>
      <c r="E28" s="10"/>
      <c r="F28" s="12"/>
      <c r="G28" s="12"/>
      <c r="H28" s="12"/>
      <c r="I28" s="11"/>
      <c r="J28" s="10"/>
      <c r="K28" s="27"/>
      <c r="L28" s="27"/>
      <c r="M28" s="1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s="3" customFormat="1" ht="27" customHeight="1" x14ac:dyDescent="0.2">
      <c r="A29" s="10"/>
      <c r="B29" s="10"/>
      <c r="C29" s="11"/>
      <c r="D29" s="11"/>
      <c r="E29" s="10"/>
      <c r="F29" s="12"/>
      <c r="G29" s="12"/>
      <c r="H29" s="12"/>
      <c r="I29" s="11"/>
      <c r="J29" s="10"/>
      <c r="K29" s="27"/>
      <c r="L29" s="27"/>
      <c r="M29" s="1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s="3" customFormat="1" ht="27" customHeight="1" x14ac:dyDescent="0.2">
      <c r="A30" s="10"/>
      <c r="B30" s="10"/>
      <c r="C30" s="11"/>
      <c r="D30" s="11"/>
      <c r="E30" s="10"/>
      <c r="F30" s="12"/>
      <c r="G30" s="12"/>
      <c r="H30" s="12"/>
      <c r="I30" s="11"/>
      <c r="J30" s="10"/>
      <c r="K30" s="27"/>
      <c r="L30" s="27"/>
      <c r="M30" s="1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s="3" customFormat="1" ht="27" customHeight="1" x14ac:dyDescent="0.2">
      <c r="A31" s="10"/>
      <c r="B31" s="10"/>
      <c r="C31" s="11"/>
      <c r="D31" s="11"/>
      <c r="E31" s="10"/>
      <c r="F31" s="12"/>
      <c r="G31" s="12"/>
      <c r="H31" s="12"/>
      <c r="I31" s="11"/>
      <c r="J31" s="10"/>
      <c r="K31" s="27"/>
      <c r="L31" s="27"/>
      <c r="M31" s="1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s="3" customFormat="1" ht="27" customHeight="1" x14ac:dyDescent="0.2">
      <c r="A32" s="10"/>
      <c r="B32" s="10"/>
      <c r="C32" s="11"/>
      <c r="D32" s="11"/>
      <c r="E32" s="10"/>
      <c r="F32" s="12"/>
      <c r="G32" s="12"/>
      <c r="H32" s="12"/>
      <c r="I32" s="11"/>
      <c r="J32" s="10"/>
      <c r="K32" s="27"/>
      <c r="L32" s="27"/>
      <c r="M32" s="1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s="3" customFormat="1" ht="27" customHeight="1" x14ac:dyDescent="0.2">
      <c r="A33" s="10"/>
      <c r="B33" s="10"/>
      <c r="C33" s="11"/>
      <c r="D33" s="11"/>
      <c r="E33" s="10"/>
      <c r="F33" s="12"/>
      <c r="G33" s="12"/>
      <c r="H33" s="12"/>
      <c r="I33" s="11"/>
      <c r="J33" s="10"/>
      <c r="K33" s="27"/>
      <c r="L33" s="27"/>
      <c r="M33" s="1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s="3" customFormat="1" ht="27" customHeight="1" x14ac:dyDescent="0.2">
      <c r="A34" s="10"/>
      <c r="B34" s="10"/>
      <c r="C34" s="11"/>
      <c r="D34" s="11"/>
      <c r="E34" s="10"/>
      <c r="F34" s="12"/>
      <c r="G34" s="12"/>
      <c r="H34" s="12"/>
      <c r="I34" s="11"/>
      <c r="J34" s="10"/>
      <c r="K34" s="27"/>
      <c r="L34" s="27"/>
      <c r="M34" s="1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</sheetData>
  <protectedRanges>
    <protectedRange sqref="N1:R11 K1:L11 K14:L1048576 N14:R1048576" name="区域2_1_1"/>
  </protectedRanges>
  <mergeCells count="2">
    <mergeCell ref="A1:I1"/>
    <mergeCell ref="A15:I15"/>
  </mergeCells>
  <phoneticPr fontId="9" type="noConversion"/>
  <conditionalFormatting sqref="L2">
    <cfRule type="cellIs" dxfId="13" priority="44" operator="equal">
      <formula>"延期"</formula>
    </cfRule>
  </conditionalFormatting>
  <conditionalFormatting sqref="L5">
    <cfRule type="cellIs" dxfId="12" priority="2" operator="equal">
      <formula>"Opened"</formula>
    </cfRule>
    <cfRule type="cellIs" dxfId="11" priority="3" operator="equal">
      <formula>"延期"</formula>
    </cfRule>
  </conditionalFormatting>
  <conditionalFormatting sqref="J11">
    <cfRule type="cellIs" dxfId="10" priority="8" operator="equal">
      <formula>"Opened"</formula>
    </cfRule>
  </conditionalFormatting>
  <conditionalFormatting sqref="L14">
    <cfRule type="cellIs" dxfId="9" priority="5" operator="equal">
      <formula>"延期"</formula>
    </cfRule>
    <cfRule type="cellIs" dxfId="8" priority="7" operator="equal">
      <formula>"延期"</formula>
    </cfRule>
  </conditionalFormatting>
  <conditionalFormatting sqref="J5:J10">
    <cfRule type="cellIs" dxfId="7" priority="1" operator="equal">
      <formula>"Opened"</formula>
    </cfRule>
  </conditionalFormatting>
  <conditionalFormatting sqref="J12:J13">
    <cfRule type="cellIs" dxfId="6" priority="14" operator="equal">
      <formula>"Opened"</formula>
    </cfRule>
  </conditionalFormatting>
  <conditionalFormatting sqref="L7:L9">
    <cfRule type="cellIs" dxfId="5" priority="9" operator="equal">
      <formula>"Opened"</formula>
    </cfRule>
    <cfRule type="cellIs" dxfId="4" priority="10" operator="equal">
      <formula>"延期"</formula>
    </cfRule>
  </conditionalFormatting>
  <conditionalFormatting sqref="L10:L13 J12:J13 L2:L4 J2:J4 L6 L16:L1048576 J16:J1048576">
    <cfRule type="cellIs" dxfId="3" priority="42" operator="equal">
      <formula>"Opened"</formula>
    </cfRule>
  </conditionalFormatting>
  <conditionalFormatting sqref="L10:L13 L3:L4 L6 L16:L1048576">
    <cfRule type="cellIs" dxfId="2" priority="43" operator="equal">
      <formula>"延期"</formula>
    </cfRule>
  </conditionalFormatting>
  <conditionalFormatting sqref="L14 J14">
    <cfRule type="cellIs" dxfId="1" priority="4" operator="equal">
      <formula>"Opened"</formula>
    </cfRule>
    <cfRule type="cellIs" dxfId="0" priority="6" operator="equal">
      <formula>"Opened"</formula>
    </cfRule>
  </conditionalFormatting>
  <dataValidations count="2">
    <dataValidation type="list" allowBlank="1" showInputMessage="1" showErrorMessage="1" sqref="M14 J3:J14 J16:J19 J25:J26 M3:M4 M7:M9 M16:M19 M25:M26" xr:uid="{00000000-0002-0000-0100-000000000000}">
      <formula1>"Opened,Closed,Suspended,Cancelled"</formula1>
    </dataValidation>
    <dataValidation type="list" allowBlank="1" showInputMessage="1" showErrorMessage="1" sqref="B3:B14 B16:B26" xr:uid="{00000000-0002-0000-0100-000001000000}">
      <formula1>"项目类,事务类,其他"</formula1>
    </dataValidation>
  </dataValidation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/>
  <rangeList sheetStid="5" master="">
    <arrUserId title="区域2_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巨力-软件</vt:lpstr>
      <vt:lpstr>部门总结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wwlh</dc:creator>
  <cp:lastModifiedBy>巨</cp:lastModifiedBy>
  <dcterms:created xsi:type="dcterms:W3CDTF">2015-06-04T18:19:00Z</dcterms:created>
  <dcterms:modified xsi:type="dcterms:W3CDTF">2022-10-14T05:43:03Z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9eab4368ae894ec593f11633e6287fab</vt:lpwstr>
  </property>
</Properties>
</file>