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2075" activeTab="5"/>
  </bookViews>
  <sheets>
    <sheet name="dados" sheetId="1" r:id="rId1"/>
    <sheet name="Primeiro" sheetId="2" r:id="rId2"/>
    <sheet name="Plan2" sheetId="7" r:id="rId3"/>
    <sheet name="Plan1" sheetId="6" r:id="rId4"/>
    <sheet name="Plan5" sheetId="10" r:id="rId5"/>
    <sheet name="Plan3" sheetId="8" r:id="rId6"/>
    <sheet name="Plan7" sheetId="12" r:id="rId7"/>
    <sheet name="Plan6" sheetId="11" r:id="rId8"/>
  </sheets>
  <calcPr calcId="144525"/>
  <pivotCaches>
    <pivotCache cacheId="2" r:id="rId9"/>
    <pivotCache cacheId="9" r:id="rId10"/>
    <pivotCache cacheId="12" r:id="rId11"/>
  </pivotCaches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18" i="1"/>
  <c r="E20" i="1"/>
  <c r="E21" i="1"/>
  <c r="E22" i="1"/>
  <c r="E23" i="1"/>
  <c r="E24" i="1"/>
  <c r="E25" i="1"/>
  <c r="E26" i="1"/>
  <c r="E27" i="1"/>
  <c r="E18" i="1"/>
  <c r="H4" i="1"/>
  <c r="I4" i="1" s="1"/>
  <c r="J4" i="1" s="1"/>
  <c r="K4" i="1" s="1"/>
  <c r="L4" i="1" s="1"/>
  <c r="D18" i="1" s="1"/>
  <c r="H6" i="1"/>
  <c r="I6" i="1"/>
  <c r="J6" i="1"/>
  <c r="K6" i="1"/>
  <c r="L6" i="1" s="1"/>
  <c r="D20" i="1" s="1"/>
  <c r="H7" i="1"/>
  <c r="I7" i="1"/>
  <c r="J7" i="1"/>
  <c r="K7" i="1" s="1"/>
  <c r="L7" i="1" s="1"/>
  <c r="D21" i="1" s="1"/>
  <c r="H8" i="1"/>
  <c r="I8" i="1"/>
  <c r="J8" i="1" s="1"/>
  <c r="K8" i="1" s="1"/>
  <c r="L8" i="1" s="1"/>
  <c r="D22" i="1" s="1"/>
  <c r="H9" i="1"/>
  <c r="I9" i="1" s="1"/>
  <c r="J9" i="1" s="1"/>
  <c r="K9" i="1" s="1"/>
  <c r="L9" i="1" s="1"/>
  <c r="D23" i="1" s="1"/>
  <c r="H10" i="1"/>
  <c r="I10" i="1"/>
  <c r="J10" i="1"/>
  <c r="K10" i="1"/>
  <c r="L10" i="1" s="1"/>
  <c r="D24" i="1" s="1"/>
  <c r="H11" i="1"/>
  <c r="I11" i="1"/>
  <c r="J11" i="1"/>
  <c r="K11" i="1" s="1"/>
  <c r="L11" i="1" s="1"/>
  <c r="D25" i="1" s="1"/>
  <c r="H12" i="1"/>
  <c r="I12" i="1"/>
  <c r="J12" i="1" s="1"/>
  <c r="K12" i="1" s="1"/>
  <c r="L12" i="1" s="1"/>
  <c r="D26" i="1" s="1"/>
  <c r="H13" i="1"/>
  <c r="I13" i="1" s="1"/>
  <c r="J13" i="1" s="1"/>
  <c r="K13" i="1" s="1"/>
  <c r="L13" i="1" s="1"/>
  <c r="D27" i="1" s="1"/>
  <c r="G5" i="1"/>
  <c r="H5" i="1" s="1"/>
  <c r="I5" i="1" s="1"/>
  <c r="J5" i="1" s="1"/>
  <c r="K5" i="1" s="1"/>
  <c r="L5" i="1" s="1"/>
  <c r="D19" i="1" s="1"/>
  <c r="E19" i="1" s="1"/>
  <c r="F19" i="1" s="1"/>
  <c r="G6" i="1"/>
  <c r="G7" i="1"/>
  <c r="G8" i="1"/>
  <c r="G9" i="1"/>
  <c r="G10" i="1"/>
  <c r="G11" i="1"/>
  <c r="G12" i="1"/>
  <c r="G13" i="1"/>
  <c r="G4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<sst xmlns="http://schemas.openxmlformats.org/spreadsheetml/2006/main" count="1012" uniqueCount="75">
  <si>
    <t>Post</t>
  </si>
  <si>
    <t>HTML puro</t>
  </si>
  <si>
    <t>ViewState ON</t>
  </si>
  <si>
    <t>ViewState OFF</t>
  </si>
  <si>
    <t>ViewState OFF + SELETIVO</t>
  </si>
  <si>
    <t>UpdatePanel, ViewState ON</t>
  </si>
  <si>
    <t>UpdatePanel, ViewState OFF</t>
  </si>
  <si>
    <t>jQuery, submit javascript</t>
  </si>
  <si>
    <t>jQuery, post serialize</t>
  </si>
  <si>
    <t xml:space="preserve">jQuery, post 2 </t>
  </si>
  <si>
    <t>Página</t>
  </si>
  <si>
    <t>Get (KB)</t>
  </si>
  <si>
    <t>Post 1</t>
  </si>
  <si>
    <t>Post 2</t>
  </si>
  <si>
    <t>Post 3</t>
  </si>
  <si>
    <t>Post 4</t>
  </si>
  <si>
    <t>Post 5</t>
  </si>
  <si>
    <t>Post 6</t>
  </si>
  <si>
    <t>Post 7</t>
  </si>
  <si>
    <t>jQuery</t>
  </si>
  <si>
    <t>WebResources</t>
  </si>
  <si>
    <t>HTML com AJAX</t>
  </si>
  <si>
    <t>Segundo acesso</t>
  </si>
  <si>
    <t>#</t>
  </si>
  <si>
    <t>Result</t>
  </si>
  <si>
    <t>Protocol</t>
  </si>
  <si>
    <t>Host</t>
  </si>
  <si>
    <t>URL</t>
  </si>
  <si>
    <t>Caching</t>
  </si>
  <si>
    <t>Content-Type</t>
  </si>
  <si>
    <t>Process</t>
  </si>
  <si>
    <t>Comments</t>
  </si>
  <si>
    <t>Custom</t>
  </si>
  <si>
    <t>HTTP</t>
  </si>
  <si>
    <t>localhost</t>
  </si>
  <si>
    <t>text/html; charset=utf-8</t>
  </si>
  <si>
    <t>firefox:7980</t>
  </si>
  <si>
    <t>/ExemplosWebAspNetWebApplication/POST/HTMLPage-get.htm?txtNome=teste+teste+teste+teste+teste+teste+teste+teste+teste+teste+teste+teste&amp;txtIdade=teste+teste+teste+teste+teste+teste+teste+teste+teste+teste+teste+teste&amp;rdSexo=Frequente</t>
  </si>
  <si>
    <t>/ExemplosWebAspNetWebApplication/POST/HTMLPage-get.htm?txtNome=&amp;txtIdade=</t>
  </si>
  <si>
    <t>/ExemplosWebAspNetWebApplication/POST/AspNet-com-ViewState.aspx</t>
  </si>
  <si>
    <t>/ExemplosWebAspNetWebApplication/POST/AspNet-sem-ViewState.aspx</t>
  </si>
  <si>
    <t>/ExemplosWebAspNetWebApplication/POST/AspNet-seletivo-ViewState.aspx</t>
  </si>
  <si>
    <t>/ExemplosWebAspNetWebApplication/POST/AspNet-UpdatePanel-com-ViewState.aspx</t>
  </si>
  <si>
    <t>text/plain; charset=utf-8</t>
  </si>
  <si>
    <t>/ExemplosWebAspNetWebApplication/POST/AspNet-UpdatePanel-sem-ViewState.aspx</t>
  </si>
  <si>
    <t>/ExemplosWebAspNetWebApplication/POST/AspNet-jQuery-submit-javascript.aspx</t>
  </si>
  <si>
    <t>/ExemplosWebAspNetWebApplication/POST/AspNet-jQuery-post.aspx</t>
  </si>
  <si>
    <t>/ExemplosWebAspNetWebApplication/POST/AspNet-jQuery-post.aspx?jQueryPost=1</t>
  </si>
  <si>
    <t>/ExemplosWebAspNetWebApplication/POST/AspNet-jQuery-post-minimo.aspx</t>
  </si>
  <si>
    <t>/ExemplosWebAspNetWebApplication/POST/AspNet-jQuery-post-minimo.aspx?jQueryPost=1</t>
  </si>
  <si>
    <t xml:space="preserve">private  </t>
  </si>
  <si>
    <t>/ExemplosWebAspNetWebApplication/POST/HTMLPage-get.htm</t>
  </si>
  <si>
    <t>text/html</t>
  </si>
  <si>
    <t>/ExemplosWebAspNetWebApplication/WebResource.axd?d=0vIepkEFf_f6tsg2sJ-LNpi4mSAVSoBrqDP7OP83EDXKcuThmQclyKp9bFDL_6IgEup0yN-JIsdeAyGIEhlfXjdYbnRYuaThWNwbUSIouqQ1&amp;t=634533449091506679</t>
  </si>
  <si>
    <t>/ExemplosWebAspNetWebApplication/ScriptResource.axd?d=HBDFELYjYqNASlnUQmJEAGINxl807l0CJkjtN7CsYBS7sdwEk8GeKQ1IN9MChbOtDSaM57XEQ9nLf01bBDylCvCPyOQqpq2SbwwFtj9S7wOAae0M6ZBNOjIOTgW5y5p6Z3DX4i2CE9swcqVJGgsUiJH7CusdpWOtc9MSDIPav1peMcamGIsDvZkpKwBv2ng40&amp;t=ffffffffa5d4ef3e</t>
  </si>
  <si>
    <t>/ExemplosWebAspNetWebApplication/ScriptResource.axd?d=tRcbMwLYvc9-PVNKeifjZSk05-nT23EwBbdfJ9MvJE0mnQonaFv-C1_Rk-PwKXeXFggfPxMyHK20sznkczx6qdr5_t-xJephgDXKByv5aOPycsXFnIOmu8_Rh2KPX6E-PanCUzLqbvyG4ExaLfWXwyuSf3NiUkjco7taix7E13PZHVnf04BntFqjZ7ESbPzd0&amp;t=ffffffffa5d4ef3e</t>
  </si>
  <si>
    <t>/ExemplosWebAspNetWebApplication/Scripts/jquery-1.6.4.min.js</t>
  </si>
  <si>
    <t>sem cache</t>
  </si>
  <si>
    <t>com cache</t>
  </si>
  <si>
    <t>indice</t>
  </si>
  <si>
    <t>Pagina</t>
  </si>
  <si>
    <t>Rótulos de Linha</t>
  </si>
  <si>
    <t>Total Geral</t>
  </si>
  <si>
    <t>Soma de sem cache</t>
  </si>
  <si>
    <t>Soma de com cache</t>
  </si>
  <si>
    <t>/ExemplosWebAspNetWebApplication/POST/HTMLPage-get.htm?txtNome=teste2&amp;txtIdade=</t>
  </si>
  <si>
    <t>/ExemplosWebAspNetWebApplication/POST/HTMLPage-get.htm?txtNome=teste3&amp;txtIdade=</t>
  </si>
  <si>
    <t>/ExemplosWebAspNetWebApplication/POST/HTMLPage-get.htm?txtNome=teste4&amp;txtIdade=</t>
  </si>
  <si>
    <t>tipo</t>
  </si>
  <si>
    <t>jQuery, post mínimo</t>
  </si>
  <si>
    <t>Nome</t>
  </si>
  <si>
    <t>KB</t>
  </si>
  <si>
    <t>Soma de KB</t>
  </si>
  <si>
    <t>bytes</t>
  </si>
  <si>
    <t>Soma de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</si>
</sst>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9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/>
    <xf numFmtId="43" fontId="3" fillId="0" borderId="0" xfId="1" applyFont="1"/>
    <xf numFmtId="0" fontId="4" fillId="2" borderId="0" xfId="2" applyFont="1"/>
    <xf numFmtId="0" fontId="3" fillId="3" borderId="1" xfId="0" applyFont="1" applyFill="1" applyBorder="1"/>
    <xf numFmtId="0" fontId="3" fillId="0" borderId="1" xfId="0" applyFont="1" applyBorder="1"/>
    <xf numFmtId="43" fontId="6" fillId="0" borderId="0" xfId="1" applyFont="1"/>
    <xf numFmtId="43" fontId="3" fillId="0" borderId="0" xfId="0" applyNumberFormat="1" applyFont="1"/>
    <xf numFmtId="3" fontId="0" fillId="0" borderId="0" xfId="0" applyNumberFormat="1"/>
    <xf numFmtId="0" fontId="3" fillId="3" borderId="0" xfId="0" applyFont="1" applyFill="1" applyBorder="1"/>
    <xf numFmtId="0" fontId="3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1" applyNumberFormat="1" applyFo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</cellXfs>
  <cellStyles count="3">
    <cellStyle name="Ênfase2" xfId="2" builtinId="33"/>
    <cellStyle name="Normal" xfId="0" builtinId="0"/>
    <cellStyle name="Vírgula" xfId="1" builtinId="3"/>
  </cellStyles>
  <dxfs count="28"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9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vertAlign val="baseline"/>
        <sz val="1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vertAlign val="baseline"/>
        <sz val="1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vertAlign val="baseline"/>
        <sz val="16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vertAlign val="baseline"/>
        <sz val="16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dados!$C$17</c:f>
              <c:strCache>
                <c:ptCount val="1"/>
                <c:pt idx="0">
                  <c:v>Get (KB)</c:v>
                </c:pt>
              </c:strCache>
            </c:strRef>
          </c:tx>
          <c:invertIfNegative val="0"/>
          <c:cat>
            <c:strRef>
              <c:f>dados!$B$18:$B$27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dados!$C$18:$C$27</c:f>
              <c:numCache>
                <c:formatCode>_(* #,##0.00_);_(* \(#,##0.00\);_(*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26.8</c:v>
                </c:pt>
                <c:pt idx="4">
                  <c:v>25.9</c:v>
                </c:pt>
                <c:pt idx="5">
                  <c:v>27.7</c:v>
                </c:pt>
                <c:pt idx="6">
                  <c:v>58.4</c:v>
                </c:pt>
                <c:pt idx="7">
                  <c:v>25.7</c:v>
                </c:pt>
                <c:pt idx="8">
                  <c:v>35.5</c:v>
                </c:pt>
                <c:pt idx="9">
                  <c:v>55.4</c:v>
                </c:pt>
              </c:numCache>
            </c:numRef>
          </c:val>
        </c:ser>
        <c:ser>
          <c:idx val="1"/>
          <c:order val="1"/>
          <c:tx>
            <c:strRef>
              <c:f>dados!$D$17</c:f>
              <c:strCache>
                <c:ptCount val="1"/>
                <c:pt idx="0">
                  <c:v>Post 1</c:v>
                </c:pt>
              </c:strCache>
            </c:strRef>
          </c:tx>
          <c:invertIfNegative val="0"/>
          <c:cat>
            <c:strRef>
              <c:f>dados!$B$18:$B$27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dados!$D$18:$D$27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2"/>
          <c:order val="2"/>
          <c:tx>
            <c:strRef>
              <c:f>dados!$E$17</c:f>
              <c:strCache>
                <c:ptCount val="1"/>
                <c:pt idx="0">
                  <c:v>Post 2</c:v>
                </c:pt>
              </c:strCache>
            </c:strRef>
          </c:tx>
          <c:invertIfNegative val="0"/>
          <c:cat>
            <c:strRef>
              <c:f>dados!$B$18:$B$27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dados!$E$18:$E$27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3"/>
          <c:order val="3"/>
          <c:tx>
            <c:strRef>
              <c:f>dados!$F$17</c:f>
              <c:strCache>
                <c:ptCount val="1"/>
                <c:pt idx="0">
                  <c:v>Post 3</c:v>
                </c:pt>
              </c:strCache>
            </c:strRef>
          </c:tx>
          <c:invertIfNegative val="0"/>
          <c:cat>
            <c:strRef>
              <c:f>dados!$B$18:$B$27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dados!$F$18:$F$27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14912"/>
        <c:axId val="107886464"/>
        <c:axId val="0"/>
      </c:bar3DChart>
      <c:catAx>
        <c:axId val="97014912"/>
        <c:scaling>
          <c:orientation val="minMax"/>
        </c:scaling>
        <c:delete val="0"/>
        <c:axPos val="l"/>
        <c:majorTickMark val="out"/>
        <c:minorTickMark val="none"/>
        <c:tickLblPos val="nextTo"/>
        <c:crossAx val="107886464"/>
        <c:crosses val="autoZero"/>
        <c:auto val="1"/>
        <c:lblAlgn val="ctr"/>
        <c:lblOffset val="100"/>
        <c:noMultiLvlLbl val="0"/>
      </c:catAx>
      <c:valAx>
        <c:axId val="10788646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out"/>
        <c:minorTickMark val="none"/>
        <c:tickLblPos val="nextTo"/>
        <c:crossAx val="9701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dados!$C$3</c:f>
              <c:strCache>
                <c:ptCount val="1"/>
                <c:pt idx="0">
                  <c:v>Get (KB)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dados!$C$4:$C$13</c:f>
              <c:numCache>
                <c:formatCode>_(* #,##0.00_);_(* \(#,##0.00\);_(* "-"??_);_(@_)</c:formatCode>
                <c:ptCount val="10"/>
                <c:pt idx="0">
                  <c:v>26.3</c:v>
                </c:pt>
                <c:pt idx="1">
                  <c:v>25.4</c:v>
                </c:pt>
                <c:pt idx="2">
                  <c:v>26</c:v>
                </c:pt>
                <c:pt idx="3">
                  <c:v>26.8</c:v>
                </c:pt>
                <c:pt idx="4">
                  <c:v>25.9</c:v>
                </c:pt>
                <c:pt idx="5">
                  <c:v>27.7</c:v>
                </c:pt>
                <c:pt idx="6">
                  <c:v>58.4</c:v>
                </c:pt>
                <c:pt idx="7">
                  <c:v>25.7</c:v>
                </c:pt>
                <c:pt idx="8">
                  <c:v>35.5</c:v>
                </c:pt>
                <c:pt idx="9">
                  <c:v>55.4</c:v>
                </c:pt>
              </c:numCache>
            </c:numRef>
          </c:val>
        </c:ser>
        <c:ser>
          <c:idx val="1"/>
          <c:order val="1"/>
          <c:tx>
            <c:strRef>
              <c:f>dados!$D$3</c:f>
              <c:strCache>
                <c:ptCount val="1"/>
                <c:pt idx="0">
                  <c:v>jQuery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dados!$D$4:$D$13</c:f>
              <c:numCache>
                <c:formatCode>_(* #,##0.00_);_(* \(#,##0.00\);_(* "-"??_);_(@_)</c:formatCode>
                <c:ptCount val="10"/>
                <c:pt idx="0">
                  <c:v>91.7</c:v>
                </c:pt>
                <c:pt idx="2">
                  <c:v>91.7</c:v>
                </c:pt>
                <c:pt idx="3">
                  <c:v>91.7</c:v>
                </c:pt>
                <c:pt idx="4">
                  <c:v>91.7</c:v>
                </c:pt>
              </c:numCache>
            </c:numRef>
          </c:val>
        </c:ser>
        <c:ser>
          <c:idx val="2"/>
          <c:order val="2"/>
          <c:tx>
            <c:strRef>
              <c:f>dados!$E$3</c:f>
              <c:strCache>
                <c:ptCount val="1"/>
                <c:pt idx="0">
                  <c:v>WebResources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dados!$E$4:$E$13</c:f>
              <c:numCache>
                <c:formatCode>_(* #,##0.00_);_(* \(#,##0.00\);_(* "-"??_);_(@_)</c:formatCode>
                <c:ptCount val="10"/>
                <c:pt idx="5">
                  <c:v>96.5</c:v>
                </c:pt>
                <c:pt idx="6">
                  <c:v>96.5</c:v>
                </c:pt>
              </c:numCache>
            </c:numRef>
          </c:val>
        </c:ser>
        <c:ser>
          <c:idx val="3"/>
          <c:order val="3"/>
          <c:tx>
            <c:strRef>
              <c:f>dados!$F$3</c:f>
              <c:strCache>
                <c:ptCount val="1"/>
                <c:pt idx="0">
                  <c:v>Post 1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dados!$F$4:$F$13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4"/>
          <c:order val="4"/>
          <c:tx>
            <c:strRef>
              <c:f>dados!$G$3</c:f>
              <c:strCache>
                <c:ptCount val="1"/>
                <c:pt idx="0">
                  <c:v>Post 2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dados!$G$4:$G$13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5"/>
          <c:order val="5"/>
          <c:tx>
            <c:strRef>
              <c:f>dados!$H$3</c:f>
              <c:strCache>
                <c:ptCount val="1"/>
                <c:pt idx="0">
                  <c:v>Post 3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dados!$H$4:$H$13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6"/>
          <c:order val="6"/>
          <c:tx>
            <c:strRef>
              <c:f>dados!$I$3</c:f>
              <c:strCache>
                <c:ptCount val="1"/>
                <c:pt idx="0">
                  <c:v>Post 4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dados!$I$4:$I$13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7"/>
          <c:order val="7"/>
          <c:tx>
            <c:strRef>
              <c:f>dados!$J$3</c:f>
              <c:strCache>
                <c:ptCount val="1"/>
                <c:pt idx="0">
                  <c:v>Post 5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dados!$J$4:$J$13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8"/>
          <c:order val="8"/>
          <c:tx>
            <c:strRef>
              <c:f>dados!$K$3</c:f>
              <c:strCache>
                <c:ptCount val="1"/>
                <c:pt idx="0">
                  <c:v>Post 6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dados!$K$4:$K$13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9"/>
          <c:order val="9"/>
          <c:tx>
            <c:strRef>
              <c:f>dados!$L$3</c:f>
              <c:strCache>
                <c:ptCount val="1"/>
                <c:pt idx="0">
                  <c:v>Post 7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dados!$L$4:$L$13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67168"/>
        <c:axId val="83120896"/>
        <c:axId val="0"/>
      </c:bar3DChart>
      <c:catAx>
        <c:axId val="40967168"/>
        <c:scaling>
          <c:orientation val="minMax"/>
        </c:scaling>
        <c:delete val="0"/>
        <c:axPos val="l"/>
        <c:majorTickMark val="out"/>
        <c:minorTickMark val="none"/>
        <c:tickLblPos val="nextTo"/>
        <c:crossAx val="83120896"/>
        <c:crosses val="autoZero"/>
        <c:auto val="1"/>
        <c:lblAlgn val="ctr"/>
        <c:lblOffset val="100"/>
        <c:noMultiLvlLbl val="0"/>
      </c:catAx>
      <c:valAx>
        <c:axId val="83120896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out"/>
        <c:minorTickMark val="none"/>
        <c:tickLblPos val="nextTo"/>
        <c:crossAx val="409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Primeiro Request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dados!$C$3</c:f>
              <c:strCache>
                <c:ptCount val="1"/>
                <c:pt idx="0">
                  <c:v>Get (KB)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dados!$C$4:$C$13</c:f>
              <c:numCache>
                <c:formatCode>_(* #,##0.00_);_(* \(#,##0.00\);_(* "-"??_);_(@_)</c:formatCode>
                <c:ptCount val="10"/>
                <c:pt idx="0">
                  <c:v>26.3</c:v>
                </c:pt>
                <c:pt idx="1">
                  <c:v>25.4</c:v>
                </c:pt>
                <c:pt idx="2">
                  <c:v>26</c:v>
                </c:pt>
                <c:pt idx="3">
                  <c:v>26.8</c:v>
                </c:pt>
                <c:pt idx="4">
                  <c:v>25.9</c:v>
                </c:pt>
                <c:pt idx="5">
                  <c:v>27.7</c:v>
                </c:pt>
                <c:pt idx="6">
                  <c:v>58.4</c:v>
                </c:pt>
                <c:pt idx="7">
                  <c:v>25.7</c:v>
                </c:pt>
                <c:pt idx="8">
                  <c:v>35.5</c:v>
                </c:pt>
                <c:pt idx="9">
                  <c:v>55.4</c:v>
                </c:pt>
              </c:numCache>
            </c:numRef>
          </c:val>
        </c:ser>
        <c:ser>
          <c:idx val="1"/>
          <c:order val="1"/>
          <c:tx>
            <c:strRef>
              <c:f>dados!$D$3</c:f>
              <c:strCache>
                <c:ptCount val="1"/>
                <c:pt idx="0">
                  <c:v>jQuery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dados!$D$4:$D$13</c:f>
              <c:numCache>
                <c:formatCode>_(* #,##0.00_);_(* \(#,##0.00\);_(* "-"??_);_(@_)</c:formatCode>
                <c:ptCount val="10"/>
                <c:pt idx="0">
                  <c:v>91.7</c:v>
                </c:pt>
                <c:pt idx="2">
                  <c:v>91.7</c:v>
                </c:pt>
                <c:pt idx="3">
                  <c:v>91.7</c:v>
                </c:pt>
                <c:pt idx="4">
                  <c:v>91.7</c:v>
                </c:pt>
              </c:numCache>
            </c:numRef>
          </c:val>
        </c:ser>
        <c:ser>
          <c:idx val="2"/>
          <c:order val="2"/>
          <c:tx>
            <c:strRef>
              <c:f>dados!$E$3</c:f>
              <c:strCache>
                <c:ptCount val="1"/>
                <c:pt idx="0">
                  <c:v>WebResources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dados!$E$4:$E$13</c:f>
              <c:numCache>
                <c:formatCode>_(* #,##0.00_);_(* \(#,##0.00\);_(* "-"??_);_(@_)</c:formatCode>
                <c:ptCount val="10"/>
                <c:pt idx="5">
                  <c:v>96.5</c:v>
                </c:pt>
                <c:pt idx="6">
                  <c:v>96.5</c:v>
                </c:pt>
              </c:numCache>
            </c:numRef>
          </c:val>
        </c:ser>
        <c:ser>
          <c:idx val="3"/>
          <c:order val="3"/>
          <c:tx>
            <c:strRef>
              <c:f>dados!$F$3</c:f>
              <c:strCache>
                <c:ptCount val="1"/>
                <c:pt idx="0">
                  <c:v>Post 1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dados!$F$4:$F$13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4"/>
          <c:order val="4"/>
          <c:tx>
            <c:strRef>
              <c:f>dados!$G$3</c:f>
              <c:strCache>
                <c:ptCount val="1"/>
                <c:pt idx="0">
                  <c:v>Post 2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dados!$G$4:$G$13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5"/>
          <c:order val="5"/>
          <c:tx>
            <c:strRef>
              <c:f>dados!$H$3</c:f>
              <c:strCache>
                <c:ptCount val="1"/>
                <c:pt idx="0">
                  <c:v>Post 3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dados!$H$4:$H$13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6"/>
          <c:order val="6"/>
          <c:tx>
            <c:strRef>
              <c:f>dados!$I$3</c:f>
              <c:strCache>
                <c:ptCount val="1"/>
                <c:pt idx="0">
                  <c:v>Post 4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dados!$I$4:$I$13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7"/>
          <c:order val="7"/>
          <c:tx>
            <c:strRef>
              <c:f>dados!$J$3</c:f>
              <c:strCache>
                <c:ptCount val="1"/>
                <c:pt idx="0">
                  <c:v>Post 5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dados!$J$4:$J$13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8"/>
          <c:order val="8"/>
          <c:tx>
            <c:strRef>
              <c:f>dados!$K$3</c:f>
              <c:strCache>
                <c:ptCount val="1"/>
                <c:pt idx="0">
                  <c:v>Post 6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dados!$K$4:$K$13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ser>
          <c:idx val="9"/>
          <c:order val="9"/>
          <c:tx>
            <c:strRef>
              <c:f>dados!$L$3</c:f>
              <c:strCache>
                <c:ptCount val="1"/>
                <c:pt idx="0">
                  <c:v>Post 7</c:v>
                </c:pt>
              </c:strCache>
            </c:strRef>
          </c:tx>
          <c:invertIfNegative val="0"/>
          <c:cat>
            <c:strRef>
              <c:f>dados!$B$4:$B$13</c:f>
              <c:strCache>
                <c:ptCount val="10"/>
                <c:pt idx="0">
                  <c:v>HTML com AJAX</c:v>
                </c:pt>
                <c:pt idx="1">
                  <c:v>HTML puro</c:v>
                </c:pt>
                <c:pt idx="2">
                  <c:v>jQuery, post 2 </c:v>
                </c:pt>
                <c:pt idx="3">
                  <c:v>jQuery, post serialize</c:v>
                </c:pt>
                <c:pt idx="4">
                  <c:v>jQuery, submit javascript</c:v>
                </c:pt>
                <c:pt idx="5">
                  <c:v>UpdatePanel, ViewState OFF</c:v>
                </c:pt>
                <c:pt idx="6">
                  <c:v>UpdatePanel, ViewState ON</c:v>
                </c:pt>
                <c:pt idx="7">
                  <c:v>ViewState OFF</c:v>
                </c:pt>
                <c:pt idx="8">
                  <c:v>ViewState OFF + SELETIVO</c:v>
                </c:pt>
                <c:pt idx="9">
                  <c:v>ViewState ON</c:v>
                </c:pt>
              </c:strCache>
            </c:strRef>
          </c:cat>
          <c:val>
            <c:numRef>
              <c:f>dados!$L$4:$L$13</c:f>
              <c:numCache>
                <c:formatCode>_(* #,##0.00_);_(* \(#,##0.00\);_(* "-"??_);_(@_)</c:formatCode>
                <c:ptCount val="10"/>
                <c:pt idx="0">
                  <c:v>0.98299999999999998</c:v>
                </c:pt>
                <c:pt idx="1">
                  <c:v>25.4</c:v>
                </c:pt>
                <c:pt idx="2">
                  <c:v>0.1</c:v>
                </c:pt>
                <c:pt idx="3">
                  <c:v>0.41799999999999998</c:v>
                </c:pt>
                <c:pt idx="4">
                  <c:v>3.1</c:v>
                </c:pt>
                <c:pt idx="5">
                  <c:v>3.3</c:v>
                </c:pt>
                <c:pt idx="6">
                  <c:v>86.2</c:v>
                </c:pt>
                <c:pt idx="7">
                  <c:v>25.8</c:v>
                </c:pt>
                <c:pt idx="8">
                  <c:v>30.7</c:v>
                </c:pt>
                <c:pt idx="9">
                  <c:v>85.8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107882752"/>
        <c:axId val="107884544"/>
        <c:axId val="0"/>
      </c:bar3DChart>
      <c:catAx>
        <c:axId val="107882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884544"/>
        <c:crosses val="autoZero"/>
        <c:auto val="1"/>
        <c:lblAlgn val="ctr"/>
        <c:lblOffset val="100"/>
        <c:noMultiLvlLbl val="0"/>
      </c:catAx>
      <c:valAx>
        <c:axId val="10788454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078827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pivotSource>
    <c:name>[estatisticas dos requests.xlsx]Plan7!Tabela dinâmica4</c:name>
    <c:fmtId val="0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Plan7!$B$3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Plan7!$A$4:$A$13</c:f>
              <c:strCache>
                <c:ptCount val="9"/>
                <c:pt idx="0">
                  <c:v>HTML puro</c:v>
                </c:pt>
                <c:pt idx="1">
                  <c:v>jQuery, post mínimo</c:v>
                </c:pt>
                <c:pt idx="2">
                  <c:v>jQuery, post serialize</c:v>
                </c:pt>
                <c:pt idx="3">
                  <c:v>jQuery, submit javascript</c:v>
                </c:pt>
                <c:pt idx="4">
                  <c:v>UpdatePanel, ViewState OFF</c:v>
                </c:pt>
                <c:pt idx="5">
                  <c:v>UpdatePanel, ViewState ON</c:v>
                </c:pt>
                <c:pt idx="6">
                  <c:v>ViewState OFF</c:v>
                </c:pt>
                <c:pt idx="7">
                  <c:v>ViewState OFF + SELETIVO</c:v>
                </c:pt>
                <c:pt idx="8">
                  <c:v>ViewState ON</c:v>
                </c:pt>
              </c:strCache>
            </c:strRef>
          </c:cat>
          <c:val>
            <c:numRef>
              <c:f>Plan7!$B$4:$B$13</c:f>
              <c:numCache>
                <c:formatCode>General</c:formatCode>
                <c:ptCount val="9"/>
                <c:pt idx="0">
                  <c:v>100636</c:v>
                </c:pt>
                <c:pt idx="1">
                  <c:v>27450</c:v>
                </c:pt>
                <c:pt idx="2">
                  <c:v>27991</c:v>
                </c:pt>
                <c:pt idx="3">
                  <c:v>39260</c:v>
                </c:pt>
                <c:pt idx="4">
                  <c:v>38578</c:v>
                </c:pt>
                <c:pt idx="5">
                  <c:v>184773</c:v>
                </c:pt>
                <c:pt idx="6">
                  <c:v>129741</c:v>
                </c:pt>
                <c:pt idx="7">
                  <c:v>159245</c:v>
                </c:pt>
                <c:pt idx="8">
                  <c:v>399599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75360"/>
        <c:axId val="112263936"/>
      </c:barChart>
      <c:catAx>
        <c:axId val="1121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63936"/>
        <c:crosses val="autoZero"/>
        <c:auto val="1"/>
        <c:lblAlgn val="ctr"/>
        <c:lblOffset val="100"/>
        <c:noMultiLvlLbl val="0"/>
      </c:catAx>
      <c:valAx>
        <c:axId val="1122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7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148167</xdr:colOff>
      <xdr:row>17</xdr:row>
      <xdr:rowOff>20108</xdr:rowOff>
    </xdr:from>
    <xdr:to>
      <xdr:col>18</xdr:col>
      <xdr:colOff>762000</xdr:colOff>
      <xdr:row>51</xdr:row>
      <xdr:rowOff>158750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232835</xdr:colOff>
      <xdr:row>1</xdr:row>
      <xdr:rowOff>390524</xdr:rowOff>
    </xdr:from>
    <xdr:to>
      <xdr:col>17</xdr:col>
      <xdr:colOff>317501</xdr:colOff>
      <xdr:row>12</xdr:row>
      <xdr:rowOff>253999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169332</xdr:colOff>
      <xdr:row>0</xdr:row>
      <xdr:rowOff>84666</xdr:rowOff>
    </xdr:from>
    <xdr:to>
      <xdr:col>15</xdr:col>
      <xdr:colOff>590549</xdr:colOff>
      <xdr:row>35</xdr:row>
      <xdr:rowOff>114300</xdr:rowOff>
    </xdr:to>
    <xdr:graphicFrame macro="">
      <xdr:nvGraphicFramePr>
        <xdr:cNvPr id="3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90486</xdr:rowOff>
    </xdr:from>
    <xdr:to>
      <xdr:col>17</xdr:col>
      <xdr:colOff>447675</xdr:colOff>
      <xdr:row>35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úlio Makdisse Saito" refreshedDate="40854.740267939815" createdVersion="4" refreshedVersion="4" minRefreshableVersion="3" recordCount="58">
  <cacheSource type="worksheet">
    <worksheetSource name="Tabela5"/>
  </cacheSource>
  <cacheFields count="5">
    <cacheField name="indice" numFmtId="0">
      <sharedItems containsSemiMixedTypes="0" containsString="0" containsNumber="1" containsInteger="1" minValue="1" maxValue="74"/>
    </cacheField>
    <cacheField name="URL" numFmtId="0">
      <sharedItems longText="1"/>
    </cacheField>
    <cacheField name="Pagina" numFmtId="0">
      <sharedItems count="9">
        <s v="HTML puro"/>
        <s v="jQuery, post 2 "/>
        <s v="jQuery, post serialize"/>
        <s v="jQuery, submit javascript"/>
        <s v="UpdatePanel, ViewState OFF"/>
        <s v="UpdatePanel, ViewState ON"/>
        <s v="ViewState OFF"/>
        <s v="ViewState OFF + SELETIVO"/>
        <s v="ViewState ON"/>
      </sharedItems>
    </cacheField>
    <cacheField name="sem cache" numFmtId="0">
      <sharedItems containsSemiMixedTypes="0" containsString="0" containsNumber="1" containsInteger="1" minValue="263" maxValue="91669"/>
    </cacheField>
    <cacheField name="com cache" numFmtId="0">
      <sharedItems containsSemiMixedTypes="0" containsString="0" containsNumber="1" containsInteger="1" minValue="0" maxValue="86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úlio Makdisse Saito" refreshedDate="40854.763410648149" createdVersion="4" refreshedVersion="4" minRefreshableVersion="3" recordCount="89">
  <cacheSource type="worksheet">
    <worksheetSource name="Tabela6"/>
  </cacheSource>
  <cacheFields count="13">
    <cacheField name="tipo" numFmtId="0">
      <sharedItems count="2">
        <s v="sem cache"/>
        <s v="com cache"/>
      </sharedItems>
    </cacheField>
    <cacheField name="#" numFmtId="0">
      <sharedItems containsSemiMixedTypes="0" containsString="0" containsNumber="1" containsInteger="1" minValue="2" maxValue="103"/>
    </cacheField>
    <cacheField name="Result" numFmtId="0">
      <sharedItems containsSemiMixedTypes="0" containsString="0" containsNumber="1" containsInteger="1" minValue="200" maxValue="304"/>
    </cacheField>
    <cacheField name="Protocol" numFmtId="0">
      <sharedItems/>
    </cacheField>
    <cacheField name="Host" numFmtId="0">
      <sharedItems/>
    </cacheField>
    <cacheField name="URL" numFmtId="0">
      <sharedItems/>
    </cacheField>
    <cacheField name="Nome" numFmtId="0">
      <sharedItems count="9">
        <s v="ViewState ON"/>
        <s v="jQuery, post serialize"/>
        <s v="jQuery, post mínimo"/>
        <s v="jQuery, submit javascript"/>
        <s v="ViewState OFF + SELETIVO"/>
        <s v="ViewState OFF"/>
        <s v="UpdatePanel, ViewState ON"/>
        <s v="UpdatePanel, ViewState OFF"/>
        <s v="HTML puro"/>
      </sharedItems>
    </cacheField>
    <cacheField name="KB" numFmtId="169">
      <sharedItems containsSemiMixedTypes="0" containsString="0" containsNumber="1" minValue="0" maxValue="585"/>
    </cacheField>
    <cacheField name="Caching" numFmtId="0">
      <sharedItems containsBlank="1"/>
    </cacheField>
    <cacheField name="Content-Type" numFmtId="0">
      <sharedItems containsBlank="1"/>
    </cacheField>
    <cacheField name="Process" numFmtId="0">
      <sharedItems/>
    </cacheField>
    <cacheField name="Comments" numFmtId="0">
      <sharedItems containsNonDate="0" containsString="0" containsBlank="1"/>
    </cacheField>
    <cacheField name="Custo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úlio Makdisse Saito" refreshedDate="40854.769652430557" createdVersion="4" refreshedVersion="4" minRefreshableVersion="3" recordCount="44">
  <cacheSource type="worksheet">
    <worksheetSource name="Tabela7"/>
  </cacheSource>
  <cacheFields count="5">
    <cacheField name="#" numFmtId="0">
      <sharedItems containsSemiMixedTypes="0" containsString="0" containsNumber="1" containsInteger="1" minValue="2" maxValue="53"/>
    </cacheField>
    <cacheField name="Result" numFmtId="0">
      <sharedItems containsSemiMixedTypes="0" containsString="0" containsNumber="1" containsInteger="1" minValue="200" maxValue="304"/>
    </cacheField>
    <cacheField name="URL" numFmtId="0">
      <sharedItems/>
    </cacheField>
    <cacheField name="Nome" numFmtId="0">
      <sharedItems count="9">
        <s v="ViewState ON"/>
        <s v="jQuery, post serialize"/>
        <s v="jQuery, post mínimo"/>
        <s v="jQuery, submit javascript"/>
        <s v="ViewState OFF + SELETIVO"/>
        <s v="ViewState OFF"/>
        <s v="UpdatePanel, ViewState ON"/>
        <s v="UpdatePanel, ViewState OFF"/>
        <s v="HTML puro"/>
      </sharedItems>
    </cacheField>
    <cacheField name="bytes" numFmtId="0">
      <sharedItems containsSemiMixedTypes="0" containsString="0" containsNumber="1" containsInteger="1" minValue="198" maxValue="86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"/>
    <s v="/ExemplosWebAspNetWebApplication/POST/HTMLPage-get.htm"/>
    <x v="0"/>
    <n v="25159"/>
    <n v="0"/>
  </r>
  <r>
    <n v="3"/>
    <s v="/ExemplosWebAspNetWebApplication/POST/HTMLPage-get.htm?txtNome=&amp;txtIdade="/>
    <x v="0"/>
    <n v="25159"/>
    <n v="0"/>
  </r>
  <r>
    <n v="4"/>
    <s v="/ExemplosWebAspNetWebApplication/POST/HTMLPage-get.htm?txtNome=&amp;txtIdade="/>
    <x v="0"/>
    <n v="25159"/>
    <n v="0"/>
  </r>
  <r>
    <n v="5"/>
    <s v="/ExemplosWebAspNetWebApplication/POST/HTMLPage-get.htm?txtNome=&amp;txtIdade="/>
    <x v="0"/>
    <n v="25159"/>
    <n v="0"/>
  </r>
  <r>
    <n v="2"/>
    <s v="/ExemplosWebAspNetWebApplication/POST/HTMLPage-get.htm?txtNome=teste+teste+teste+teste+teste+teste+teste+teste+teste+teste+teste+teste&amp;txtIdade=teste+teste+teste+teste+teste+teste+teste+teste+teste+teste+teste+teste&amp;rdSexo=Frequente"/>
    <x v="0"/>
    <n v="25159"/>
    <n v="0"/>
  </r>
  <r>
    <n v="69"/>
    <s v="/ExemplosWebAspNetWebApplication/POST/AspNet-jQuery-post-minimo.aspx"/>
    <x v="1"/>
    <n v="26593"/>
    <n v="26593"/>
  </r>
  <r>
    <n v="71"/>
    <s v="/ExemplosWebAspNetWebApplication/POST/AspNet-jQuery-post-minimo.aspx?jQueryPost=1"/>
    <x v="1"/>
    <n v="263"/>
    <n v="263"/>
  </r>
  <r>
    <n v="72"/>
    <s v="/ExemplosWebAspNetWebApplication/POST/AspNet-jQuery-post-minimo.aspx?jQueryPost=1"/>
    <x v="1"/>
    <n v="263"/>
    <n v="263"/>
  </r>
  <r>
    <n v="73"/>
    <s v="/ExemplosWebAspNetWebApplication/POST/AspNet-jQuery-post-minimo.aspx?jQueryPost=1"/>
    <x v="1"/>
    <n v="263"/>
    <n v="263"/>
  </r>
  <r>
    <n v="74"/>
    <s v="/ExemplosWebAspNetWebApplication/POST/AspNet-jQuery-post-minimo.aspx?jQueryPost=1"/>
    <x v="1"/>
    <n v="263"/>
    <n v="263"/>
  </r>
  <r>
    <n v="70"/>
    <s v="/ExemplosWebAspNetWebApplication/Scripts/jquery-1.6.4.min.js"/>
    <x v="1"/>
    <n v="91669"/>
    <n v="0"/>
  </r>
  <r>
    <n v="61"/>
    <s v="/ExemplosWebAspNetWebApplication/POST/AspNet-jQuery-post.aspx"/>
    <x v="2"/>
    <n v="25846"/>
    <n v="25846"/>
  </r>
  <r>
    <n v="63"/>
    <s v="/ExemplosWebAspNetWebApplication/POST/AspNet-jQuery-post.aspx?jQueryPost=1"/>
    <x v="2"/>
    <n v="585"/>
    <n v="585"/>
  </r>
  <r>
    <n v="64"/>
    <s v="/ExemplosWebAspNetWebApplication/POST/AspNet-jQuery-post.aspx?jQueryPost=1"/>
    <x v="2"/>
    <n v="585"/>
    <n v="585"/>
  </r>
  <r>
    <n v="65"/>
    <s v="/ExemplosWebAspNetWebApplication/POST/AspNet-jQuery-post.aspx?jQueryPost=1"/>
    <x v="2"/>
    <n v="585"/>
    <n v="585"/>
  </r>
  <r>
    <n v="66"/>
    <s v="/ExemplosWebAspNetWebApplication/POST/AspNet-jQuery-post.aspx?jQueryPost=1"/>
    <x v="2"/>
    <n v="585"/>
    <n v="585"/>
  </r>
  <r>
    <n v="62"/>
    <s v="/ExemplosWebAspNetWebApplication/Scripts/jquery-1.6.4.min.js"/>
    <x v="2"/>
    <n v="91669"/>
    <n v="0"/>
  </r>
  <r>
    <n v="49"/>
    <s v="/ExemplosWebAspNetWebApplication/POST/AspNet-jQuery-submit-javascript.aspx"/>
    <x v="3"/>
    <n v="25702"/>
    <n v="25702"/>
  </r>
  <r>
    <n v="51"/>
    <s v="/ExemplosWebAspNetWebApplication/POST/AspNet-jQuery-submit-javascript.aspx"/>
    <x v="3"/>
    <n v="3487"/>
    <n v="3487"/>
  </r>
  <r>
    <n v="53"/>
    <s v="/ExemplosWebAspNetWebApplication/POST/AspNet-jQuery-submit-javascript.aspx"/>
    <x v="3"/>
    <n v="3487"/>
    <n v="3487"/>
  </r>
  <r>
    <n v="55"/>
    <s v="/ExemplosWebAspNetWebApplication/POST/AspNet-jQuery-submit-javascript.aspx"/>
    <x v="3"/>
    <n v="3487"/>
    <n v="3487"/>
  </r>
  <r>
    <n v="57"/>
    <s v="/ExemplosWebAspNetWebApplication/POST/AspNet-jQuery-submit-javascript.aspx"/>
    <x v="3"/>
    <n v="3487"/>
    <n v="3487"/>
  </r>
  <r>
    <n v="50"/>
    <s v="/ExemplosWebAspNetWebApplication/Scripts/jquery-1.6.4.min.js"/>
    <x v="3"/>
    <n v="91669"/>
    <n v="0"/>
  </r>
  <r>
    <n v="52"/>
    <s v="/ExemplosWebAspNetWebApplication/Scripts/jquery-1.6.4.min.js"/>
    <x v="3"/>
    <n v="91669"/>
    <n v="0"/>
  </r>
  <r>
    <n v="54"/>
    <s v="/ExemplosWebAspNetWebApplication/Scripts/jquery-1.6.4.min.js"/>
    <x v="3"/>
    <n v="91669"/>
    <n v="0"/>
  </r>
  <r>
    <n v="56"/>
    <s v="/ExemplosWebAspNetWebApplication/Scripts/jquery-1.6.4.min.js"/>
    <x v="3"/>
    <n v="91669"/>
    <n v="0"/>
  </r>
  <r>
    <n v="58"/>
    <s v="/ExemplosWebAspNetWebApplication/Scripts/jquery-1.6.4.min.js"/>
    <x v="3"/>
    <n v="91669"/>
    <n v="0"/>
  </r>
  <r>
    <n v="39"/>
    <s v="/ExemplosWebAspNetWebApplication/POST/AspNet-UpdatePanel-sem-ViewState.aspx"/>
    <x v="4"/>
    <n v="27530"/>
    <n v="27530"/>
  </r>
  <r>
    <n v="43"/>
    <s v="/ExemplosWebAspNetWebApplication/POST/AspNet-UpdatePanel-sem-ViewState.aspx"/>
    <x v="4"/>
    <n v="2762"/>
    <n v="2762"/>
  </r>
  <r>
    <n v="44"/>
    <s v="/ExemplosWebAspNetWebApplication/POST/AspNet-UpdatePanel-sem-ViewState.aspx"/>
    <x v="4"/>
    <n v="2762"/>
    <n v="2762"/>
  </r>
  <r>
    <n v="45"/>
    <s v="/ExemplosWebAspNetWebApplication/POST/AspNet-UpdatePanel-sem-ViewState.aspx"/>
    <x v="4"/>
    <n v="2762"/>
    <n v="2762"/>
  </r>
  <r>
    <n v="46"/>
    <s v="/ExemplosWebAspNetWebApplication/POST/AspNet-UpdatePanel-sem-ViewState.aspx"/>
    <x v="4"/>
    <n v="2762"/>
    <n v="2762"/>
  </r>
  <r>
    <n v="41"/>
    <s v="/ExemplosWebAspNetWebApplication/ScriptResource.axd?d=HBDFELYjYqNASlnUQmJEAGINxl807l0CJkjtN7CsYBS7sdwEk8GeKQ1IN9MChbOtDSaM57XEQ9nLf01bBDylCvCPyOQqpq2SbwwFtj9S7wOAae0M6ZBNOjIOTgW5y5p6Z3DX4i2CE9swcqVJGgsUiJH7CusdpWOtc9MSDIPav1peMcamGIsDvZkpKwBv2ng40&amp;t=ffffffffa5d4ef3e"/>
    <x v="4"/>
    <n v="55680"/>
    <n v="0"/>
  </r>
  <r>
    <n v="42"/>
    <s v="/ExemplosWebAspNetWebApplication/ScriptResource.axd?d=tRcbMwLYvc9-PVNKeifjZSk05-nT23EwBbdfJ9MvJE0mnQonaFv-C1_Rk-PwKXeXFggfPxMyHK20sznkczx6qdr5_t-xJephgDXKByv5aOPycsXFnIOmu8_Rh2KPX6E-PanCUzLqbvyG4ExaLfWXwyuSf3NiUkjco7taix7E13PZHVnf04BntFqjZ7ESbPzd0&amp;t=ffffffffa5d4ef3e"/>
    <x v="4"/>
    <n v="18134"/>
    <n v="0"/>
  </r>
  <r>
    <n v="40"/>
    <s v="/ExemplosWebAspNetWebApplication/WebResource.axd?d=0vIepkEFf_f6tsg2sJ-LNpi4mSAVSoBrqDP7OP83EDXKcuThmQclyKp9bFDL_6IgEup0yN-JIsdeAyGIEhlfXjdYbnRYuaThWNwbUSIouqQ1&amp;t=634533449091506679"/>
    <x v="4"/>
    <n v="21725"/>
    <n v="0"/>
  </r>
  <r>
    <n v="29"/>
    <s v="/ExemplosWebAspNetWebApplication/POST/AspNet-UpdatePanel-com-ViewState.aspx"/>
    <x v="5"/>
    <n v="57421"/>
    <n v="57421"/>
  </r>
  <r>
    <n v="33"/>
    <s v="/ExemplosWebAspNetWebApplication/POST/AspNet-UpdatePanel-com-ViewState.aspx"/>
    <x v="5"/>
    <n v="31838"/>
    <n v="31838"/>
  </r>
  <r>
    <n v="34"/>
    <s v="/ExemplosWebAspNetWebApplication/POST/AspNet-UpdatePanel-com-ViewState.aspx"/>
    <x v="5"/>
    <n v="31838"/>
    <n v="31838"/>
  </r>
  <r>
    <n v="35"/>
    <s v="/ExemplosWebAspNetWebApplication/POST/AspNet-UpdatePanel-com-ViewState.aspx"/>
    <x v="5"/>
    <n v="31838"/>
    <n v="31838"/>
  </r>
  <r>
    <n v="36"/>
    <s v="/ExemplosWebAspNetWebApplication/POST/AspNet-UpdatePanel-com-ViewState.aspx"/>
    <x v="5"/>
    <n v="31838"/>
    <n v="31838"/>
  </r>
  <r>
    <n v="31"/>
    <s v="/ExemplosWebAspNetWebApplication/ScriptResource.axd?d=HBDFELYjYqNASlnUQmJEAGINxl807l0CJkjtN7CsYBS7sdwEk8GeKQ1IN9MChbOtDSaM57XEQ9nLf01bBDylCvCPyOQqpq2SbwwFtj9S7wOAae0M6ZBNOjIOTgW5y5p6Z3DX4i2CE9swcqVJGgsUiJH7CusdpWOtc9MSDIPav1peMcamGIsDvZkpKwBv2ng40&amp;t=ffffffffa5d4ef3e"/>
    <x v="5"/>
    <n v="55680"/>
    <n v="0"/>
  </r>
  <r>
    <n v="32"/>
    <s v="/ExemplosWebAspNetWebApplication/ScriptResource.axd?d=tRcbMwLYvc9-PVNKeifjZSk05-nT23EwBbdfJ9MvJE0mnQonaFv-C1_Rk-PwKXeXFggfPxMyHK20sznkczx6qdr5_t-xJephgDXKByv5aOPycsXFnIOmu8_Rh2KPX6E-PanCUzLqbvyG4ExaLfWXwyuSf3NiUkjco7taix7E13PZHVnf04BntFqjZ7ESbPzd0&amp;t=ffffffffa5d4ef3e"/>
    <x v="5"/>
    <n v="18134"/>
    <n v="0"/>
  </r>
  <r>
    <n v="30"/>
    <s v="/ExemplosWebAspNetWebApplication/WebResource.axd?d=0vIepkEFf_f6tsg2sJ-LNpi4mSAVSoBrqDP7OP83EDXKcuThmQclyKp9bFDL_6IgEup0yN-JIsdeAyGIEhlfXjdYbnRYuaThWNwbUSIouqQ1&amp;t=634533449091506679"/>
    <x v="5"/>
    <n v="21725"/>
    <n v="0"/>
  </r>
  <r>
    <n v="15"/>
    <s v="/ExemplosWebAspNetWebApplication/POST/AspNet-sem-ViewState.aspx"/>
    <x v="6"/>
    <n v="25439"/>
    <n v="25439"/>
  </r>
  <r>
    <n v="16"/>
    <s v="/ExemplosWebAspNetWebApplication/POST/AspNet-sem-ViewState.aspx"/>
    <x v="6"/>
    <n v="26173"/>
    <n v="26173"/>
  </r>
  <r>
    <n v="17"/>
    <s v="/ExemplosWebAspNetWebApplication/POST/AspNet-sem-ViewState.aspx"/>
    <x v="6"/>
    <n v="26173"/>
    <n v="26173"/>
  </r>
  <r>
    <n v="18"/>
    <s v="/ExemplosWebAspNetWebApplication/POST/AspNet-sem-ViewState.aspx"/>
    <x v="6"/>
    <n v="26173"/>
    <n v="26173"/>
  </r>
  <r>
    <n v="19"/>
    <s v="/ExemplosWebAspNetWebApplication/POST/AspNet-sem-ViewState.aspx"/>
    <x v="6"/>
    <n v="26173"/>
    <n v="26173"/>
  </r>
  <r>
    <n v="22"/>
    <s v="/ExemplosWebAspNetWebApplication/POST/AspNet-seletivo-ViewState.aspx"/>
    <x v="7"/>
    <n v="35511"/>
    <n v="35511"/>
  </r>
  <r>
    <n v="23"/>
    <s v="/ExemplosWebAspNetWebApplication/POST/AspNet-seletivo-ViewState.aspx"/>
    <x v="7"/>
    <n v="31031"/>
    <n v="31031"/>
  </r>
  <r>
    <n v="24"/>
    <s v="/ExemplosWebAspNetWebApplication/POST/AspNet-seletivo-ViewState.aspx"/>
    <x v="7"/>
    <n v="31031"/>
    <n v="31031"/>
  </r>
  <r>
    <n v="25"/>
    <s v="/ExemplosWebAspNetWebApplication/POST/AspNet-seletivo-ViewState.aspx"/>
    <x v="7"/>
    <n v="31031"/>
    <n v="31031"/>
  </r>
  <r>
    <n v="26"/>
    <s v="/ExemplosWebAspNetWebApplication/POST/AspNet-seletivo-ViewState.aspx"/>
    <x v="7"/>
    <n v="31031"/>
    <n v="31031"/>
  </r>
  <r>
    <n v="8"/>
    <s v="/ExemplosWebAspNetWebApplication/POST/AspNet-com-ViewState.aspx"/>
    <x v="8"/>
    <n v="55417"/>
    <n v="55417"/>
  </r>
  <r>
    <n v="9"/>
    <s v="/ExemplosWebAspNetWebApplication/POST/AspNet-com-ViewState.aspx"/>
    <x v="8"/>
    <n v="86143"/>
    <n v="86143"/>
  </r>
  <r>
    <n v="10"/>
    <s v="/ExemplosWebAspNetWebApplication/POST/AspNet-com-ViewState.aspx"/>
    <x v="8"/>
    <n v="86143"/>
    <n v="86143"/>
  </r>
  <r>
    <n v="11"/>
    <s v="/ExemplosWebAspNetWebApplication/POST/AspNet-com-ViewState.aspx"/>
    <x v="8"/>
    <n v="86143"/>
    <n v="86143"/>
  </r>
  <r>
    <n v="12"/>
    <s v="/ExemplosWebAspNetWebApplication/POST/AspNet-com-ViewState.aspx"/>
    <x v="8"/>
    <n v="86143"/>
    <n v="861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">
  <r>
    <x v="0"/>
    <n v="15"/>
    <n v="200"/>
    <s v="HTTP"/>
    <s v="localhost"/>
    <s v="/ExemplosWebAspNetWebApplication/POST/AspNet-com-ViewState.aspx"/>
    <x v="0"/>
    <n v="55.417000000000002"/>
    <s v="private  "/>
    <s v="text/html; charset=utf-8"/>
    <s v="firefox:7980"/>
    <m/>
    <m/>
  </r>
  <r>
    <x v="0"/>
    <n v="17"/>
    <n v="200"/>
    <s v="HTTP"/>
    <s v="localhost"/>
    <s v="/ExemplosWebAspNetWebApplication/POST/AspNet-com-ViewState.aspx"/>
    <x v="0"/>
    <n v="86.143000000000001"/>
    <s v="private  "/>
    <s v="text/html; charset=utf-8"/>
    <s v="firefox:7980"/>
    <m/>
    <m/>
  </r>
  <r>
    <x v="0"/>
    <n v="19"/>
    <n v="200"/>
    <s v="HTTP"/>
    <s v="localhost"/>
    <s v="/ExemplosWebAspNetWebApplication/POST/AspNet-com-ViewState.aspx"/>
    <x v="0"/>
    <n v="86.013000000000005"/>
    <s v="private  "/>
    <s v="text/html; charset=utf-8"/>
    <s v="firefox:7980"/>
    <m/>
    <m/>
  </r>
  <r>
    <x v="0"/>
    <n v="21"/>
    <n v="200"/>
    <s v="HTTP"/>
    <s v="localhost"/>
    <s v="/ExemplosWebAspNetWebApplication/POST/AspNet-com-ViewState.aspx"/>
    <x v="0"/>
    <n v="86.013000000000005"/>
    <s v="private  "/>
    <s v="text/html; charset=utf-8"/>
    <s v="firefox:7980"/>
    <m/>
    <m/>
  </r>
  <r>
    <x v="0"/>
    <n v="23"/>
    <n v="200"/>
    <s v="HTTP"/>
    <s v="localhost"/>
    <s v="/ExemplosWebAspNetWebApplication/POST/AspNet-com-ViewState.aspx"/>
    <x v="0"/>
    <n v="86.013000000000005"/>
    <s v="private  "/>
    <s v="text/html; charset=utf-8"/>
    <s v="firefox:7980"/>
    <m/>
    <m/>
  </r>
  <r>
    <x v="1"/>
    <n v="7"/>
    <n v="200"/>
    <s v="HTTP"/>
    <s v="localhost"/>
    <s v="/ExemplosWebAspNetWebApplication/POST/AspNet-com-ViewState.aspx"/>
    <x v="0"/>
    <n v="55.417000000000002"/>
    <s v="private  "/>
    <s v="text/html; charset=utf-8"/>
    <s v="firefox:7980"/>
    <m/>
    <m/>
  </r>
  <r>
    <x v="1"/>
    <n v="8"/>
    <n v="200"/>
    <s v="HTTP"/>
    <s v="localhost"/>
    <s v="/ExemplosWebAspNetWebApplication/POST/AspNet-com-ViewState.aspx"/>
    <x v="0"/>
    <n v="86.143000000000001"/>
    <s v="private  "/>
    <s v="text/html; charset=utf-8"/>
    <s v="firefox:7980"/>
    <m/>
    <m/>
  </r>
  <r>
    <x v="1"/>
    <n v="9"/>
    <n v="200"/>
    <s v="HTTP"/>
    <s v="localhost"/>
    <s v="/ExemplosWebAspNetWebApplication/POST/AspNet-com-ViewState.aspx"/>
    <x v="0"/>
    <n v="86.013000000000005"/>
    <s v="private  "/>
    <s v="text/html; charset=utf-8"/>
    <s v="firefox:7980"/>
    <m/>
    <m/>
  </r>
  <r>
    <x v="1"/>
    <n v="10"/>
    <n v="200"/>
    <s v="HTTP"/>
    <s v="localhost"/>
    <s v="/ExemplosWebAspNetWebApplication/POST/AspNet-com-ViewState.aspx"/>
    <x v="0"/>
    <n v="86.013000000000005"/>
    <s v="private  "/>
    <s v="text/html; charset=utf-8"/>
    <s v="firefox:7980"/>
    <m/>
    <m/>
  </r>
  <r>
    <x v="1"/>
    <n v="11"/>
    <n v="200"/>
    <s v="HTTP"/>
    <s v="localhost"/>
    <s v="/ExemplosWebAspNetWebApplication/POST/AspNet-com-ViewState.aspx"/>
    <x v="0"/>
    <n v="86.013000000000005"/>
    <s v="private  "/>
    <s v="text/html; charset=utf-8"/>
    <s v="firefox:7980"/>
    <m/>
    <m/>
  </r>
  <r>
    <x v="0"/>
    <n v="88"/>
    <n v="200"/>
    <s v="HTTP"/>
    <s v="localhost"/>
    <s v="/ExemplosWebAspNetWebApplication/POST/AspNet-jQuery-post.aspx"/>
    <x v="1"/>
    <n v="25.846"/>
    <s v="private  "/>
    <s v="text/html; charset=utf-8"/>
    <s v="firefox:7980"/>
    <m/>
    <m/>
  </r>
  <r>
    <x v="1"/>
    <n v="43"/>
    <n v="200"/>
    <s v="HTTP"/>
    <s v="localhost"/>
    <s v="/ExemplosWebAspNetWebApplication/POST/AspNet-jQuery-post.aspx"/>
    <x v="1"/>
    <n v="25.846"/>
    <s v="private  "/>
    <s v="text/html; charset=utf-8"/>
    <s v="firefox:7980"/>
    <m/>
    <m/>
  </r>
  <r>
    <x v="0"/>
    <n v="91"/>
    <n v="200"/>
    <s v="HTTP"/>
    <s v="localhost"/>
    <s v="/ExemplosWebAspNetWebApplication/POST/AspNet-jQuery-post.aspx?jQueryPost=1"/>
    <x v="1"/>
    <n v="585"/>
    <s v="private  "/>
    <s v="text/html; charset=utf-8"/>
    <s v="firefox:7980"/>
    <m/>
    <m/>
  </r>
  <r>
    <x v="0"/>
    <n v="92"/>
    <n v="200"/>
    <s v="HTTP"/>
    <s v="localhost"/>
    <s v="/ExemplosWebAspNetWebApplication/POST/AspNet-jQuery-post.aspx?jQueryPost=1"/>
    <x v="1"/>
    <n v="520"/>
    <s v="private  "/>
    <s v="text/html; charset=utf-8"/>
    <s v="firefox:7980"/>
    <m/>
    <m/>
  </r>
  <r>
    <x v="0"/>
    <n v="93"/>
    <n v="200"/>
    <s v="HTTP"/>
    <s v="localhost"/>
    <s v="/ExemplosWebAspNetWebApplication/POST/AspNet-jQuery-post.aspx?jQueryPost=1"/>
    <x v="1"/>
    <n v="520"/>
    <s v="private  "/>
    <s v="text/html; charset=utf-8"/>
    <s v="firefox:7980"/>
    <m/>
    <m/>
  </r>
  <r>
    <x v="0"/>
    <n v="94"/>
    <n v="200"/>
    <s v="HTTP"/>
    <s v="localhost"/>
    <s v="/ExemplosWebAspNetWebApplication/POST/AspNet-jQuery-post.aspx?jQueryPost=1"/>
    <x v="1"/>
    <n v="520"/>
    <s v="private  "/>
    <s v="text/html; charset=utf-8"/>
    <s v="firefox:7980"/>
    <m/>
    <m/>
  </r>
  <r>
    <x v="1"/>
    <n v="44"/>
    <n v="200"/>
    <s v="HTTP"/>
    <s v="localhost"/>
    <s v="/ExemplosWebAspNetWebApplication/POST/AspNet-jQuery-post.aspx?jQueryPost=1"/>
    <x v="1"/>
    <n v="585"/>
    <s v="private  "/>
    <s v="text/html; charset=utf-8"/>
    <s v="firefox:7980"/>
    <m/>
    <m/>
  </r>
  <r>
    <x v="1"/>
    <n v="45"/>
    <n v="200"/>
    <s v="HTTP"/>
    <s v="localhost"/>
    <s v="/ExemplosWebAspNetWebApplication/POST/AspNet-jQuery-post.aspx?jQueryPost=1"/>
    <x v="1"/>
    <n v="520"/>
    <s v="private  "/>
    <s v="text/html; charset=utf-8"/>
    <s v="firefox:7980"/>
    <m/>
    <m/>
  </r>
  <r>
    <x v="1"/>
    <n v="46"/>
    <n v="200"/>
    <s v="HTTP"/>
    <s v="localhost"/>
    <s v="/ExemplosWebAspNetWebApplication/POST/AspNet-jQuery-post.aspx?jQueryPost=1"/>
    <x v="1"/>
    <n v="520"/>
    <s v="private  "/>
    <s v="text/html; charset=utf-8"/>
    <s v="firefox:7980"/>
    <m/>
    <m/>
  </r>
  <r>
    <x v="1"/>
    <n v="47"/>
    <n v="200"/>
    <s v="HTTP"/>
    <s v="localhost"/>
    <s v="/ExemplosWebAspNetWebApplication/POST/AspNet-jQuery-post.aspx?jQueryPost=1"/>
    <x v="1"/>
    <n v="520"/>
    <s v="private  "/>
    <s v="text/html; charset=utf-8"/>
    <s v="firefox:7980"/>
    <m/>
    <m/>
  </r>
  <r>
    <x v="0"/>
    <n v="97"/>
    <n v="200"/>
    <s v="HTTP"/>
    <s v="localhost"/>
    <s v="/ExemplosWebAspNetWebApplication/POST/AspNet-jQuery-post-minimo.aspx"/>
    <x v="2"/>
    <n v="26.593"/>
    <s v="private  "/>
    <s v="text/html; charset=utf-8"/>
    <s v="firefox:7980"/>
    <m/>
    <m/>
  </r>
  <r>
    <x v="1"/>
    <n v="49"/>
    <n v="200"/>
    <s v="HTTP"/>
    <s v="localhost"/>
    <s v="/ExemplosWebAspNetWebApplication/POST/AspNet-jQuery-post-minimo.aspx"/>
    <x v="2"/>
    <n v="26.593"/>
    <s v="private  "/>
    <s v="text/html; charset=utf-8"/>
    <s v="firefox:7980"/>
    <m/>
    <m/>
  </r>
  <r>
    <x v="0"/>
    <n v="100"/>
    <n v="200"/>
    <s v="HTTP"/>
    <s v="localhost"/>
    <s v="/ExemplosWebAspNetWebApplication/POST/AspNet-jQuery-post-minimo.aspx?jQueryPost=1"/>
    <x v="2"/>
    <n v="263"/>
    <s v="private  "/>
    <s v="text/html; charset=utf-8"/>
    <s v="firefox:7980"/>
    <m/>
    <m/>
  </r>
  <r>
    <x v="0"/>
    <n v="101"/>
    <n v="200"/>
    <s v="HTTP"/>
    <s v="localhost"/>
    <s v="/ExemplosWebAspNetWebApplication/POST/AspNet-jQuery-post-minimo.aspx?jQueryPost=1"/>
    <x v="2"/>
    <n v="198"/>
    <s v="private  "/>
    <s v="text/html; charset=utf-8"/>
    <s v="firefox:7980"/>
    <m/>
    <m/>
  </r>
  <r>
    <x v="0"/>
    <n v="102"/>
    <n v="200"/>
    <s v="HTTP"/>
    <s v="localhost"/>
    <s v="/ExemplosWebAspNetWebApplication/POST/AspNet-jQuery-post-minimo.aspx?jQueryPost=1"/>
    <x v="2"/>
    <n v="198"/>
    <s v="private  "/>
    <s v="text/html; charset=utf-8"/>
    <s v="firefox:7980"/>
    <m/>
    <m/>
  </r>
  <r>
    <x v="0"/>
    <n v="103"/>
    <n v="200"/>
    <s v="HTTP"/>
    <s v="localhost"/>
    <s v="/ExemplosWebAspNetWebApplication/POST/AspNet-jQuery-post-minimo.aspx?jQueryPost=1"/>
    <x v="2"/>
    <n v="198"/>
    <s v="private  "/>
    <s v="text/html; charset=utf-8"/>
    <s v="firefox:7980"/>
    <m/>
    <m/>
  </r>
  <r>
    <x v="1"/>
    <n v="50"/>
    <n v="200"/>
    <s v="HTTP"/>
    <s v="localhost"/>
    <s v="/ExemplosWebAspNetWebApplication/POST/AspNet-jQuery-post-minimo.aspx?jQueryPost=1"/>
    <x v="2"/>
    <n v="263"/>
    <s v="private  "/>
    <s v="text/html; charset=utf-8"/>
    <s v="firefox:7980"/>
    <m/>
    <m/>
  </r>
  <r>
    <x v="1"/>
    <n v="51"/>
    <n v="200"/>
    <s v="HTTP"/>
    <s v="localhost"/>
    <s v="/ExemplosWebAspNetWebApplication/POST/AspNet-jQuery-post-minimo.aspx?jQueryPost=1"/>
    <x v="2"/>
    <n v="198"/>
    <s v="private  "/>
    <s v="text/html; charset=utf-8"/>
    <s v="firefox:7980"/>
    <m/>
    <m/>
  </r>
  <r>
    <x v="1"/>
    <n v="52"/>
    <n v="200"/>
    <s v="HTTP"/>
    <s v="localhost"/>
    <s v="/ExemplosWebAspNetWebApplication/POST/AspNet-jQuery-post-minimo.aspx?jQueryPost=1"/>
    <x v="2"/>
    <n v="198"/>
    <s v="private  "/>
    <s v="text/html; charset=utf-8"/>
    <s v="firefox:7980"/>
    <m/>
    <m/>
  </r>
  <r>
    <x v="1"/>
    <n v="53"/>
    <n v="200"/>
    <s v="HTTP"/>
    <s v="localhost"/>
    <s v="/ExemplosWebAspNetWebApplication/POST/AspNet-jQuery-post-minimo.aspx?jQueryPost=1"/>
    <x v="2"/>
    <n v="198"/>
    <s v="private  "/>
    <s v="text/html; charset=utf-8"/>
    <s v="firefox:7980"/>
    <m/>
    <m/>
  </r>
  <r>
    <x v="0"/>
    <n v="73"/>
    <n v="200"/>
    <s v="HTTP"/>
    <s v="localhost"/>
    <s v="/ExemplosWebAspNetWebApplication/POST/AspNet-jQuery-submit-javascript.aspx"/>
    <x v="3"/>
    <n v="25.702000000000002"/>
    <s v="private  "/>
    <s v="text/html; charset=utf-8"/>
    <s v="firefox:7980"/>
    <m/>
    <m/>
  </r>
  <r>
    <x v="0"/>
    <n v="76"/>
    <n v="200"/>
    <s v="HTTP"/>
    <s v="localhost"/>
    <s v="/ExemplosWebAspNetWebApplication/POST/AspNet-jQuery-submit-javascript.aspx"/>
    <x v="3"/>
    <n v="3.4870000000000001"/>
    <s v="private  "/>
    <s v="text/html; charset=utf-8"/>
    <s v="firefox:7980"/>
    <m/>
    <m/>
  </r>
  <r>
    <x v="0"/>
    <n v="79"/>
    <n v="200"/>
    <s v="HTTP"/>
    <s v="localhost"/>
    <s v="/ExemplosWebAspNetWebApplication/POST/AspNet-jQuery-submit-javascript.aspx"/>
    <x v="3"/>
    <n v="3.3570000000000002"/>
    <s v="private  "/>
    <s v="text/html; charset=utf-8"/>
    <s v="firefox:7980"/>
    <m/>
    <m/>
  </r>
  <r>
    <x v="0"/>
    <n v="82"/>
    <n v="200"/>
    <s v="HTTP"/>
    <s v="localhost"/>
    <s v="/ExemplosWebAspNetWebApplication/POST/AspNet-jQuery-submit-javascript.aspx"/>
    <x v="3"/>
    <n v="3.3570000000000002"/>
    <s v="private  "/>
    <s v="text/html; charset=utf-8"/>
    <s v="firefox:7980"/>
    <m/>
    <m/>
  </r>
  <r>
    <x v="0"/>
    <n v="85"/>
    <n v="200"/>
    <s v="HTTP"/>
    <s v="localhost"/>
    <s v="/ExemplosWebAspNetWebApplication/POST/AspNet-jQuery-submit-javascript.aspx"/>
    <x v="3"/>
    <n v="3.3570000000000002"/>
    <s v="private  "/>
    <s v="text/html; charset=utf-8"/>
    <s v="firefox:7980"/>
    <m/>
    <m/>
  </r>
  <r>
    <x v="1"/>
    <n v="37"/>
    <n v="200"/>
    <s v="HTTP"/>
    <s v="localhost"/>
    <s v="/ExemplosWebAspNetWebApplication/POST/AspNet-jQuery-submit-javascript.aspx"/>
    <x v="3"/>
    <n v="25.702000000000002"/>
    <s v="private  "/>
    <s v="text/html; charset=utf-8"/>
    <s v="firefox:7980"/>
    <m/>
    <m/>
  </r>
  <r>
    <x v="1"/>
    <n v="38"/>
    <n v="200"/>
    <s v="HTTP"/>
    <s v="localhost"/>
    <s v="/ExemplosWebAspNetWebApplication/POST/AspNet-jQuery-submit-javascript.aspx"/>
    <x v="3"/>
    <n v="3.4870000000000001"/>
    <s v="private  "/>
    <s v="text/html; charset=utf-8"/>
    <s v="firefox:7980"/>
    <m/>
    <m/>
  </r>
  <r>
    <x v="1"/>
    <n v="39"/>
    <n v="200"/>
    <s v="HTTP"/>
    <s v="localhost"/>
    <s v="/ExemplosWebAspNetWebApplication/POST/AspNet-jQuery-submit-javascript.aspx"/>
    <x v="3"/>
    <n v="3.3570000000000002"/>
    <s v="private  "/>
    <s v="text/html; charset=utf-8"/>
    <s v="firefox:7980"/>
    <m/>
    <m/>
  </r>
  <r>
    <x v="1"/>
    <n v="40"/>
    <n v="200"/>
    <s v="HTTP"/>
    <s v="localhost"/>
    <s v="/ExemplosWebAspNetWebApplication/POST/AspNet-jQuery-submit-javascript.aspx"/>
    <x v="3"/>
    <n v="3.3570000000000002"/>
    <s v="private  "/>
    <s v="text/html; charset=utf-8"/>
    <s v="firefox:7980"/>
    <m/>
    <m/>
  </r>
  <r>
    <x v="1"/>
    <n v="41"/>
    <n v="200"/>
    <s v="HTTP"/>
    <s v="localhost"/>
    <s v="/ExemplosWebAspNetWebApplication/POST/AspNet-jQuery-submit-javascript.aspx"/>
    <x v="3"/>
    <n v="3.3570000000000002"/>
    <s v="private  "/>
    <s v="text/html; charset=utf-8"/>
    <s v="firefox:7980"/>
    <m/>
    <m/>
  </r>
  <r>
    <x v="0"/>
    <n v="39"/>
    <n v="200"/>
    <s v="HTTP"/>
    <s v="localhost"/>
    <s v="/ExemplosWebAspNetWebApplication/POST/AspNet-seletivo-ViewState.aspx"/>
    <x v="4"/>
    <n v="35.511000000000003"/>
    <s v="private  "/>
    <s v="text/html; charset=utf-8"/>
    <s v="firefox:7980"/>
    <m/>
    <m/>
  </r>
  <r>
    <x v="0"/>
    <n v="41"/>
    <n v="200"/>
    <s v="HTTP"/>
    <s v="localhost"/>
    <s v="/ExemplosWebAspNetWebApplication/POST/AspNet-seletivo-ViewState.aspx"/>
    <x v="4"/>
    <n v="31.030999999999999"/>
    <s v="private  "/>
    <s v="text/html; charset=utf-8"/>
    <s v="firefox:7980"/>
    <m/>
    <m/>
  </r>
  <r>
    <x v="0"/>
    <n v="43"/>
    <n v="200"/>
    <s v="HTTP"/>
    <s v="localhost"/>
    <s v="/ExemplosWebAspNetWebApplication/POST/AspNet-seletivo-ViewState.aspx"/>
    <x v="4"/>
    <n v="30.901"/>
    <s v="private  "/>
    <s v="text/html; charset=utf-8"/>
    <s v="firefox:7980"/>
    <m/>
    <m/>
  </r>
  <r>
    <x v="0"/>
    <n v="45"/>
    <n v="200"/>
    <s v="HTTP"/>
    <s v="localhost"/>
    <s v="/ExemplosWebAspNetWebApplication/POST/AspNet-seletivo-ViewState.aspx"/>
    <x v="4"/>
    <n v="30.901"/>
    <s v="private  "/>
    <s v="text/html; charset=utf-8"/>
    <s v="firefox:7980"/>
    <m/>
    <m/>
  </r>
  <r>
    <x v="0"/>
    <n v="47"/>
    <n v="200"/>
    <s v="HTTP"/>
    <s v="localhost"/>
    <s v="/ExemplosWebAspNetWebApplication/POST/AspNet-seletivo-ViewState.aspx"/>
    <x v="4"/>
    <n v="30.901"/>
    <s v="private  "/>
    <s v="text/html; charset=utf-8"/>
    <s v="firefox:7980"/>
    <m/>
    <m/>
  </r>
  <r>
    <x v="1"/>
    <n v="19"/>
    <n v="200"/>
    <s v="HTTP"/>
    <s v="localhost"/>
    <s v="/ExemplosWebAspNetWebApplication/POST/AspNet-seletivo-ViewState.aspx"/>
    <x v="4"/>
    <n v="35.511000000000003"/>
    <s v="private  "/>
    <s v="text/html; charset=utf-8"/>
    <s v="firefox:7980"/>
    <m/>
    <m/>
  </r>
  <r>
    <x v="1"/>
    <n v="20"/>
    <n v="200"/>
    <s v="HTTP"/>
    <s v="localhost"/>
    <s v="/ExemplosWebAspNetWebApplication/POST/AspNet-seletivo-ViewState.aspx"/>
    <x v="4"/>
    <n v="31.030999999999999"/>
    <s v="private  "/>
    <s v="text/html; charset=utf-8"/>
    <s v="firefox:7980"/>
    <m/>
    <m/>
  </r>
  <r>
    <x v="1"/>
    <n v="21"/>
    <n v="200"/>
    <s v="HTTP"/>
    <s v="localhost"/>
    <s v="/ExemplosWebAspNetWebApplication/POST/AspNet-seletivo-ViewState.aspx"/>
    <x v="4"/>
    <n v="30.901"/>
    <s v="private  "/>
    <s v="text/html; charset=utf-8"/>
    <s v="firefox:7980"/>
    <m/>
    <m/>
  </r>
  <r>
    <x v="1"/>
    <n v="22"/>
    <n v="200"/>
    <s v="HTTP"/>
    <s v="localhost"/>
    <s v="/ExemplosWebAspNetWebApplication/POST/AspNet-seletivo-ViewState.aspx"/>
    <x v="4"/>
    <n v="30.901"/>
    <s v="private  "/>
    <s v="text/html; charset=utf-8"/>
    <s v="firefox:7980"/>
    <m/>
    <m/>
  </r>
  <r>
    <x v="1"/>
    <n v="23"/>
    <n v="200"/>
    <s v="HTTP"/>
    <s v="localhost"/>
    <s v="/ExemplosWebAspNetWebApplication/POST/AspNet-seletivo-ViewState.aspx"/>
    <x v="4"/>
    <n v="30.901"/>
    <s v="private  "/>
    <s v="text/html; charset=utf-8"/>
    <s v="firefox:7980"/>
    <m/>
    <m/>
  </r>
  <r>
    <x v="0"/>
    <n v="27"/>
    <n v="200"/>
    <s v="HTTP"/>
    <s v="localhost"/>
    <s v="/ExemplosWebAspNetWebApplication/POST/AspNet-sem-ViewState.aspx"/>
    <x v="5"/>
    <n v="25.439"/>
    <s v="private  "/>
    <s v="text/html; charset=utf-8"/>
    <s v="firefox:7980"/>
    <m/>
    <m/>
  </r>
  <r>
    <x v="0"/>
    <n v="29"/>
    <n v="200"/>
    <s v="HTTP"/>
    <s v="localhost"/>
    <s v="/ExemplosWebAspNetWebApplication/POST/AspNet-sem-ViewState.aspx"/>
    <x v="5"/>
    <n v="26.172999999999998"/>
    <s v="private  "/>
    <s v="text/html; charset=utf-8"/>
    <s v="firefox:7980"/>
    <m/>
    <m/>
  </r>
  <r>
    <x v="0"/>
    <n v="31"/>
    <n v="200"/>
    <s v="HTTP"/>
    <s v="localhost"/>
    <s v="/ExemplosWebAspNetWebApplication/POST/AspNet-sem-ViewState.aspx"/>
    <x v="5"/>
    <n v="26.042999999999999"/>
    <s v="private  "/>
    <s v="text/html; charset=utf-8"/>
    <s v="firefox:7980"/>
    <m/>
    <m/>
  </r>
  <r>
    <x v="0"/>
    <n v="33"/>
    <n v="200"/>
    <s v="HTTP"/>
    <s v="localhost"/>
    <s v="/ExemplosWebAspNetWebApplication/POST/AspNet-sem-ViewState.aspx"/>
    <x v="5"/>
    <n v="26.042999999999999"/>
    <s v="private  "/>
    <s v="text/html; charset=utf-8"/>
    <s v="firefox:7980"/>
    <m/>
    <m/>
  </r>
  <r>
    <x v="0"/>
    <n v="35"/>
    <n v="200"/>
    <s v="HTTP"/>
    <s v="localhost"/>
    <s v="/ExemplosWebAspNetWebApplication/POST/AspNet-sem-ViewState.aspx"/>
    <x v="5"/>
    <n v="26.042999999999999"/>
    <s v="private  "/>
    <s v="text/html; charset=utf-8"/>
    <s v="firefox:7980"/>
    <m/>
    <m/>
  </r>
  <r>
    <x v="1"/>
    <n v="13"/>
    <n v="200"/>
    <s v="HTTP"/>
    <s v="localhost"/>
    <s v="/ExemplosWebAspNetWebApplication/POST/AspNet-sem-ViewState.aspx"/>
    <x v="5"/>
    <n v="25.439"/>
    <s v="private  "/>
    <s v="text/html; charset=utf-8"/>
    <s v="firefox:7980"/>
    <m/>
    <m/>
  </r>
  <r>
    <x v="1"/>
    <n v="14"/>
    <n v="200"/>
    <s v="HTTP"/>
    <s v="localhost"/>
    <s v="/ExemplosWebAspNetWebApplication/POST/AspNet-sem-ViewState.aspx"/>
    <x v="5"/>
    <n v="26.172999999999998"/>
    <s v="private  "/>
    <s v="text/html; charset=utf-8"/>
    <s v="firefox:7980"/>
    <m/>
    <m/>
  </r>
  <r>
    <x v="1"/>
    <n v="15"/>
    <n v="200"/>
    <s v="HTTP"/>
    <s v="localhost"/>
    <s v="/ExemplosWebAspNetWebApplication/POST/AspNet-sem-ViewState.aspx"/>
    <x v="5"/>
    <n v="26.042999999999999"/>
    <s v="private  "/>
    <s v="text/html; charset=utf-8"/>
    <s v="firefox:7980"/>
    <m/>
    <m/>
  </r>
  <r>
    <x v="1"/>
    <n v="16"/>
    <n v="200"/>
    <s v="HTTP"/>
    <s v="localhost"/>
    <s v="/ExemplosWebAspNetWebApplication/POST/AspNet-sem-ViewState.aspx"/>
    <x v="5"/>
    <n v="26.042999999999999"/>
    <s v="private  "/>
    <s v="text/html; charset=utf-8"/>
    <s v="firefox:7980"/>
    <m/>
    <m/>
  </r>
  <r>
    <x v="1"/>
    <n v="17"/>
    <n v="200"/>
    <s v="HTTP"/>
    <s v="localhost"/>
    <s v="/ExemplosWebAspNetWebApplication/POST/AspNet-sem-ViewState.aspx"/>
    <x v="5"/>
    <n v="26.042999999999999"/>
    <s v="private  "/>
    <s v="text/html; charset=utf-8"/>
    <s v="firefox:7980"/>
    <m/>
    <m/>
  </r>
  <r>
    <x v="0"/>
    <n v="51"/>
    <n v="200"/>
    <s v="HTTP"/>
    <s v="localhost"/>
    <s v="/ExemplosWebAspNetWebApplication/POST/AspNet-UpdatePanel-com-ViewState.aspx"/>
    <x v="6"/>
    <n v="57.420999999999999"/>
    <s v="private  "/>
    <s v="text/html; charset=utf-8"/>
    <s v="firefox:7980"/>
    <m/>
    <m/>
  </r>
  <r>
    <x v="0"/>
    <n v="56"/>
    <n v="200"/>
    <s v="HTTP"/>
    <s v="localhost"/>
    <s v="/ExemplosWebAspNetWebApplication/POST/AspNet-UpdatePanel-com-ViewState.aspx"/>
    <x v="6"/>
    <n v="31.838000000000001"/>
    <s v="private  "/>
    <s v="text/plain; charset=utf-8"/>
    <s v="firefox:7980"/>
    <m/>
    <m/>
  </r>
  <r>
    <x v="0"/>
    <n v="57"/>
    <n v="200"/>
    <s v="HTTP"/>
    <s v="localhost"/>
    <s v="/ExemplosWebAspNetWebApplication/POST/AspNet-UpdatePanel-com-ViewState.aspx"/>
    <x v="6"/>
    <n v="31.838000000000001"/>
    <s v="private  "/>
    <s v="text/plain; charset=utf-8"/>
    <s v="firefox:7980"/>
    <m/>
    <m/>
  </r>
  <r>
    <x v="0"/>
    <n v="58"/>
    <n v="200"/>
    <s v="HTTP"/>
    <s v="localhost"/>
    <s v="/ExemplosWebAspNetWebApplication/POST/AspNet-UpdatePanel-com-ViewState.aspx"/>
    <x v="6"/>
    <n v="31.838000000000001"/>
    <s v="private  "/>
    <s v="text/plain; charset=utf-8"/>
    <s v="firefox:7980"/>
    <m/>
    <m/>
  </r>
  <r>
    <x v="0"/>
    <n v="59"/>
    <n v="200"/>
    <s v="HTTP"/>
    <s v="localhost"/>
    <s v="/ExemplosWebAspNetWebApplication/POST/AspNet-UpdatePanel-com-ViewState.aspx"/>
    <x v="6"/>
    <n v="31.838000000000001"/>
    <s v="private  "/>
    <s v="text/plain; charset=utf-8"/>
    <s v="firefox:7980"/>
    <m/>
    <m/>
  </r>
  <r>
    <x v="1"/>
    <n v="25"/>
    <n v="200"/>
    <s v="HTTP"/>
    <s v="localhost"/>
    <s v="/ExemplosWebAspNetWebApplication/POST/AspNet-UpdatePanel-com-ViewState.aspx"/>
    <x v="6"/>
    <n v="57.420999999999999"/>
    <s v="private  "/>
    <s v="text/html; charset=utf-8"/>
    <s v="firefox:7980"/>
    <m/>
    <m/>
  </r>
  <r>
    <x v="1"/>
    <n v="26"/>
    <n v="200"/>
    <s v="HTTP"/>
    <s v="localhost"/>
    <s v="/ExemplosWebAspNetWebApplication/POST/AspNet-UpdatePanel-com-ViewState.aspx"/>
    <x v="6"/>
    <n v="31.838000000000001"/>
    <s v="private  "/>
    <s v="text/plain; charset=utf-8"/>
    <s v="firefox:7980"/>
    <m/>
    <m/>
  </r>
  <r>
    <x v="1"/>
    <n v="27"/>
    <n v="200"/>
    <s v="HTTP"/>
    <s v="localhost"/>
    <s v="/ExemplosWebAspNetWebApplication/POST/AspNet-UpdatePanel-com-ViewState.aspx"/>
    <x v="6"/>
    <n v="31.838000000000001"/>
    <s v="private  "/>
    <s v="text/plain; charset=utf-8"/>
    <s v="firefox:7980"/>
    <m/>
    <m/>
  </r>
  <r>
    <x v="1"/>
    <n v="28"/>
    <n v="200"/>
    <s v="HTTP"/>
    <s v="localhost"/>
    <s v="/ExemplosWebAspNetWebApplication/POST/AspNet-UpdatePanel-com-ViewState.aspx"/>
    <x v="6"/>
    <n v="31.838000000000001"/>
    <s v="private  "/>
    <s v="text/plain; charset=utf-8"/>
    <s v="firefox:7980"/>
    <m/>
    <m/>
  </r>
  <r>
    <x v="1"/>
    <n v="29"/>
    <n v="200"/>
    <s v="HTTP"/>
    <s v="localhost"/>
    <s v="/ExemplosWebAspNetWebApplication/POST/AspNet-UpdatePanel-com-ViewState.aspx"/>
    <x v="6"/>
    <n v="31.838000000000001"/>
    <s v="private  "/>
    <s v="text/plain; charset=utf-8"/>
    <s v="firefox:7980"/>
    <m/>
    <m/>
  </r>
  <r>
    <x v="0"/>
    <n v="62"/>
    <n v="200"/>
    <s v="HTTP"/>
    <s v="localhost"/>
    <s v="/ExemplosWebAspNetWebApplication/POST/AspNet-UpdatePanel-sem-ViewState.aspx"/>
    <x v="7"/>
    <n v="27.53"/>
    <s v="private  "/>
    <s v="text/html; charset=utf-8"/>
    <s v="firefox:7980"/>
    <m/>
    <m/>
  </r>
  <r>
    <x v="0"/>
    <n v="67"/>
    <n v="200"/>
    <s v="HTTP"/>
    <s v="localhost"/>
    <s v="/ExemplosWebAspNetWebApplication/POST/AspNet-UpdatePanel-sem-ViewState.aspx"/>
    <x v="7"/>
    <n v="2.762"/>
    <s v="private  "/>
    <s v="text/plain; charset=utf-8"/>
    <s v="firefox:7980"/>
    <m/>
    <m/>
  </r>
  <r>
    <x v="0"/>
    <n v="68"/>
    <n v="200"/>
    <s v="HTTP"/>
    <s v="localhost"/>
    <s v="/ExemplosWebAspNetWebApplication/POST/AspNet-UpdatePanel-sem-ViewState.aspx"/>
    <x v="7"/>
    <n v="2.762"/>
    <s v="private  "/>
    <s v="text/plain; charset=utf-8"/>
    <s v="firefox:7980"/>
    <m/>
    <m/>
  </r>
  <r>
    <x v="0"/>
    <n v="69"/>
    <n v="200"/>
    <s v="HTTP"/>
    <s v="localhost"/>
    <s v="/ExemplosWebAspNetWebApplication/POST/AspNet-UpdatePanel-sem-ViewState.aspx"/>
    <x v="7"/>
    <n v="2.762"/>
    <s v="private  "/>
    <s v="text/plain; charset=utf-8"/>
    <s v="firefox:7980"/>
    <m/>
    <m/>
  </r>
  <r>
    <x v="0"/>
    <n v="70"/>
    <n v="200"/>
    <s v="HTTP"/>
    <s v="localhost"/>
    <s v="/ExemplosWebAspNetWebApplication/POST/AspNet-UpdatePanel-sem-ViewState.aspx"/>
    <x v="7"/>
    <n v="2.762"/>
    <s v="private  "/>
    <s v="text/plain; charset=utf-8"/>
    <s v="firefox:7980"/>
    <m/>
    <m/>
  </r>
  <r>
    <x v="1"/>
    <n v="31"/>
    <n v="200"/>
    <s v="HTTP"/>
    <s v="localhost"/>
    <s v="/ExemplosWebAspNetWebApplication/POST/AspNet-UpdatePanel-sem-ViewState.aspx"/>
    <x v="7"/>
    <n v="27.53"/>
    <s v="private  "/>
    <s v="text/html; charset=utf-8"/>
    <s v="firefox:7980"/>
    <m/>
    <m/>
  </r>
  <r>
    <x v="1"/>
    <n v="32"/>
    <n v="200"/>
    <s v="HTTP"/>
    <s v="localhost"/>
    <s v="/ExemplosWebAspNetWebApplication/POST/AspNet-UpdatePanel-sem-ViewState.aspx"/>
    <x v="7"/>
    <n v="2.762"/>
    <s v="private  "/>
    <s v="text/plain; charset=utf-8"/>
    <s v="firefox:7980"/>
    <m/>
    <m/>
  </r>
  <r>
    <x v="1"/>
    <n v="33"/>
    <n v="200"/>
    <s v="HTTP"/>
    <s v="localhost"/>
    <s v="/ExemplosWebAspNetWebApplication/POST/AspNet-UpdatePanel-sem-ViewState.aspx"/>
    <x v="7"/>
    <n v="2.762"/>
    <s v="private  "/>
    <s v="text/plain; charset=utf-8"/>
    <s v="firefox:7980"/>
    <m/>
    <m/>
  </r>
  <r>
    <x v="1"/>
    <n v="34"/>
    <n v="200"/>
    <s v="HTTP"/>
    <s v="localhost"/>
    <s v="/ExemplosWebAspNetWebApplication/POST/AspNet-UpdatePanel-sem-ViewState.aspx"/>
    <x v="7"/>
    <n v="2.762"/>
    <s v="private  "/>
    <s v="text/plain; charset=utf-8"/>
    <s v="firefox:7980"/>
    <m/>
    <m/>
  </r>
  <r>
    <x v="1"/>
    <n v="35"/>
    <n v="200"/>
    <s v="HTTP"/>
    <s v="localhost"/>
    <s v="/ExemplosWebAspNetWebApplication/POST/AspNet-UpdatePanel-sem-ViewState.aspx"/>
    <x v="7"/>
    <n v="2.762"/>
    <s v="private  "/>
    <s v="text/plain; charset=utf-8"/>
    <s v="firefox:7980"/>
    <m/>
    <m/>
  </r>
  <r>
    <x v="0"/>
    <n v="3"/>
    <n v="200"/>
    <s v="HTTP"/>
    <s v="localhost"/>
    <s v="/ExemplosWebAspNetWebApplication/POST/HTMLPage-get.htm"/>
    <x v="8"/>
    <n v="25.158999999999999"/>
    <m/>
    <s v="text/html"/>
    <s v="firefox:7980"/>
    <m/>
    <m/>
  </r>
  <r>
    <x v="0"/>
    <n v="5"/>
    <n v="200"/>
    <s v="HTTP"/>
    <s v="localhost"/>
    <s v="/ExemplosWebAspNetWebApplication/POST/HTMLPage-get.htm?txtNome=teste+teste+teste+teste+teste+teste+teste+teste+teste+teste+teste+teste&amp;txtIdade=teste+teste+teste+teste+teste+teste+teste+teste+teste+teste+teste+teste&amp;rdSexo=Frequente"/>
    <x v="8"/>
    <n v="25.158999999999999"/>
    <m/>
    <s v="text/html"/>
    <s v="firefox:7980"/>
    <m/>
    <m/>
  </r>
  <r>
    <x v="1"/>
    <n v="2"/>
    <n v="304"/>
    <s v="HTTP"/>
    <s v="localhost"/>
    <s v="/ExemplosWebAspNetWebApplication/POST/HTMLPage-get.htm?txtNome=teste+teste+teste+teste+teste+teste+teste+teste+teste+teste+teste+teste&amp;txtIdade=teste+teste+teste+teste+teste+teste+teste+teste+teste+teste+teste+teste&amp;rdSexo=Frequente"/>
    <x v="8"/>
    <n v="0"/>
    <m/>
    <m/>
    <s v="firefox:7980"/>
    <m/>
    <m/>
  </r>
  <r>
    <x v="0"/>
    <n v="7"/>
    <n v="200"/>
    <s v="HTTP"/>
    <s v="localhost"/>
    <s v="/ExemplosWebAspNetWebApplication/POST/HTMLPage-get.htm?txtNome=teste2&amp;txtIdade="/>
    <x v="8"/>
    <n v="25.158999999999999"/>
    <m/>
    <s v="text/html"/>
    <s v="firefox:7980"/>
    <m/>
    <m/>
  </r>
  <r>
    <x v="1"/>
    <n v="3"/>
    <n v="304"/>
    <s v="HTTP"/>
    <s v="localhost"/>
    <s v="/ExemplosWebAspNetWebApplication/POST/HTMLPage-get.htm?txtNome=teste2&amp;txtIdade="/>
    <x v="8"/>
    <n v="0"/>
    <m/>
    <m/>
    <s v="firefox:7980"/>
    <m/>
    <m/>
  </r>
  <r>
    <x v="0"/>
    <n v="9"/>
    <n v="200"/>
    <s v="HTTP"/>
    <s v="localhost"/>
    <s v="/ExemplosWebAspNetWebApplication/POST/HTMLPage-get.htm?txtNome=teste3&amp;txtIdade="/>
    <x v="8"/>
    <n v="25.158999999999999"/>
    <m/>
    <s v="text/html"/>
    <s v="firefox:7980"/>
    <m/>
    <m/>
  </r>
  <r>
    <x v="1"/>
    <n v="4"/>
    <n v="304"/>
    <s v="HTTP"/>
    <s v="localhost"/>
    <s v="/ExemplosWebAspNetWebApplication/POST/HTMLPage-get.htm?txtNome=teste3&amp;txtIdade="/>
    <x v="8"/>
    <n v="0"/>
    <m/>
    <m/>
    <s v="firefox:7980"/>
    <m/>
    <m/>
  </r>
  <r>
    <x v="0"/>
    <n v="11"/>
    <n v="200"/>
    <s v="HTTP"/>
    <s v="localhost"/>
    <s v="/ExemplosWebAspNetWebApplication/POST/HTMLPage-get.htm?txtNome=teste4&amp;txtIdade="/>
    <x v="8"/>
    <n v="25.158999999999999"/>
    <m/>
    <s v="text/html"/>
    <s v="firefox:7980"/>
    <m/>
    <m/>
  </r>
  <r>
    <x v="1"/>
    <n v="5"/>
    <n v="304"/>
    <s v="HTTP"/>
    <s v="localhost"/>
    <s v="/ExemplosWebAspNetWebApplication/POST/HTMLPage-get.htm?txtNome=teste4&amp;txtIdade="/>
    <x v="8"/>
    <n v="0"/>
    <m/>
    <m/>
    <s v="firefox:798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n v="7"/>
    <n v="200"/>
    <s v="/ExemplosWebAspNetWebApplication/POST/AspNet-com-ViewState.aspx"/>
    <x v="0"/>
    <n v="55417"/>
  </r>
  <r>
    <n v="8"/>
    <n v="200"/>
    <s v="/ExemplosWebAspNetWebApplication/POST/AspNet-com-ViewState.aspx"/>
    <x v="0"/>
    <n v="86143"/>
  </r>
  <r>
    <n v="9"/>
    <n v="200"/>
    <s v="/ExemplosWebAspNetWebApplication/POST/AspNet-com-ViewState.aspx"/>
    <x v="0"/>
    <n v="86013"/>
  </r>
  <r>
    <n v="10"/>
    <n v="200"/>
    <s v="/ExemplosWebAspNetWebApplication/POST/AspNet-com-ViewState.aspx"/>
    <x v="0"/>
    <n v="86013"/>
  </r>
  <r>
    <n v="11"/>
    <n v="200"/>
    <s v="/ExemplosWebAspNetWebApplication/POST/AspNet-com-ViewState.aspx"/>
    <x v="0"/>
    <n v="86013"/>
  </r>
  <r>
    <n v="43"/>
    <n v="200"/>
    <s v="/ExemplosWebAspNetWebApplication/POST/AspNet-jQuery-post.aspx"/>
    <x v="1"/>
    <n v="25846"/>
  </r>
  <r>
    <n v="44"/>
    <n v="200"/>
    <s v="/ExemplosWebAspNetWebApplication/POST/AspNet-jQuery-post.aspx?jQueryPost=1"/>
    <x v="1"/>
    <n v="585"/>
  </r>
  <r>
    <n v="45"/>
    <n v="200"/>
    <s v="/ExemplosWebAspNetWebApplication/POST/AspNet-jQuery-post.aspx?jQueryPost=1"/>
    <x v="1"/>
    <n v="520"/>
  </r>
  <r>
    <n v="46"/>
    <n v="200"/>
    <s v="/ExemplosWebAspNetWebApplication/POST/AspNet-jQuery-post.aspx?jQueryPost=1"/>
    <x v="1"/>
    <n v="520"/>
  </r>
  <r>
    <n v="47"/>
    <n v="200"/>
    <s v="/ExemplosWebAspNetWebApplication/POST/AspNet-jQuery-post.aspx?jQueryPost=1"/>
    <x v="1"/>
    <n v="520"/>
  </r>
  <r>
    <n v="49"/>
    <n v="200"/>
    <s v="/ExemplosWebAspNetWebApplication/POST/AspNet-jQuery-post-minimo.aspx"/>
    <x v="2"/>
    <n v="26593"/>
  </r>
  <r>
    <n v="50"/>
    <n v="200"/>
    <s v="/ExemplosWebAspNetWebApplication/POST/AspNet-jQuery-post-minimo.aspx?jQueryPost=1"/>
    <x v="2"/>
    <n v="263"/>
  </r>
  <r>
    <n v="51"/>
    <n v="200"/>
    <s v="/ExemplosWebAspNetWebApplication/POST/AspNet-jQuery-post-minimo.aspx?jQueryPost=1"/>
    <x v="2"/>
    <n v="198"/>
  </r>
  <r>
    <n v="52"/>
    <n v="200"/>
    <s v="/ExemplosWebAspNetWebApplication/POST/AspNet-jQuery-post-minimo.aspx?jQueryPost=1"/>
    <x v="2"/>
    <n v="198"/>
  </r>
  <r>
    <n v="53"/>
    <n v="200"/>
    <s v="/ExemplosWebAspNetWebApplication/POST/AspNet-jQuery-post-minimo.aspx?jQueryPost=1"/>
    <x v="2"/>
    <n v="198"/>
  </r>
  <r>
    <n v="37"/>
    <n v="200"/>
    <s v="/ExemplosWebAspNetWebApplication/POST/AspNet-jQuery-submit-javascript.aspx"/>
    <x v="3"/>
    <n v="25702"/>
  </r>
  <r>
    <n v="38"/>
    <n v="200"/>
    <s v="/ExemplosWebAspNetWebApplication/POST/AspNet-jQuery-submit-javascript.aspx"/>
    <x v="3"/>
    <n v="3487"/>
  </r>
  <r>
    <n v="39"/>
    <n v="200"/>
    <s v="/ExemplosWebAspNetWebApplication/POST/AspNet-jQuery-submit-javascript.aspx"/>
    <x v="3"/>
    <n v="3357"/>
  </r>
  <r>
    <n v="40"/>
    <n v="200"/>
    <s v="/ExemplosWebAspNetWebApplication/POST/AspNet-jQuery-submit-javascript.aspx"/>
    <x v="3"/>
    <n v="3357"/>
  </r>
  <r>
    <n v="41"/>
    <n v="200"/>
    <s v="/ExemplosWebAspNetWebApplication/POST/AspNet-jQuery-submit-javascript.aspx"/>
    <x v="3"/>
    <n v="3357"/>
  </r>
  <r>
    <n v="19"/>
    <n v="200"/>
    <s v="/ExemplosWebAspNetWebApplication/POST/AspNet-seletivo-ViewState.aspx"/>
    <x v="4"/>
    <n v="35511"/>
  </r>
  <r>
    <n v="20"/>
    <n v="200"/>
    <s v="/ExemplosWebAspNetWebApplication/POST/AspNet-seletivo-ViewState.aspx"/>
    <x v="4"/>
    <n v="31031"/>
  </r>
  <r>
    <n v="21"/>
    <n v="200"/>
    <s v="/ExemplosWebAspNetWebApplication/POST/AspNet-seletivo-ViewState.aspx"/>
    <x v="4"/>
    <n v="30901"/>
  </r>
  <r>
    <n v="22"/>
    <n v="200"/>
    <s v="/ExemplosWebAspNetWebApplication/POST/AspNet-seletivo-ViewState.aspx"/>
    <x v="4"/>
    <n v="30901"/>
  </r>
  <r>
    <n v="23"/>
    <n v="200"/>
    <s v="/ExemplosWebAspNetWebApplication/POST/AspNet-seletivo-ViewState.aspx"/>
    <x v="4"/>
    <n v="30901"/>
  </r>
  <r>
    <n v="13"/>
    <n v="200"/>
    <s v="/ExemplosWebAspNetWebApplication/POST/AspNet-sem-ViewState.aspx"/>
    <x v="5"/>
    <n v="25439"/>
  </r>
  <r>
    <n v="14"/>
    <n v="200"/>
    <s v="/ExemplosWebAspNetWebApplication/POST/AspNet-sem-ViewState.aspx"/>
    <x v="5"/>
    <n v="26173"/>
  </r>
  <r>
    <n v="15"/>
    <n v="200"/>
    <s v="/ExemplosWebAspNetWebApplication/POST/AspNet-sem-ViewState.aspx"/>
    <x v="5"/>
    <n v="26043"/>
  </r>
  <r>
    <n v="16"/>
    <n v="200"/>
    <s v="/ExemplosWebAspNetWebApplication/POST/AspNet-sem-ViewState.aspx"/>
    <x v="5"/>
    <n v="26043"/>
  </r>
  <r>
    <n v="17"/>
    <n v="200"/>
    <s v="/ExemplosWebAspNetWebApplication/POST/AspNet-sem-ViewState.aspx"/>
    <x v="5"/>
    <n v="26043"/>
  </r>
  <r>
    <n v="25"/>
    <n v="200"/>
    <s v="/ExemplosWebAspNetWebApplication/POST/AspNet-UpdatePanel-com-ViewState.aspx"/>
    <x v="6"/>
    <n v="57421"/>
  </r>
  <r>
    <n v="26"/>
    <n v="200"/>
    <s v="/ExemplosWebAspNetWebApplication/POST/AspNet-UpdatePanel-com-ViewState.aspx"/>
    <x v="6"/>
    <n v="31838"/>
  </r>
  <r>
    <n v="27"/>
    <n v="200"/>
    <s v="/ExemplosWebAspNetWebApplication/POST/AspNet-UpdatePanel-com-ViewState.aspx"/>
    <x v="6"/>
    <n v="31838"/>
  </r>
  <r>
    <n v="28"/>
    <n v="200"/>
    <s v="/ExemplosWebAspNetWebApplication/POST/AspNet-UpdatePanel-com-ViewState.aspx"/>
    <x v="6"/>
    <n v="31838"/>
  </r>
  <r>
    <n v="29"/>
    <n v="200"/>
    <s v="/ExemplosWebAspNetWebApplication/POST/AspNet-UpdatePanel-com-ViewState.aspx"/>
    <x v="6"/>
    <n v="31838"/>
  </r>
  <r>
    <n v="31"/>
    <n v="200"/>
    <s v="/ExemplosWebAspNetWebApplication/POST/AspNet-UpdatePanel-sem-ViewState.aspx"/>
    <x v="7"/>
    <n v="27530"/>
  </r>
  <r>
    <n v="32"/>
    <n v="200"/>
    <s v="/ExemplosWebAspNetWebApplication/POST/AspNet-UpdatePanel-sem-ViewState.aspx"/>
    <x v="7"/>
    <n v="2762"/>
  </r>
  <r>
    <n v="33"/>
    <n v="200"/>
    <s v="/ExemplosWebAspNetWebApplication/POST/AspNet-UpdatePanel-sem-ViewState.aspx"/>
    <x v="7"/>
    <n v="2762"/>
  </r>
  <r>
    <n v="34"/>
    <n v="200"/>
    <s v="/ExemplosWebAspNetWebApplication/POST/AspNet-UpdatePanel-sem-ViewState.aspx"/>
    <x v="7"/>
    <n v="2762"/>
  </r>
  <r>
    <n v="35"/>
    <n v="200"/>
    <s v="/ExemplosWebAspNetWebApplication/POST/AspNet-UpdatePanel-sem-ViewState.aspx"/>
    <x v="7"/>
    <n v="2762"/>
  </r>
  <r>
    <n v="2"/>
    <n v="304"/>
    <s v="/ExemplosWebAspNetWebApplication/POST/HTMLPage-get.htm?txtNome=teste+teste+teste+teste+teste+teste+teste+teste+teste+teste+teste+teste&amp;txtIdade=teste+teste+teste+teste+teste+teste+teste+teste+teste+teste+teste+teste&amp;rdSexo=Frequente"/>
    <x v="8"/>
    <n v="25159"/>
  </r>
  <r>
    <n v="3"/>
    <n v="304"/>
    <s v="/ExemplosWebAspNetWebApplication/POST/HTMLPage-get.htm?txtNome=teste2&amp;txtIdade="/>
    <x v="8"/>
    <n v="25159"/>
  </r>
  <r>
    <n v="4"/>
    <n v="304"/>
    <s v="/ExemplosWebAspNetWebApplication/POST/HTMLPage-get.htm?txtNome=teste3&amp;txtIdade="/>
    <x v="8"/>
    <n v="25159"/>
  </r>
  <r>
    <n v="5"/>
    <n v="304"/>
    <s v="/ExemplosWebAspNetWebApplication/POST/HTMLPage-get.htm?txtNome=teste4&amp;txtIdade="/>
    <x v="8"/>
    <n v="25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13" firstHeaderRow="0" firstDataRow="1" firstDataCol="1"/>
  <pivotFields count="5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em cache" fld="3" baseField="0" baseItem="0"/>
    <dataField name="Soma de com cach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3" firstHeaderRow="1" firstDataRow="1" firstDataCol="1"/>
  <pivotFields count="13"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8"/>
        <item x="2"/>
        <item x="1"/>
        <item x="3"/>
        <item x="7"/>
        <item x="6"/>
        <item x="5"/>
        <item x="4"/>
        <item x="0"/>
        <item t="default"/>
      </items>
    </pivotField>
    <pivotField dataField="1" numFmtId="169"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KB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3:B13" firstHeaderRow="1" firstDataRow="1" firstDataCol="1"/>
  <pivotFields count="5">
    <pivotField showAll="0"/>
    <pivotField showAll="0"/>
    <pivotField showAll="0"/>
    <pivotField axis="axisRow" showAll="0">
      <items count="10">
        <item x="8"/>
        <item x="2"/>
        <item x="1"/>
        <item x="3"/>
        <item x="7"/>
        <item x="6"/>
        <item x="5"/>
        <item x="4"/>
        <item x="0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byt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B3:L13" totalsRowShown="0" headerRowDxfId="27" dataDxfId="26" dataCellStyle="Vírgula">
  <autoFilter ref="B3:L13"/>
  <sortState ref="B4:F13">
    <sortCondition ref="B3:B13"/>
  </sortState>
  <tableColumns count="11">
    <tableColumn id="1" name="Página" dataDxfId="25"/>
    <tableColumn id="2" name="Get (KB)" dataDxfId="24" dataCellStyle="Vírgula"/>
    <tableColumn id="4" name="jQuery" dataDxfId="22" dataCellStyle="Vírgula"/>
    <tableColumn id="5" name="WebResources" dataDxfId="21" dataCellStyle="Vírgula"/>
    <tableColumn id="8" name="Post 1" dataDxfId="13" dataCellStyle="Vírgula"/>
    <tableColumn id="7" name="Post 2" dataDxfId="14" dataCellStyle="Vírgula">
      <calculatedColumnFormula>Tabela1[[#This Row],[Post 1]]</calculatedColumnFormula>
    </tableColumn>
    <tableColumn id="6" name="Post 3" dataDxfId="15" dataCellStyle="Vírgula">
      <calculatedColumnFormula>Tabela1[[#This Row],[Post 2]]</calculatedColumnFormula>
    </tableColumn>
    <tableColumn id="10" name="Post 4" dataDxfId="11" dataCellStyle="Vírgula">
      <calculatedColumnFormula>Tabela1[[#This Row],[Post 3]]</calculatedColumnFormula>
    </tableColumn>
    <tableColumn id="11" name="Post 5" dataDxfId="10" dataCellStyle="Vírgula">
      <calculatedColumnFormula>Tabela1[[#This Row],[Post 4]]</calculatedColumnFormula>
    </tableColumn>
    <tableColumn id="9" name="Post 6" dataDxfId="12" dataCellStyle="Vírgula">
      <calculatedColumnFormula>Tabela1[[#This Row],[Post 5]]</calculatedColumnFormula>
    </tableColumn>
    <tableColumn id="3" name="Post 7" dataDxfId="23" dataCellStyle="Vírgula">
      <calculatedColumnFormula>Tabela1[[#This Row],[Post 6]]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135" displayName="Tabela135" ref="B17:F27" totalsRowShown="0" headerRowDxfId="20" dataDxfId="19" dataCellStyle="Vírgula">
  <autoFilter ref="B17:F27"/>
  <sortState ref="B30:J38">
    <sortCondition ref="B16:B25"/>
  </sortState>
  <tableColumns count="5">
    <tableColumn id="1" name="Página" dataDxfId="18"/>
    <tableColumn id="2" name="Get (KB)" dataDxfId="16" dataCellStyle="Vírgula">
      <calculatedColumnFormula>C4</calculatedColumnFormula>
    </tableColumn>
    <tableColumn id="3" name="Post 1" dataDxfId="9" dataCellStyle="Vírgula">
      <calculatedColumnFormula>$L4</calculatedColumnFormula>
    </tableColumn>
    <tableColumn id="4" name="Post 2" dataDxfId="8" dataCellStyle="Vírgula">
      <calculatedColumnFormula>Tabela135[[#This Row],[Post 1]]</calculatedColumnFormula>
    </tableColumn>
    <tableColumn id="5" name="Post 3" dataDxfId="17" dataCellStyle="Vírgula">
      <calculatedColumnFormula>Tabela135[[#This Row],[Post 2]]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B2:F60" totalsRowShown="0">
  <autoFilter ref="B2:F60"/>
  <sortState ref="B3:F60">
    <sortCondition ref="D2:D60"/>
  </sortState>
  <tableColumns count="5">
    <tableColumn id="1" name="indice"/>
    <tableColumn id="2" name="URL"/>
    <tableColumn id="7" name="Pagina"/>
    <tableColumn id="3" name="sem cache"/>
    <tableColumn id="6" name="com cach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B2:N91" totalsRowShown="0">
  <autoFilter ref="B2:N91"/>
  <sortState ref="B3:N91">
    <sortCondition ref="G2:G91"/>
  </sortState>
  <tableColumns count="13">
    <tableColumn id="1" name="tipo"/>
    <tableColumn id="2" name="#"/>
    <tableColumn id="3" name="Result"/>
    <tableColumn id="4" name="Protocol"/>
    <tableColumn id="5" name="Host"/>
    <tableColumn id="6" name="URL"/>
    <tableColumn id="13" name="Nome"/>
    <tableColumn id="7" name="KB" dataDxfId="7" dataCellStyle="Vírgula"/>
    <tableColumn id="8" name="Caching"/>
    <tableColumn id="9" name="Content-Type"/>
    <tableColumn id="10" name="Process"/>
    <tableColumn id="11" name="Comments"/>
    <tableColumn id="12" name="Custo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B2:F46" totalsRowShown="0" headerRowDxfId="1" dataDxfId="2">
  <autoFilter ref="B2:F46"/>
  <sortState ref="B3:F46">
    <sortCondition ref="D2:D46"/>
  </sortState>
  <tableColumns count="5">
    <tableColumn id="1" name="#" dataDxfId="6"/>
    <tableColumn id="2" name="Result" dataDxfId="5"/>
    <tableColumn id="3" name="URL" dataDxfId="4"/>
    <tableColumn id="5" name="Nome" dataDxfId="0"/>
    <tableColumn id="4" name="bytes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opLeftCell="F16" zoomScale="90" zoomScaleNormal="90" workbookViewId="0">
      <selection activeCell="B4" sqref="B4:B13"/>
    </sheetView>
  </sheetViews>
  <sheetFormatPr defaultRowHeight="15" x14ac:dyDescent="0.25"/>
  <cols>
    <col min="1" max="1" width="3.85546875" customWidth="1"/>
    <col min="2" max="2" width="51.85546875" customWidth="1"/>
    <col min="3" max="3" width="14.42578125" bestFit="1" customWidth="1"/>
    <col min="4" max="4" width="12.5703125" bestFit="1" customWidth="1"/>
    <col min="5" max="5" width="13" customWidth="1"/>
    <col min="6" max="10" width="12" bestFit="1" customWidth="1"/>
    <col min="11" max="12" width="11.5703125" bestFit="1" customWidth="1"/>
    <col min="13" max="14" width="12.7109375" bestFit="1" customWidth="1"/>
    <col min="15" max="58" width="14" bestFit="1" customWidth="1"/>
  </cols>
  <sheetData>
    <row r="2" spans="2:12" ht="31.5" x14ac:dyDescent="0.5">
      <c r="B2" s="3" t="s">
        <v>0</v>
      </c>
    </row>
    <row r="3" spans="2:12" ht="21" x14ac:dyDescent="0.35">
      <c r="B3" s="1" t="s">
        <v>10</v>
      </c>
      <c r="C3" s="1" t="s">
        <v>11</v>
      </c>
      <c r="D3" s="1" t="s">
        <v>19</v>
      </c>
      <c r="E3" s="1" t="s">
        <v>20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</row>
    <row r="4" spans="2:12" ht="21" x14ac:dyDescent="0.35">
      <c r="B4" s="1" t="s">
        <v>21</v>
      </c>
      <c r="C4" s="6">
        <v>26.3</v>
      </c>
      <c r="D4" s="2">
        <v>91.7</v>
      </c>
      <c r="E4" s="6"/>
      <c r="F4" s="6">
        <v>0.98299999999999998</v>
      </c>
      <c r="G4" s="6">
        <f>Tabela1[[#This Row],[Post 1]]</f>
        <v>0.98299999999999998</v>
      </c>
      <c r="H4" s="6">
        <f>Tabela1[[#This Row],[Post 2]]</f>
        <v>0.98299999999999998</v>
      </c>
      <c r="I4" s="6">
        <f>Tabela1[[#This Row],[Post 3]]</f>
        <v>0.98299999999999998</v>
      </c>
      <c r="J4" s="6">
        <f>Tabela1[[#This Row],[Post 4]]</f>
        <v>0.98299999999999998</v>
      </c>
      <c r="K4" s="6">
        <f>Tabela1[[#This Row],[Post 5]]</f>
        <v>0.98299999999999998</v>
      </c>
      <c r="L4" s="6">
        <f>Tabela1[[#This Row],[Post 6]]</f>
        <v>0.98299999999999998</v>
      </c>
    </row>
    <row r="5" spans="2:12" ht="21" x14ac:dyDescent="0.35">
      <c r="B5" s="1" t="s">
        <v>1</v>
      </c>
      <c r="C5" s="2">
        <v>25.4</v>
      </c>
      <c r="D5" s="2"/>
      <c r="E5" s="2"/>
      <c r="F5" s="2">
        <v>25.4</v>
      </c>
      <c r="G5" s="6">
        <f>Tabela1[[#This Row],[Post 1]]</f>
        <v>25.4</v>
      </c>
      <c r="H5" s="6">
        <f>Tabela1[[#This Row],[Post 2]]</f>
        <v>25.4</v>
      </c>
      <c r="I5" s="6">
        <f>Tabela1[[#This Row],[Post 3]]</f>
        <v>25.4</v>
      </c>
      <c r="J5" s="6">
        <f>Tabela1[[#This Row],[Post 4]]</f>
        <v>25.4</v>
      </c>
      <c r="K5" s="6">
        <f>Tabela1[[#This Row],[Post 5]]</f>
        <v>25.4</v>
      </c>
      <c r="L5" s="6">
        <f>Tabela1[[#This Row],[Post 6]]</f>
        <v>25.4</v>
      </c>
    </row>
    <row r="6" spans="2:12" ht="21" x14ac:dyDescent="0.35">
      <c r="B6" s="1" t="s">
        <v>9</v>
      </c>
      <c r="C6" s="2">
        <v>26</v>
      </c>
      <c r="D6" s="2">
        <v>91.7</v>
      </c>
      <c r="E6" s="2"/>
      <c r="F6" s="2">
        <v>0.1</v>
      </c>
      <c r="G6" s="6">
        <f>Tabela1[[#This Row],[Post 1]]</f>
        <v>0.1</v>
      </c>
      <c r="H6" s="6">
        <f>Tabela1[[#This Row],[Post 2]]</f>
        <v>0.1</v>
      </c>
      <c r="I6" s="6">
        <f>Tabela1[[#This Row],[Post 3]]</f>
        <v>0.1</v>
      </c>
      <c r="J6" s="6">
        <f>Tabela1[[#This Row],[Post 4]]</f>
        <v>0.1</v>
      </c>
      <c r="K6" s="6">
        <f>Tabela1[[#This Row],[Post 5]]</f>
        <v>0.1</v>
      </c>
      <c r="L6" s="6">
        <f>Tabela1[[#This Row],[Post 6]]</f>
        <v>0.1</v>
      </c>
    </row>
    <row r="7" spans="2:12" ht="21" x14ac:dyDescent="0.35">
      <c r="B7" s="1" t="s">
        <v>8</v>
      </c>
      <c r="C7" s="2">
        <v>26.8</v>
      </c>
      <c r="D7" s="2">
        <v>91.7</v>
      </c>
      <c r="E7" s="2"/>
      <c r="F7" s="2">
        <v>0.41799999999999998</v>
      </c>
      <c r="G7" s="6">
        <f>Tabela1[[#This Row],[Post 1]]</f>
        <v>0.41799999999999998</v>
      </c>
      <c r="H7" s="6">
        <f>Tabela1[[#This Row],[Post 2]]</f>
        <v>0.41799999999999998</v>
      </c>
      <c r="I7" s="6">
        <f>Tabela1[[#This Row],[Post 3]]</f>
        <v>0.41799999999999998</v>
      </c>
      <c r="J7" s="6">
        <f>Tabela1[[#This Row],[Post 4]]</f>
        <v>0.41799999999999998</v>
      </c>
      <c r="K7" s="6">
        <f>Tabela1[[#This Row],[Post 5]]</f>
        <v>0.41799999999999998</v>
      </c>
      <c r="L7" s="6">
        <f>Tabela1[[#This Row],[Post 6]]</f>
        <v>0.41799999999999998</v>
      </c>
    </row>
    <row r="8" spans="2:12" ht="21" x14ac:dyDescent="0.35">
      <c r="B8" s="1" t="s">
        <v>7</v>
      </c>
      <c r="C8" s="2">
        <v>25.9</v>
      </c>
      <c r="D8" s="2">
        <v>91.7</v>
      </c>
      <c r="E8" s="2"/>
      <c r="F8" s="2">
        <v>3.1</v>
      </c>
      <c r="G8" s="6">
        <f>Tabela1[[#This Row],[Post 1]]</f>
        <v>3.1</v>
      </c>
      <c r="H8" s="6">
        <f>Tabela1[[#This Row],[Post 2]]</f>
        <v>3.1</v>
      </c>
      <c r="I8" s="6">
        <f>Tabela1[[#This Row],[Post 3]]</f>
        <v>3.1</v>
      </c>
      <c r="J8" s="6">
        <f>Tabela1[[#This Row],[Post 4]]</f>
        <v>3.1</v>
      </c>
      <c r="K8" s="6">
        <f>Tabela1[[#This Row],[Post 5]]</f>
        <v>3.1</v>
      </c>
      <c r="L8" s="6">
        <f>Tabela1[[#This Row],[Post 6]]</f>
        <v>3.1</v>
      </c>
    </row>
    <row r="9" spans="2:12" ht="21" x14ac:dyDescent="0.35">
      <c r="B9" s="1" t="s">
        <v>6</v>
      </c>
      <c r="C9" s="2">
        <v>27.7</v>
      </c>
      <c r="D9" s="2"/>
      <c r="E9" s="2">
        <v>96.5</v>
      </c>
      <c r="F9" s="2">
        <v>3.3</v>
      </c>
      <c r="G9" s="6">
        <f>Tabela1[[#This Row],[Post 1]]</f>
        <v>3.3</v>
      </c>
      <c r="H9" s="6">
        <f>Tabela1[[#This Row],[Post 2]]</f>
        <v>3.3</v>
      </c>
      <c r="I9" s="6">
        <f>Tabela1[[#This Row],[Post 3]]</f>
        <v>3.3</v>
      </c>
      <c r="J9" s="6">
        <f>Tabela1[[#This Row],[Post 4]]</f>
        <v>3.3</v>
      </c>
      <c r="K9" s="6">
        <f>Tabela1[[#This Row],[Post 5]]</f>
        <v>3.3</v>
      </c>
      <c r="L9" s="6">
        <f>Tabela1[[#This Row],[Post 6]]</f>
        <v>3.3</v>
      </c>
    </row>
    <row r="10" spans="2:12" ht="21" x14ac:dyDescent="0.35">
      <c r="B10" s="1" t="s">
        <v>5</v>
      </c>
      <c r="C10" s="2">
        <v>58.4</v>
      </c>
      <c r="D10" s="2"/>
      <c r="E10" s="2">
        <v>96.5</v>
      </c>
      <c r="F10" s="2">
        <v>86.2</v>
      </c>
      <c r="G10" s="6">
        <f>Tabela1[[#This Row],[Post 1]]</f>
        <v>86.2</v>
      </c>
      <c r="H10" s="6">
        <f>Tabela1[[#This Row],[Post 2]]</f>
        <v>86.2</v>
      </c>
      <c r="I10" s="6">
        <f>Tabela1[[#This Row],[Post 3]]</f>
        <v>86.2</v>
      </c>
      <c r="J10" s="6">
        <f>Tabela1[[#This Row],[Post 4]]</f>
        <v>86.2</v>
      </c>
      <c r="K10" s="6">
        <f>Tabela1[[#This Row],[Post 5]]</f>
        <v>86.2</v>
      </c>
      <c r="L10" s="6">
        <f>Tabela1[[#This Row],[Post 6]]</f>
        <v>86.2</v>
      </c>
    </row>
    <row r="11" spans="2:12" ht="21" x14ac:dyDescent="0.35">
      <c r="B11" s="1" t="s">
        <v>3</v>
      </c>
      <c r="C11" s="2">
        <v>25.7</v>
      </c>
      <c r="D11" s="2"/>
      <c r="E11" s="2"/>
      <c r="F11" s="2">
        <v>25.8</v>
      </c>
      <c r="G11" s="6">
        <f>Tabela1[[#This Row],[Post 1]]</f>
        <v>25.8</v>
      </c>
      <c r="H11" s="6">
        <f>Tabela1[[#This Row],[Post 2]]</f>
        <v>25.8</v>
      </c>
      <c r="I11" s="6">
        <f>Tabela1[[#This Row],[Post 3]]</f>
        <v>25.8</v>
      </c>
      <c r="J11" s="6">
        <f>Tabela1[[#This Row],[Post 4]]</f>
        <v>25.8</v>
      </c>
      <c r="K11" s="6">
        <f>Tabela1[[#This Row],[Post 5]]</f>
        <v>25.8</v>
      </c>
      <c r="L11" s="6">
        <f>Tabela1[[#This Row],[Post 6]]</f>
        <v>25.8</v>
      </c>
    </row>
    <row r="12" spans="2:12" ht="21" x14ac:dyDescent="0.35">
      <c r="B12" s="1" t="s">
        <v>4</v>
      </c>
      <c r="C12" s="2">
        <v>35.5</v>
      </c>
      <c r="D12" s="2"/>
      <c r="E12" s="2"/>
      <c r="F12" s="2">
        <v>30.7</v>
      </c>
      <c r="G12" s="6">
        <f>Tabela1[[#This Row],[Post 1]]</f>
        <v>30.7</v>
      </c>
      <c r="H12" s="6">
        <f>Tabela1[[#This Row],[Post 2]]</f>
        <v>30.7</v>
      </c>
      <c r="I12" s="6">
        <f>Tabela1[[#This Row],[Post 3]]</f>
        <v>30.7</v>
      </c>
      <c r="J12" s="6">
        <f>Tabela1[[#This Row],[Post 4]]</f>
        <v>30.7</v>
      </c>
      <c r="K12" s="6">
        <f>Tabela1[[#This Row],[Post 5]]</f>
        <v>30.7</v>
      </c>
      <c r="L12" s="6">
        <f>Tabela1[[#This Row],[Post 6]]</f>
        <v>30.7</v>
      </c>
    </row>
    <row r="13" spans="2:12" ht="21" x14ac:dyDescent="0.35">
      <c r="B13" s="1" t="s">
        <v>2</v>
      </c>
      <c r="C13" s="2">
        <v>55.4</v>
      </c>
      <c r="D13" s="2"/>
      <c r="E13" s="2"/>
      <c r="F13" s="2">
        <v>85.8</v>
      </c>
      <c r="G13" s="6">
        <f>Tabela1[[#This Row],[Post 1]]</f>
        <v>85.8</v>
      </c>
      <c r="H13" s="6">
        <f>Tabela1[[#This Row],[Post 2]]</f>
        <v>85.8</v>
      </c>
      <c r="I13" s="6">
        <f>Tabela1[[#This Row],[Post 3]]</f>
        <v>85.8</v>
      </c>
      <c r="J13" s="6">
        <f>Tabela1[[#This Row],[Post 4]]</f>
        <v>85.8</v>
      </c>
      <c r="K13" s="6">
        <f>Tabela1[[#This Row],[Post 5]]</f>
        <v>85.8</v>
      </c>
      <c r="L13" s="6">
        <f>Tabela1[[#This Row],[Post 6]]</f>
        <v>85.8</v>
      </c>
    </row>
    <row r="14" spans="2:12" ht="36.75" customHeight="1" x14ac:dyDescent="0.25"/>
    <row r="16" spans="2:12" ht="31.5" x14ac:dyDescent="0.5">
      <c r="B16" s="3" t="s">
        <v>22</v>
      </c>
    </row>
    <row r="17" spans="2:6" ht="21" x14ac:dyDescent="0.35">
      <c r="B17" s="1" t="s">
        <v>10</v>
      </c>
      <c r="C17" s="1" t="s">
        <v>11</v>
      </c>
      <c r="D17" s="1" t="s">
        <v>12</v>
      </c>
      <c r="E17" s="1" t="s">
        <v>13</v>
      </c>
      <c r="F17" s="1" t="s">
        <v>14</v>
      </c>
    </row>
    <row r="18" spans="2:6" ht="21" x14ac:dyDescent="0.35">
      <c r="B18" s="1" t="s">
        <v>21</v>
      </c>
      <c r="C18" s="7">
        <v>0</v>
      </c>
      <c r="D18" s="7">
        <f t="shared" ref="D18:D27" si="0">$L4</f>
        <v>0.98299999999999998</v>
      </c>
      <c r="E18" s="7">
        <f>Tabela135[[#This Row],[Post 1]]</f>
        <v>0.98299999999999998</v>
      </c>
      <c r="F18" s="7">
        <f>Tabela135[[#This Row],[Post 2]]</f>
        <v>0.98299999999999998</v>
      </c>
    </row>
    <row r="19" spans="2:6" ht="21" x14ac:dyDescent="0.35">
      <c r="B19" s="1" t="s">
        <v>1</v>
      </c>
      <c r="C19" s="7">
        <v>0</v>
      </c>
      <c r="D19" s="7">
        <f t="shared" si="0"/>
        <v>25.4</v>
      </c>
      <c r="E19" s="7">
        <f>Tabela135[[#This Row],[Post 1]]</f>
        <v>25.4</v>
      </c>
      <c r="F19" s="7">
        <f>Tabela135[[#This Row],[Post 2]]</f>
        <v>25.4</v>
      </c>
    </row>
    <row r="20" spans="2:6" ht="21" x14ac:dyDescent="0.35">
      <c r="B20" s="1" t="s">
        <v>9</v>
      </c>
      <c r="C20" s="7">
        <f>C6</f>
        <v>26</v>
      </c>
      <c r="D20" s="7">
        <f t="shared" si="0"/>
        <v>0.1</v>
      </c>
      <c r="E20" s="7">
        <f>Tabela135[[#This Row],[Post 1]]</f>
        <v>0.1</v>
      </c>
      <c r="F20" s="7">
        <f>Tabela135[[#This Row],[Post 2]]</f>
        <v>0.1</v>
      </c>
    </row>
    <row r="21" spans="2:6" ht="21" x14ac:dyDescent="0.35">
      <c r="B21" s="1" t="s">
        <v>8</v>
      </c>
      <c r="C21" s="7">
        <f>C7</f>
        <v>26.8</v>
      </c>
      <c r="D21" s="7">
        <f t="shared" si="0"/>
        <v>0.41799999999999998</v>
      </c>
      <c r="E21" s="7">
        <f>Tabela135[[#This Row],[Post 1]]</f>
        <v>0.41799999999999998</v>
      </c>
      <c r="F21" s="7">
        <f>Tabela135[[#This Row],[Post 2]]</f>
        <v>0.41799999999999998</v>
      </c>
    </row>
    <row r="22" spans="2:6" ht="21" x14ac:dyDescent="0.35">
      <c r="B22" s="1" t="s">
        <v>7</v>
      </c>
      <c r="C22" s="7">
        <f>C8</f>
        <v>25.9</v>
      </c>
      <c r="D22" s="7">
        <f t="shared" si="0"/>
        <v>3.1</v>
      </c>
      <c r="E22" s="7">
        <f>Tabela135[[#This Row],[Post 1]]</f>
        <v>3.1</v>
      </c>
      <c r="F22" s="7">
        <f>Tabela135[[#This Row],[Post 2]]</f>
        <v>3.1</v>
      </c>
    </row>
    <row r="23" spans="2:6" ht="21" x14ac:dyDescent="0.35">
      <c r="B23" s="1" t="s">
        <v>6</v>
      </c>
      <c r="C23" s="7">
        <f>C9</f>
        <v>27.7</v>
      </c>
      <c r="D23" s="7">
        <f t="shared" si="0"/>
        <v>3.3</v>
      </c>
      <c r="E23" s="7">
        <f>Tabela135[[#This Row],[Post 1]]</f>
        <v>3.3</v>
      </c>
      <c r="F23" s="7">
        <f>Tabela135[[#This Row],[Post 2]]</f>
        <v>3.3</v>
      </c>
    </row>
    <row r="24" spans="2:6" ht="21" x14ac:dyDescent="0.35">
      <c r="B24" s="1" t="s">
        <v>5</v>
      </c>
      <c r="C24" s="7">
        <f>C10</f>
        <v>58.4</v>
      </c>
      <c r="D24" s="7">
        <f t="shared" si="0"/>
        <v>86.2</v>
      </c>
      <c r="E24" s="7">
        <f>Tabela135[[#This Row],[Post 1]]</f>
        <v>86.2</v>
      </c>
      <c r="F24" s="7">
        <f>Tabela135[[#This Row],[Post 2]]</f>
        <v>86.2</v>
      </c>
    </row>
    <row r="25" spans="2:6" ht="21" x14ac:dyDescent="0.35">
      <c r="B25" s="1" t="s">
        <v>3</v>
      </c>
      <c r="C25" s="7">
        <f>C11</f>
        <v>25.7</v>
      </c>
      <c r="D25" s="7">
        <f t="shared" si="0"/>
        <v>25.8</v>
      </c>
      <c r="E25" s="7">
        <f>Tabela135[[#This Row],[Post 1]]</f>
        <v>25.8</v>
      </c>
      <c r="F25" s="7">
        <f>Tabela135[[#This Row],[Post 2]]</f>
        <v>25.8</v>
      </c>
    </row>
    <row r="26" spans="2:6" ht="21" x14ac:dyDescent="0.35">
      <c r="B26" s="1" t="s">
        <v>4</v>
      </c>
      <c r="C26" s="7">
        <f>C12</f>
        <v>35.5</v>
      </c>
      <c r="D26" s="7">
        <f t="shared" si="0"/>
        <v>30.7</v>
      </c>
      <c r="E26" s="7">
        <f>Tabela135[[#This Row],[Post 1]]</f>
        <v>30.7</v>
      </c>
      <c r="F26" s="7">
        <f>Tabela135[[#This Row],[Post 2]]</f>
        <v>30.7</v>
      </c>
    </row>
    <row r="27" spans="2:6" ht="21" x14ac:dyDescent="0.35">
      <c r="B27" s="1" t="s">
        <v>2</v>
      </c>
      <c r="C27" s="7">
        <f>C13</f>
        <v>55.4</v>
      </c>
      <c r="D27" s="7">
        <f t="shared" si="0"/>
        <v>85.8</v>
      </c>
      <c r="E27" s="7">
        <f>Tabela135[[#This Row],[Post 1]]</f>
        <v>85.8</v>
      </c>
      <c r="F27" s="7">
        <f>Tabela135[[#This Row],[Post 2]]</f>
        <v>85.8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A4" sqref="A4:A12"/>
    </sheetView>
  </sheetViews>
  <sheetFormatPr defaultRowHeight="15" x14ac:dyDescent="0.25"/>
  <cols>
    <col min="1" max="1" width="27" bestFit="1" customWidth="1"/>
    <col min="2" max="3" width="18.42578125" bestFit="1" customWidth="1"/>
  </cols>
  <sheetData>
    <row r="3" spans="1:3" x14ac:dyDescent="0.25">
      <c r="A3" s="11" t="s">
        <v>61</v>
      </c>
      <c r="B3" t="s">
        <v>63</v>
      </c>
      <c r="C3" t="s">
        <v>64</v>
      </c>
    </row>
    <row r="4" spans="1:3" x14ac:dyDescent="0.25">
      <c r="A4" s="12" t="s">
        <v>1</v>
      </c>
      <c r="B4" s="13">
        <v>125795</v>
      </c>
      <c r="C4" s="13">
        <v>0</v>
      </c>
    </row>
    <row r="5" spans="1:3" x14ac:dyDescent="0.25">
      <c r="A5" s="12" t="s">
        <v>9</v>
      </c>
      <c r="B5" s="13">
        <v>119314</v>
      </c>
      <c r="C5" s="13">
        <v>27645</v>
      </c>
    </row>
    <row r="6" spans="1:3" x14ac:dyDescent="0.25">
      <c r="A6" s="12" t="s">
        <v>8</v>
      </c>
      <c r="B6" s="13">
        <v>119855</v>
      </c>
      <c r="C6" s="13">
        <v>28186</v>
      </c>
    </row>
    <row r="7" spans="1:3" x14ac:dyDescent="0.25">
      <c r="A7" s="12" t="s">
        <v>7</v>
      </c>
      <c r="B7" s="13">
        <v>497995</v>
      </c>
      <c r="C7" s="13">
        <v>39650</v>
      </c>
    </row>
    <row r="8" spans="1:3" x14ac:dyDescent="0.25">
      <c r="A8" s="12" t="s">
        <v>6</v>
      </c>
      <c r="B8" s="13">
        <v>134117</v>
      </c>
      <c r="C8" s="13">
        <v>38578</v>
      </c>
    </row>
    <row r="9" spans="1:3" x14ac:dyDescent="0.25">
      <c r="A9" s="12" t="s">
        <v>5</v>
      </c>
      <c r="B9" s="13">
        <v>280312</v>
      </c>
      <c r="C9" s="13">
        <v>184773</v>
      </c>
    </row>
    <row r="10" spans="1:3" x14ac:dyDescent="0.25">
      <c r="A10" s="12" t="s">
        <v>3</v>
      </c>
      <c r="B10" s="13">
        <v>130131</v>
      </c>
      <c r="C10" s="13">
        <v>130131</v>
      </c>
    </row>
    <row r="11" spans="1:3" x14ac:dyDescent="0.25">
      <c r="A11" s="12" t="s">
        <v>4</v>
      </c>
      <c r="B11" s="13">
        <v>159635</v>
      </c>
      <c r="C11" s="13">
        <v>159635</v>
      </c>
    </row>
    <row r="12" spans="1:3" x14ac:dyDescent="0.25">
      <c r="A12" s="12" t="s">
        <v>2</v>
      </c>
      <c r="B12" s="13">
        <v>399989</v>
      </c>
      <c r="C12" s="13">
        <v>399989</v>
      </c>
    </row>
    <row r="13" spans="1:3" x14ac:dyDescent="0.25">
      <c r="A13" s="12" t="s">
        <v>62</v>
      </c>
      <c r="B13" s="13">
        <v>1967143</v>
      </c>
      <c r="C13" s="13">
        <v>1008587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0"/>
  <sheetViews>
    <sheetView topLeftCell="B1" workbookViewId="0">
      <selection activeCell="E3" sqref="E3"/>
    </sheetView>
  </sheetViews>
  <sheetFormatPr defaultRowHeight="15" customHeight="1" x14ac:dyDescent="0.25"/>
  <cols>
    <col min="3" max="3" width="68.140625" customWidth="1"/>
    <col min="4" max="4" width="32.85546875" customWidth="1"/>
    <col min="5" max="5" width="11.28515625" customWidth="1"/>
    <col min="6" max="6" width="12.7109375" customWidth="1"/>
  </cols>
  <sheetData>
    <row r="1" spans="2:9" ht="15" customHeight="1" x14ac:dyDescent="0.25">
      <c r="C1" t="s">
        <v>57</v>
      </c>
    </row>
    <row r="2" spans="2:9" ht="15" customHeight="1" x14ac:dyDescent="0.25">
      <c r="B2" t="s">
        <v>59</v>
      </c>
      <c r="C2" t="s">
        <v>27</v>
      </c>
      <c r="D2" t="s">
        <v>60</v>
      </c>
      <c r="E2" t="s">
        <v>57</v>
      </c>
      <c r="F2" t="s">
        <v>58</v>
      </c>
    </row>
    <row r="3" spans="2:9" ht="15" customHeight="1" x14ac:dyDescent="0.35">
      <c r="B3">
        <v>1</v>
      </c>
      <c r="C3" t="s">
        <v>51</v>
      </c>
      <c r="D3" s="5" t="s">
        <v>1</v>
      </c>
      <c r="E3" s="8">
        <v>25159</v>
      </c>
      <c r="F3" s="8">
        <v>0</v>
      </c>
      <c r="I3" s="4" t="s">
        <v>21</v>
      </c>
    </row>
    <row r="4" spans="2:9" ht="15" customHeight="1" x14ac:dyDescent="0.35">
      <c r="B4">
        <v>3</v>
      </c>
      <c r="C4" t="s">
        <v>38</v>
      </c>
      <c r="D4" s="5" t="s">
        <v>1</v>
      </c>
      <c r="E4" s="8">
        <v>25159</v>
      </c>
      <c r="F4">
        <v>0</v>
      </c>
      <c r="I4" s="5" t="s">
        <v>1</v>
      </c>
    </row>
    <row r="5" spans="2:9" ht="15" customHeight="1" x14ac:dyDescent="0.35">
      <c r="B5">
        <v>4</v>
      </c>
      <c r="C5" t="s">
        <v>38</v>
      </c>
      <c r="D5" s="5" t="s">
        <v>1</v>
      </c>
      <c r="E5" s="8">
        <v>25159</v>
      </c>
      <c r="F5">
        <v>0</v>
      </c>
      <c r="I5" s="4" t="s">
        <v>9</v>
      </c>
    </row>
    <row r="6" spans="2:9" ht="15" customHeight="1" x14ac:dyDescent="0.35">
      <c r="B6">
        <v>5</v>
      </c>
      <c r="C6" t="s">
        <v>38</v>
      </c>
      <c r="D6" s="5" t="s">
        <v>1</v>
      </c>
      <c r="E6" s="8">
        <v>25159</v>
      </c>
      <c r="F6">
        <v>0</v>
      </c>
      <c r="I6" s="5" t="s">
        <v>8</v>
      </c>
    </row>
    <row r="7" spans="2:9" ht="15" customHeight="1" x14ac:dyDescent="0.35">
      <c r="B7">
        <v>2</v>
      </c>
      <c r="C7" t="s">
        <v>37</v>
      </c>
      <c r="D7" s="5" t="s">
        <v>1</v>
      </c>
      <c r="E7" s="8">
        <v>25159</v>
      </c>
      <c r="F7">
        <v>0</v>
      </c>
      <c r="I7" s="4" t="s">
        <v>7</v>
      </c>
    </row>
    <row r="8" spans="2:9" ht="15" customHeight="1" x14ac:dyDescent="0.35">
      <c r="B8">
        <v>69</v>
      </c>
      <c r="C8" t="s">
        <v>48</v>
      </c>
      <c r="D8" s="9" t="s">
        <v>9</v>
      </c>
      <c r="E8" s="8">
        <v>26593</v>
      </c>
      <c r="F8" s="8">
        <v>26593</v>
      </c>
      <c r="I8" s="5" t="s">
        <v>6</v>
      </c>
    </row>
    <row r="9" spans="2:9" ht="15" customHeight="1" x14ac:dyDescent="0.35">
      <c r="B9">
        <v>71</v>
      </c>
      <c r="C9" t="s">
        <v>49</v>
      </c>
      <c r="D9" s="4" t="s">
        <v>9</v>
      </c>
      <c r="E9">
        <v>263</v>
      </c>
      <c r="F9">
        <v>263</v>
      </c>
      <c r="I9" s="4" t="s">
        <v>5</v>
      </c>
    </row>
    <row r="10" spans="2:9" ht="15" customHeight="1" x14ac:dyDescent="0.35">
      <c r="B10">
        <v>72</v>
      </c>
      <c r="C10" t="s">
        <v>49</v>
      </c>
      <c r="D10" s="4" t="s">
        <v>9</v>
      </c>
      <c r="E10">
        <v>263</v>
      </c>
      <c r="F10">
        <v>263</v>
      </c>
      <c r="I10" s="5" t="s">
        <v>3</v>
      </c>
    </row>
    <row r="11" spans="2:9" ht="15" customHeight="1" x14ac:dyDescent="0.35">
      <c r="B11">
        <v>73</v>
      </c>
      <c r="C11" t="s">
        <v>49</v>
      </c>
      <c r="D11" s="4" t="s">
        <v>9</v>
      </c>
      <c r="E11">
        <v>263</v>
      </c>
      <c r="F11">
        <v>263</v>
      </c>
      <c r="I11" s="4" t="s">
        <v>4</v>
      </c>
    </row>
    <row r="12" spans="2:9" ht="15" customHeight="1" x14ac:dyDescent="0.35">
      <c r="B12">
        <v>74</v>
      </c>
      <c r="C12" t="s">
        <v>49</v>
      </c>
      <c r="D12" s="4" t="s">
        <v>9</v>
      </c>
      <c r="E12">
        <v>263</v>
      </c>
      <c r="F12">
        <v>263</v>
      </c>
      <c r="I12" s="5" t="s">
        <v>2</v>
      </c>
    </row>
    <row r="13" spans="2:9" ht="15" customHeight="1" x14ac:dyDescent="0.35">
      <c r="B13">
        <v>70</v>
      </c>
      <c r="C13" t="s">
        <v>56</v>
      </c>
      <c r="D13" s="4" t="s">
        <v>9</v>
      </c>
      <c r="E13" s="8">
        <v>91669</v>
      </c>
      <c r="F13" s="8">
        <v>0</v>
      </c>
    </row>
    <row r="14" spans="2:9" ht="15" customHeight="1" x14ac:dyDescent="0.35">
      <c r="B14">
        <v>61</v>
      </c>
      <c r="C14" t="s">
        <v>46</v>
      </c>
      <c r="D14" s="10" t="s">
        <v>8</v>
      </c>
      <c r="E14" s="8">
        <v>25846</v>
      </c>
      <c r="F14" s="8">
        <v>25846</v>
      </c>
    </row>
    <row r="15" spans="2:9" ht="15" customHeight="1" x14ac:dyDescent="0.35">
      <c r="B15">
        <v>63</v>
      </c>
      <c r="C15" t="s">
        <v>47</v>
      </c>
      <c r="D15" s="5" t="s">
        <v>8</v>
      </c>
      <c r="E15">
        <v>585</v>
      </c>
      <c r="F15">
        <v>585</v>
      </c>
    </row>
    <row r="16" spans="2:9" ht="15" customHeight="1" x14ac:dyDescent="0.35">
      <c r="B16">
        <v>64</v>
      </c>
      <c r="C16" t="s">
        <v>47</v>
      </c>
      <c r="D16" s="5" t="s">
        <v>8</v>
      </c>
      <c r="E16">
        <v>585</v>
      </c>
      <c r="F16">
        <v>585</v>
      </c>
    </row>
    <row r="17" spans="2:6" ht="15" customHeight="1" x14ac:dyDescent="0.35">
      <c r="B17">
        <v>65</v>
      </c>
      <c r="C17" t="s">
        <v>47</v>
      </c>
      <c r="D17" s="5" t="s">
        <v>8</v>
      </c>
      <c r="E17">
        <v>585</v>
      </c>
      <c r="F17">
        <v>585</v>
      </c>
    </row>
    <row r="18" spans="2:6" ht="15" customHeight="1" x14ac:dyDescent="0.35">
      <c r="B18">
        <v>66</v>
      </c>
      <c r="C18" t="s">
        <v>47</v>
      </c>
      <c r="D18" s="5" t="s">
        <v>8</v>
      </c>
      <c r="E18">
        <v>585</v>
      </c>
      <c r="F18">
        <v>585</v>
      </c>
    </row>
    <row r="19" spans="2:6" ht="15" customHeight="1" x14ac:dyDescent="0.35">
      <c r="B19">
        <v>62</v>
      </c>
      <c r="C19" t="s">
        <v>56</v>
      </c>
      <c r="D19" s="5" t="s">
        <v>8</v>
      </c>
      <c r="E19" s="8">
        <v>91669</v>
      </c>
      <c r="F19" s="8">
        <v>0</v>
      </c>
    </row>
    <row r="20" spans="2:6" ht="15" customHeight="1" x14ac:dyDescent="0.35">
      <c r="B20">
        <v>49</v>
      </c>
      <c r="C20" t="s">
        <v>45</v>
      </c>
      <c r="D20" s="9" t="s">
        <v>7</v>
      </c>
      <c r="E20" s="8">
        <v>25702</v>
      </c>
      <c r="F20" s="8">
        <v>25702</v>
      </c>
    </row>
    <row r="21" spans="2:6" ht="15" customHeight="1" x14ac:dyDescent="0.35">
      <c r="B21">
        <v>51</v>
      </c>
      <c r="C21" t="s">
        <v>45</v>
      </c>
      <c r="D21" s="4" t="s">
        <v>7</v>
      </c>
      <c r="E21" s="8">
        <v>3487</v>
      </c>
      <c r="F21" s="8">
        <v>3487</v>
      </c>
    </row>
    <row r="22" spans="2:6" ht="15" customHeight="1" x14ac:dyDescent="0.35">
      <c r="B22">
        <v>53</v>
      </c>
      <c r="C22" t="s">
        <v>45</v>
      </c>
      <c r="D22" s="4" t="s">
        <v>7</v>
      </c>
      <c r="E22" s="8">
        <v>3487</v>
      </c>
      <c r="F22" s="8">
        <v>3487</v>
      </c>
    </row>
    <row r="23" spans="2:6" ht="15" customHeight="1" x14ac:dyDescent="0.35">
      <c r="B23">
        <v>55</v>
      </c>
      <c r="C23" t="s">
        <v>45</v>
      </c>
      <c r="D23" s="4" t="s">
        <v>7</v>
      </c>
      <c r="E23" s="8">
        <v>3487</v>
      </c>
      <c r="F23" s="8">
        <v>3487</v>
      </c>
    </row>
    <row r="24" spans="2:6" ht="15" customHeight="1" x14ac:dyDescent="0.35">
      <c r="B24">
        <v>57</v>
      </c>
      <c r="C24" t="s">
        <v>45</v>
      </c>
      <c r="D24" s="4" t="s">
        <v>7</v>
      </c>
      <c r="E24" s="8">
        <v>3487</v>
      </c>
      <c r="F24" s="8">
        <v>3487</v>
      </c>
    </row>
    <row r="25" spans="2:6" ht="15" customHeight="1" x14ac:dyDescent="0.35">
      <c r="B25">
        <v>50</v>
      </c>
      <c r="C25" t="s">
        <v>56</v>
      </c>
      <c r="D25" s="4" t="s">
        <v>7</v>
      </c>
      <c r="E25" s="8">
        <v>91669</v>
      </c>
      <c r="F25" s="8">
        <v>0</v>
      </c>
    </row>
    <row r="26" spans="2:6" ht="15" customHeight="1" x14ac:dyDescent="0.35">
      <c r="B26">
        <v>52</v>
      </c>
      <c r="C26" t="s">
        <v>56</v>
      </c>
      <c r="D26" s="9" t="s">
        <v>7</v>
      </c>
      <c r="E26" s="8">
        <v>91669</v>
      </c>
      <c r="F26" s="8">
        <v>0</v>
      </c>
    </row>
    <row r="27" spans="2:6" ht="15" customHeight="1" x14ac:dyDescent="0.35">
      <c r="B27">
        <v>54</v>
      </c>
      <c r="C27" t="s">
        <v>56</v>
      </c>
      <c r="D27" s="4" t="s">
        <v>7</v>
      </c>
      <c r="E27" s="8">
        <v>91669</v>
      </c>
      <c r="F27" s="8">
        <v>0</v>
      </c>
    </row>
    <row r="28" spans="2:6" ht="15" customHeight="1" x14ac:dyDescent="0.35">
      <c r="B28">
        <v>56</v>
      </c>
      <c r="C28" t="s">
        <v>56</v>
      </c>
      <c r="D28" s="4" t="s">
        <v>7</v>
      </c>
      <c r="E28" s="8">
        <v>91669</v>
      </c>
      <c r="F28" s="8">
        <v>0</v>
      </c>
    </row>
    <row r="29" spans="2:6" ht="15" customHeight="1" x14ac:dyDescent="0.35">
      <c r="B29">
        <v>58</v>
      </c>
      <c r="C29" t="s">
        <v>56</v>
      </c>
      <c r="D29" s="4" t="s">
        <v>7</v>
      </c>
      <c r="E29" s="8">
        <v>91669</v>
      </c>
      <c r="F29" s="8">
        <v>0</v>
      </c>
    </row>
    <row r="30" spans="2:6" ht="15" customHeight="1" x14ac:dyDescent="0.35">
      <c r="B30">
        <v>39</v>
      </c>
      <c r="C30" t="s">
        <v>44</v>
      </c>
      <c r="D30" s="5" t="s">
        <v>6</v>
      </c>
      <c r="E30" s="8">
        <v>27530</v>
      </c>
      <c r="F30" s="8">
        <v>27530</v>
      </c>
    </row>
    <row r="31" spans="2:6" ht="15" customHeight="1" x14ac:dyDescent="0.35">
      <c r="B31">
        <v>43</v>
      </c>
      <c r="C31" t="s">
        <v>44</v>
      </c>
      <c r="D31" s="5" t="s">
        <v>6</v>
      </c>
      <c r="E31" s="8">
        <v>2762</v>
      </c>
      <c r="F31" s="8">
        <v>2762</v>
      </c>
    </row>
    <row r="32" spans="2:6" ht="15" customHeight="1" x14ac:dyDescent="0.35">
      <c r="B32">
        <v>44</v>
      </c>
      <c r="C32" t="s">
        <v>44</v>
      </c>
      <c r="D32" s="5" t="s">
        <v>6</v>
      </c>
      <c r="E32" s="8">
        <v>2762</v>
      </c>
      <c r="F32" s="8">
        <v>2762</v>
      </c>
    </row>
    <row r="33" spans="2:6" ht="15" customHeight="1" x14ac:dyDescent="0.35">
      <c r="B33">
        <v>45</v>
      </c>
      <c r="C33" t="s">
        <v>44</v>
      </c>
      <c r="D33" s="5" t="s">
        <v>6</v>
      </c>
      <c r="E33" s="8">
        <v>2762</v>
      </c>
      <c r="F33" s="8">
        <v>2762</v>
      </c>
    </row>
    <row r="34" spans="2:6" ht="15" customHeight="1" x14ac:dyDescent="0.35">
      <c r="B34">
        <v>46</v>
      </c>
      <c r="C34" t="s">
        <v>44</v>
      </c>
      <c r="D34" s="5" t="s">
        <v>6</v>
      </c>
      <c r="E34" s="8">
        <v>2762</v>
      </c>
      <c r="F34" s="8">
        <v>2762</v>
      </c>
    </row>
    <row r="35" spans="2:6" ht="15" customHeight="1" x14ac:dyDescent="0.35">
      <c r="B35">
        <v>41</v>
      </c>
      <c r="C35" t="s">
        <v>54</v>
      </c>
      <c r="D35" s="10" t="s">
        <v>6</v>
      </c>
      <c r="E35" s="8">
        <v>55680</v>
      </c>
      <c r="F35" s="8">
        <v>0</v>
      </c>
    </row>
    <row r="36" spans="2:6" ht="15" customHeight="1" x14ac:dyDescent="0.35">
      <c r="B36">
        <v>42</v>
      </c>
      <c r="C36" t="s">
        <v>55</v>
      </c>
      <c r="D36" s="5" t="s">
        <v>6</v>
      </c>
      <c r="E36" s="8">
        <v>18134</v>
      </c>
      <c r="F36" s="8">
        <v>0</v>
      </c>
    </row>
    <row r="37" spans="2:6" ht="15" customHeight="1" x14ac:dyDescent="0.35">
      <c r="B37">
        <v>40</v>
      </c>
      <c r="C37" t="s">
        <v>53</v>
      </c>
      <c r="D37" s="5" t="s">
        <v>6</v>
      </c>
      <c r="E37" s="8">
        <v>21725</v>
      </c>
      <c r="F37" s="8">
        <v>0</v>
      </c>
    </row>
    <row r="38" spans="2:6" ht="15" customHeight="1" x14ac:dyDescent="0.35">
      <c r="B38">
        <v>29</v>
      </c>
      <c r="C38" t="s">
        <v>42</v>
      </c>
      <c r="D38" s="4" t="s">
        <v>5</v>
      </c>
      <c r="E38" s="8">
        <v>57421</v>
      </c>
      <c r="F38" s="8">
        <v>57421</v>
      </c>
    </row>
    <row r="39" spans="2:6" ht="15" customHeight="1" x14ac:dyDescent="0.35">
      <c r="B39">
        <v>33</v>
      </c>
      <c r="C39" t="s">
        <v>42</v>
      </c>
      <c r="D39" s="4" t="s">
        <v>5</v>
      </c>
      <c r="E39" s="8">
        <v>31838</v>
      </c>
      <c r="F39" s="8">
        <v>31838</v>
      </c>
    </row>
    <row r="40" spans="2:6" ht="15" customHeight="1" x14ac:dyDescent="0.35">
      <c r="B40">
        <v>34</v>
      </c>
      <c r="C40" t="s">
        <v>42</v>
      </c>
      <c r="D40" s="4" t="s">
        <v>5</v>
      </c>
      <c r="E40" s="8">
        <v>31838</v>
      </c>
      <c r="F40" s="8">
        <v>31838</v>
      </c>
    </row>
    <row r="41" spans="2:6" ht="15" customHeight="1" x14ac:dyDescent="0.35">
      <c r="B41">
        <v>35</v>
      </c>
      <c r="C41" t="s">
        <v>42</v>
      </c>
      <c r="D41" s="4" t="s">
        <v>5</v>
      </c>
      <c r="E41" s="8">
        <v>31838</v>
      </c>
      <c r="F41" s="8">
        <v>31838</v>
      </c>
    </row>
    <row r="42" spans="2:6" ht="15" customHeight="1" x14ac:dyDescent="0.35">
      <c r="B42">
        <v>36</v>
      </c>
      <c r="C42" t="s">
        <v>42</v>
      </c>
      <c r="D42" s="4" t="s">
        <v>5</v>
      </c>
      <c r="E42" s="8">
        <v>31838</v>
      </c>
      <c r="F42" s="8">
        <v>31838</v>
      </c>
    </row>
    <row r="43" spans="2:6" ht="15" customHeight="1" x14ac:dyDescent="0.35">
      <c r="B43">
        <v>31</v>
      </c>
      <c r="C43" t="s">
        <v>54</v>
      </c>
      <c r="D43" s="4" t="s">
        <v>5</v>
      </c>
      <c r="E43" s="8">
        <v>55680</v>
      </c>
      <c r="F43" s="8">
        <v>0</v>
      </c>
    </row>
    <row r="44" spans="2:6" ht="15" customHeight="1" x14ac:dyDescent="0.35">
      <c r="B44">
        <v>32</v>
      </c>
      <c r="C44" t="s">
        <v>55</v>
      </c>
      <c r="D44" s="9" t="s">
        <v>5</v>
      </c>
      <c r="E44" s="8">
        <v>18134</v>
      </c>
      <c r="F44" s="8">
        <v>0</v>
      </c>
    </row>
    <row r="45" spans="2:6" ht="15" customHeight="1" x14ac:dyDescent="0.35">
      <c r="B45">
        <v>30</v>
      </c>
      <c r="C45" t="s">
        <v>53</v>
      </c>
      <c r="D45" s="4" t="s">
        <v>5</v>
      </c>
      <c r="E45" s="8">
        <v>21725</v>
      </c>
      <c r="F45" s="8">
        <v>0</v>
      </c>
    </row>
    <row r="46" spans="2:6" ht="15" customHeight="1" x14ac:dyDescent="0.35">
      <c r="B46">
        <v>15</v>
      </c>
      <c r="C46" t="s">
        <v>40</v>
      </c>
      <c r="D46" s="5" t="s">
        <v>3</v>
      </c>
      <c r="E46" s="8">
        <v>25439</v>
      </c>
      <c r="F46" s="8">
        <v>25439</v>
      </c>
    </row>
    <row r="47" spans="2:6" ht="15" customHeight="1" x14ac:dyDescent="0.35">
      <c r="B47">
        <v>16</v>
      </c>
      <c r="C47" t="s">
        <v>40</v>
      </c>
      <c r="D47" s="5" t="s">
        <v>3</v>
      </c>
      <c r="E47" s="8">
        <v>26173</v>
      </c>
      <c r="F47" s="8">
        <v>26173</v>
      </c>
    </row>
    <row r="48" spans="2:6" ht="15" customHeight="1" x14ac:dyDescent="0.35">
      <c r="B48">
        <v>17</v>
      </c>
      <c r="C48" t="s">
        <v>40</v>
      </c>
      <c r="D48" s="5" t="s">
        <v>3</v>
      </c>
      <c r="E48" s="8">
        <v>26173</v>
      </c>
      <c r="F48" s="8">
        <v>26173</v>
      </c>
    </row>
    <row r="49" spans="2:6" ht="15" customHeight="1" x14ac:dyDescent="0.35">
      <c r="B49">
        <v>18</v>
      </c>
      <c r="C49" t="s">
        <v>40</v>
      </c>
      <c r="D49" s="5" t="s">
        <v>3</v>
      </c>
      <c r="E49" s="8">
        <v>26173</v>
      </c>
      <c r="F49" s="8">
        <v>26173</v>
      </c>
    </row>
    <row r="50" spans="2:6" ht="15" customHeight="1" x14ac:dyDescent="0.35">
      <c r="B50">
        <v>19</v>
      </c>
      <c r="C50" t="s">
        <v>40</v>
      </c>
      <c r="D50" s="5" t="s">
        <v>3</v>
      </c>
      <c r="E50" s="8">
        <v>26173</v>
      </c>
      <c r="F50" s="8">
        <v>26173</v>
      </c>
    </row>
    <row r="51" spans="2:6" ht="15" customHeight="1" x14ac:dyDescent="0.35">
      <c r="B51">
        <v>22</v>
      </c>
      <c r="C51" t="s">
        <v>41</v>
      </c>
      <c r="D51" s="4" t="s">
        <v>4</v>
      </c>
      <c r="E51" s="8">
        <v>35511</v>
      </c>
      <c r="F51" s="8">
        <v>35511</v>
      </c>
    </row>
    <row r="52" spans="2:6" ht="15" customHeight="1" x14ac:dyDescent="0.35">
      <c r="B52">
        <v>23</v>
      </c>
      <c r="C52" t="s">
        <v>41</v>
      </c>
      <c r="D52" s="4" t="s">
        <v>4</v>
      </c>
      <c r="E52" s="8">
        <v>31031</v>
      </c>
      <c r="F52" s="8">
        <v>31031</v>
      </c>
    </row>
    <row r="53" spans="2:6" ht="15" customHeight="1" x14ac:dyDescent="0.35">
      <c r="B53">
        <v>24</v>
      </c>
      <c r="C53" t="s">
        <v>41</v>
      </c>
      <c r="D53" s="4" t="s">
        <v>4</v>
      </c>
      <c r="E53" s="8">
        <v>31031</v>
      </c>
      <c r="F53" s="8">
        <v>31031</v>
      </c>
    </row>
    <row r="54" spans="2:6" ht="15" customHeight="1" x14ac:dyDescent="0.35">
      <c r="B54">
        <v>25</v>
      </c>
      <c r="C54" t="s">
        <v>41</v>
      </c>
      <c r="D54" s="4" t="s">
        <v>4</v>
      </c>
      <c r="E54" s="8">
        <v>31031</v>
      </c>
      <c r="F54" s="8">
        <v>31031</v>
      </c>
    </row>
    <row r="55" spans="2:6" ht="15" customHeight="1" x14ac:dyDescent="0.35">
      <c r="B55">
        <v>26</v>
      </c>
      <c r="C55" t="s">
        <v>41</v>
      </c>
      <c r="D55" s="9" t="s">
        <v>4</v>
      </c>
      <c r="E55" s="8">
        <v>31031</v>
      </c>
      <c r="F55" s="8">
        <v>31031</v>
      </c>
    </row>
    <row r="56" spans="2:6" ht="15" customHeight="1" x14ac:dyDescent="0.35">
      <c r="B56">
        <v>8</v>
      </c>
      <c r="C56" t="s">
        <v>39</v>
      </c>
      <c r="D56" s="5" t="s">
        <v>2</v>
      </c>
      <c r="E56" s="8">
        <v>55417</v>
      </c>
      <c r="F56" s="8">
        <v>55417</v>
      </c>
    </row>
    <row r="57" spans="2:6" ht="15" customHeight="1" x14ac:dyDescent="0.35">
      <c r="B57">
        <v>9</v>
      </c>
      <c r="C57" t="s">
        <v>39</v>
      </c>
      <c r="D57" s="5" t="s">
        <v>2</v>
      </c>
      <c r="E57" s="8">
        <v>86143</v>
      </c>
      <c r="F57" s="8">
        <v>86143</v>
      </c>
    </row>
    <row r="58" spans="2:6" ht="15" customHeight="1" x14ac:dyDescent="0.35">
      <c r="B58">
        <v>10</v>
      </c>
      <c r="C58" t="s">
        <v>39</v>
      </c>
      <c r="D58" s="5" t="s">
        <v>2</v>
      </c>
      <c r="E58" s="8">
        <v>86143</v>
      </c>
      <c r="F58" s="8">
        <v>86143</v>
      </c>
    </row>
    <row r="59" spans="2:6" ht="15" customHeight="1" x14ac:dyDescent="0.35">
      <c r="B59">
        <v>11</v>
      </c>
      <c r="C59" t="s">
        <v>39</v>
      </c>
      <c r="D59" s="5" t="s">
        <v>2</v>
      </c>
      <c r="E59" s="8">
        <v>86143</v>
      </c>
      <c r="F59" s="8">
        <v>86143</v>
      </c>
    </row>
    <row r="60" spans="2:6" ht="15" customHeight="1" x14ac:dyDescent="0.35">
      <c r="B60">
        <v>12</v>
      </c>
      <c r="C60" t="s">
        <v>39</v>
      </c>
      <c r="D60" s="5" t="s">
        <v>2</v>
      </c>
      <c r="E60" s="8">
        <v>86143</v>
      </c>
      <c r="F60" s="8">
        <v>86143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"/>
    </sheetView>
  </sheetViews>
  <sheetFormatPr defaultRowHeight="15" x14ac:dyDescent="0.25"/>
  <cols>
    <col min="1" max="1" width="27" customWidth="1"/>
    <col min="2" max="2" width="11.28515625" bestFit="1" customWidth="1"/>
  </cols>
  <sheetData>
    <row r="3" spans="1:2" x14ac:dyDescent="0.25">
      <c r="A3" s="11" t="s">
        <v>61</v>
      </c>
      <c r="B3" t="s">
        <v>72</v>
      </c>
    </row>
    <row r="4" spans="1:2" x14ac:dyDescent="0.25">
      <c r="A4" s="12" t="s">
        <v>1</v>
      </c>
      <c r="B4" s="13">
        <v>125.79499999999999</v>
      </c>
    </row>
    <row r="5" spans="1:2" x14ac:dyDescent="0.25">
      <c r="A5" s="12" t="s">
        <v>69</v>
      </c>
      <c r="B5" s="13">
        <v>1767.1859999999999</v>
      </c>
    </row>
    <row r="6" spans="1:2" x14ac:dyDescent="0.25">
      <c r="A6" s="12" t="s">
        <v>8</v>
      </c>
      <c r="B6" s="13">
        <v>4341.692</v>
      </c>
    </row>
    <row r="7" spans="1:2" x14ac:dyDescent="0.25">
      <c r="A7" s="12" t="s">
        <v>7</v>
      </c>
      <c r="B7" s="13">
        <v>78.52</v>
      </c>
    </row>
    <row r="8" spans="1:2" x14ac:dyDescent="0.25">
      <c r="A8" s="12" t="s">
        <v>6</v>
      </c>
      <c r="B8" s="13">
        <v>77.156000000000006</v>
      </c>
    </row>
    <row r="9" spans="1:2" x14ac:dyDescent="0.25">
      <c r="A9" s="12" t="s">
        <v>5</v>
      </c>
      <c r="B9" s="13">
        <v>369.54600000000005</v>
      </c>
    </row>
    <row r="10" spans="1:2" x14ac:dyDescent="0.25">
      <c r="A10" s="12" t="s">
        <v>3</v>
      </c>
      <c r="B10" s="13">
        <v>259.48200000000003</v>
      </c>
    </row>
    <row r="11" spans="1:2" x14ac:dyDescent="0.25">
      <c r="A11" s="12" t="s">
        <v>4</v>
      </c>
      <c r="B11" s="13">
        <v>318.49</v>
      </c>
    </row>
    <row r="12" spans="1:2" x14ac:dyDescent="0.25">
      <c r="A12" s="12" t="s">
        <v>2</v>
      </c>
      <c r="B12" s="13">
        <v>799.19800000000021</v>
      </c>
    </row>
    <row r="13" spans="1:2" x14ac:dyDescent="0.25">
      <c r="A13" s="12" t="s">
        <v>62</v>
      </c>
      <c r="B13" s="13">
        <v>8137.0650000000005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1"/>
  <sheetViews>
    <sheetView tabSelected="1" workbookViewId="0">
      <selection activeCell="H3" sqref="H3:H91"/>
    </sheetView>
  </sheetViews>
  <sheetFormatPr defaultRowHeight="15" x14ac:dyDescent="0.25"/>
  <cols>
    <col min="5" max="5" width="10.5703125" customWidth="1"/>
    <col min="7" max="7" width="86.5703125" customWidth="1"/>
    <col min="8" max="8" width="27" bestFit="1" customWidth="1"/>
    <col min="9" max="9" width="9" bestFit="1" customWidth="1"/>
    <col min="10" max="10" width="10" customWidth="1"/>
    <col min="11" max="11" width="15.28515625" customWidth="1"/>
    <col min="12" max="12" width="9.85546875" customWidth="1"/>
    <col min="13" max="13" width="12.7109375" customWidth="1"/>
    <col min="14" max="14" width="9.85546875" customWidth="1"/>
  </cols>
  <sheetData>
    <row r="2" spans="2:14" x14ac:dyDescent="0.25">
      <c r="B2" t="s">
        <v>68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70</v>
      </c>
      <c r="I2" t="s">
        <v>71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</row>
    <row r="3" spans="2:14" x14ac:dyDescent="0.25">
      <c r="B3" t="s">
        <v>58</v>
      </c>
      <c r="C3">
        <v>7</v>
      </c>
      <c r="D3">
        <v>200</v>
      </c>
      <c r="E3" t="s">
        <v>33</v>
      </c>
      <c r="F3" t="s">
        <v>34</v>
      </c>
      <c r="G3" t="s">
        <v>39</v>
      </c>
      <c r="H3" t="s">
        <v>2</v>
      </c>
      <c r="I3" s="14">
        <v>55.417000000000002</v>
      </c>
      <c r="J3" t="s">
        <v>50</v>
      </c>
      <c r="K3" t="s">
        <v>35</v>
      </c>
      <c r="L3" t="s">
        <v>36</v>
      </c>
    </row>
    <row r="4" spans="2:14" x14ac:dyDescent="0.25">
      <c r="B4" t="s">
        <v>58</v>
      </c>
      <c r="C4">
        <v>8</v>
      </c>
      <c r="D4">
        <v>200</v>
      </c>
      <c r="E4" t="s">
        <v>33</v>
      </c>
      <c r="F4" t="s">
        <v>34</v>
      </c>
      <c r="G4" t="s">
        <v>39</v>
      </c>
      <c r="H4" t="s">
        <v>2</v>
      </c>
      <c r="I4" s="14">
        <v>86.143000000000001</v>
      </c>
      <c r="J4" t="s">
        <v>50</v>
      </c>
      <c r="K4" t="s">
        <v>35</v>
      </c>
      <c r="L4" t="s">
        <v>36</v>
      </c>
    </row>
    <row r="5" spans="2:14" x14ac:dyDescent="0.25">
      <c r="B5" t="s">
        <v>58</v>
      </c>
      <c r="C5">
        <v>9</v>
      </c>
      <c r="D5">
        <v>200</v>
      </c>
      <c r="E5" t="s">
        <v>33</v>
      </c>
      <c r="F5" t="s">
        <v>34</v>
      </c>
      <c r="G5" t="s">
        <v>39</v>
      </c>
      <c r="H5" t="s">
        <v>2</v>
      </c>
      <c r="I5" s="14">
        <v>86.013000000000005</v>
      </c>
      <c r="J5" t="s">
        <v>50</v>
      </c>
      <c r="K5" t="s">
        <v>35</v>
      </c>
      <c r="L5" t="s">
        <v>36</v>
      </c>
    </row>
    <row r="6" spans="2:14" x14ac:dyDescent="0.25">
      <c r="B6" t="s">
        <v>58</v>
      </c>
      <c r="C6">
        <v>10</v>
      </c>
      <c r="D6">
        <v>200</v>
      </c>
      <c r="E6" t="s">
        <v>33</v>
      </c>
      <c r="F6" t="s">
        <v>34</v>
      </c>
      <c r="G6" t="s">
        <v>39</v>
      </c>
      <c r="H6" t="s">
        <v>2</v>
      </c>
      <c r="I6" s="14">
        <v>86.013000000000005</v>
      </c>
      <c r="J6" t="s">
        <v>50</v>
      </c>
      <c r="K6" t="s">
        <v>35</v>
      </c>
      <c r="L6" t="s">
        <v>36</v>
      </c>
    </row>
    <row r="7" spans="2:14" x14ac:dyDescent="0.25">
      <c r="B7" t="s">
        <v>58</v>
      </c>
      <c r="C7">
        <v>11</v>
      </c>
      <c r="D7">
        <v>200</v>
      </c>
      <c r="E7" t="s">
        <v>33</v>
      </c>
      <c r="F7" t="s">
        <v>34</v>
      </c>
      <c r="G7" t="s">
        <v>39</v>
      </c>
      <c r="H7" t="s">
        <v>2</v>
      </c>
      <c r="I7" s="14">
        <v>86.013000000000005</v>
      </c>
      <c r="J7" t="s">
        <v>50</v>
      </c>
      <c r="K7" t="s">
        <v>35</v>
      </c>
      <c r="L7" t="s">
        <v>36</v>
      </c>
    </row>
    <row r="8" spans="2:14" x14ac:dyDescent="0.25">
      <c r="B8" t="s">
        <v>57</v>
      </c>
      <c r="C8">
        <v>15</v>
      </c>
      <c r="D8">
        <v>200</v>
      </c>
      <c r="E8" t="s">
        <v>33</v>
      </c>
      <c r="F8" t="s">
        <v>34</v>
      </c>
      <c r="G8" t="s">
        <v>39</v>
      </c>
      <c r="H8" t="s">
        <v>2</v>
      </c>
      <c r="I8" s="14">
        <v>55.417000000000002</v>
      </c>
      <c r="J8" t="s">
        <v>50</v>
      </c>
      <c r="K8" t="s">
        <v>35</v>
      </c>
      <c r="L8" t="s">
        <v>36</v>
      </c>
    </row>
    <row r="9" spans="2:14" x14ac:dyDescent="0.25">
      <c r="B9" t="s">
        <v>57</v>
      </c>
      <c r="C9">
        <v>17</v>
      </c>
      <c r="D9">
        <v>200</v>
      </c>
      <c r="E9" t="s">
        <v>33</v>
      </c>
      <c r="F9" t="s">
        <v>34</v>
      </c>
      <c r="G9" t="s">
        <v>39</v>
      </c>
      <c r="H9" t="s">
        <v>2</v>
      </c>
      <c r="I9" s="14">
        <v>86.143000000000001</v>
      </c>
      <c r="J9" t="s">
        <v>50</v>
      </c>
      <c r="K9" t="s">
        <v>35</v>
      </c>
      <c r="L9" t="s">
        <v>36</v>
      </c>
    </row>
    <row r="10" spans="2:14" x14ac:dyDescent="0.25">
      <c r="B10" t="s">
        <v>57</v>
      </c>
      <c r="C10">
        <v>19</v>
      </c>
      <c r="D10">
        <v>200</v>
      </c>
      <c r="E10" t="s">
        <v>33</v>
      </c>
      <c r="F10" t="s">
        <v>34</v>
      </c>
      <c r="G10" t="s">
        <v>39</v>
      </c>
      <c r="H10" t="s">
        <v>2</v>
      </c>
      <c r="I10" s="14">
        <v>86.013000000000005</v>
      </c>
      <c r="J10" t="s">
        <v>50</v>
      </c>
      <c r="K10" t="s">
        <v>35</v>
      </c>
      <c r="L10" t="s">
        <v>36</v>
      </c>
    </row>
    <row r="11" spans="2:14" x14ac:dyDescent="0.25">
      <c r="B11" t="s">
        <v>57</v>
      </c>
      <c r="C11">
        <v>21</v>
      </c>
      <c r="D11">
        <v>200</v>
      </c>
      <c r="E11" t="s">
        <v>33</v>
      </c>
      <c r="F11" t="s">
        <v>34</v>
      </c>
      <c r="G11" t="s">
        <v>39</v>
      </c>
      <c r="H11" t="s">
        <v>2</v>
      </c>
      <c r="I11" s="14">
        <v>86.013000000000005</v>
      </c>
      <c r="J11" t="s">
        <v>50</v>
      </c>
      <c r="K11" t="s">
        <v>35</v>
      </c>
      <c r="L11" t="s">
        <v>36</v>
      </c>
    </row>
    <row r="12" spans="2:14" x14ac:dyDescent="0.25">
      <c r="B12" t="s">
        <v>57</v>
      </c>
      <c r="C12">
        <v>23</v>
      </c>
      <c r="D12">
        <v>200</v>
      </c>
      <c r="E12" t="s">
        <v>33</v>
      </c>
      <c r="F12" t="s">
        <v>34</v>
      </c>
      <c r="G12" t="s">
        <v>39</v>
      </c>
      <c r="H12" t="s">
        <v>2</v>
      </c>
      <c r="I12" s="14">
        <v>86.013000000000005</v>
      </c>
      <c r="J12" t="s">
        <v>50</v>
      </c>
      <c r="K12" t="s">
        <v>35</v>
      </c>
      <c r="L12" t="s">
        <v>36</v>
      </c>
    </row>
    <row r="13" spans="2:14" x14ac:dyDescent="0.25">
      <c r="B13" t="s">
        <v>58</v>
      </c>
      <c r="C13">
        <v>43</v>
      </c>
      <c r="D13">
        <v>200</v>
      </c>
      <c r="E13" t="s">
        <v>33</v>
      </c>
      <c r="F13" t="s">
        <v>34</v>
      </c>
      <c r="G13" t="s">
        <v>46</v>
      </c>
      <c r="H13" t="s">
        <v>8</v>
      </c>
      <c r="I13" s="14">
        <v>25.846</v>
      </c>
      <c r="J13" t="s">
        <v>50</v>
      </c>
      <c r="K13" t="s">
        <v>35</v>
      </c>
      <c r="L13" t="s">
        <v>36</v>
      </c>
    </row>
    <row r="14" spans="2:14" x14ac:dyDescent="0.25">
      <c r="B14" t="s">
        <v>57</v>
      </c>
      <c r="C14">
        <v>88</v>
      </c>
      <c r="D14">
        <v>200</v>
      </c>
      <c r="E14" t="s">
        <v>33</v>
      </c>
      <c r="F14" t="s">
        <v>34</v>
      </c>
      <c r="G14" t="s">
        <v>46</v>
      </c>
      <c r="H14" t="s">
        <v>8</v>
      </c>
      <c r="I14" s="14">
        <v>25.846</v>
      </c>
      <c r="J14" t="s">
        <v>50</v>
      </c>
      <c r="K14" t="s">
        <v>35</v>
      </c>
      <c r="L14" t="s">
        <v>36</v>
      </c>
    </row>
    <row r="15" spans="2:14" x14ac:dyDescent="0.25">
      <c r="B15" t="s">
        <v>58</v>
      </c>
      <c r="C15">
        <v>44</v>
      </c>
      <c r="D15">
        <v>200</v>
      </c>
      <c r="E15" t="s">
        <v>33</v>
      </c>
      <c r="F15" t="s">
        <v>34</v>
      </c>
      <c r="G15" t="s">
        <v>47</v>
      </c>
      <c r="H15" t="s">
        <v>8</v>
      </c>
      <c r="I15" s="14">
        <v>585</v>
      </c>
      <c r="J15" t="s">
        <v>50</v>
      </c>
      <c r="K15" t="s">
        <v>35</v>
      </c>
      <c r="L15" t="s">
        <v>36</v>
      </c>
    </row>
    <row r="16" spans="2:14" x14ac:dyDescent="0.25">
      <c r="B16" t="s">
        <v>58</v>
      </c>
      <c r="C16">
        <v>45</v>
      </c>
      <c r="D16">
        <v>200</v>
      </c>
      <c r="E16" t="s">
        <v>33</v>
      </c>
      <c r="F16" t="s">
        <v>34</v>
      </c>
      <c r="G16" t="s">
        <v>47</v>
      </c>
      <c r="H16" t="s">
        <v>8</v>
      </c>
      <c r="I16" s="14">
        <v>520</v>
      </c>
      <c r="J16" t="s">
        <v>50</v>
      </c>
      <c r="K16" t="s">
        <v>35</v>
      </c>
      <c r="L16" t="s">
        <v>36</v>
      </c>
    </row>
    <row r="17" spans="2:12" x14ac:dyDescent="0.25">
      <c r="B17" t="s">
        <v>58</v>
      </c>
      <c r="C17">
        <v>46</v>
      </c>
      <c r="D17">
        <v>200</v>
      </c>
      <c r="E17" t="s">
        <v>33</v>
      </c>
      <c r="F17" t="s">
        <v>34</v>
      </c>
      <c r="G17" t="s">
        <v>47</v>
      </c>
      <c r="H17" t="s">
        <v>8</v>
      </c>
      <c r="I17" s="14">
        <v>520</v>
      </c>
      <c r="J17" t="s">
        <v>50</v>
      </c>
      <c r="K17" t="s">
        <v>35</v>
      </c>
      <c r="L17" t="s">
        <v>36</v>
      </c>
    </row>
    <row r="18" spans="2:12" x14ac:dyDescent="0.25">
      <c r="B18" t="s">
        <v>58</v>
      </c>
      <c r="C18">
        <v>47</v>
      </c>
      <c r="D18">
        <v>200</v>
      </c>
      <c r="E18" t="s">
        <v>33</v>
      </c>
      <c r="F18" t="s">
        <v>34</v>
      </c>
      <c r="G18" t="s">
        <v>47</v>
      </c>
      <c r="H18" t="s">
        <v>8</v>
      </c>
      <c r="I18" s="14">
        <v>520</v>
      </c>
      <c r="J18" t="s">
        <v>50</v>
      </c>
      <c r="K18" t="s">
        <v>35</v>
      </c>
      <c r="L18" t="s">
        <v>36</v>
      </c>
    </row>
    <row r="19" spans="2:12" x14ac:dyDescent="0.25">
      <c r="B19" t="s">
        <v>57</v>
      </c>
      <c r="C19">
        <v>91</v>
      </c>
      <c r="D19">
        <v>200</v>
      </c>
      <c r="E19" t="s">
        <v>33</v>
      </c>
      <c r="F19" t="s">
        <v>34</v>
      </c>
      <c r="G19" t="s">
        <v>47</v>
      </c>
      <c r="H19" t="s">
        <v>8</v>
      </c>
      <c r="I19" s="14">
        <v>585</v>
      </c>
      <c r="J19" t="s">
        <v>50</v>
      </c>
      <c r="K19" t="s">
        <v>35</v>
      </c>
      <c r="L19" t="s">
        <v>36</v>
      </c>
    </row>
    <row r="20" spans="2:12" x14ac:dyDescent="0.25">
      <c r="B20" t="s">
        <v>57</v>
      </c>
      <c r="C20">
        <v>92</v>
      </c>
      <c r="D20">
        <v>200</v>
      </c>
      <c r="E20" t="s">
        <v>33</v>
      </c>
      <c r="F20" t="s">
        <v>34</v>
      </c>
      <c r="G20" t="s">
        <v>47</v>
      </c>
      <c r="H20" t="s">
        <v>8</v>
      </c>
      <c r="I20" s="14">
        <v>520</v>
      </c>
      <c r="J20" t="s">
        <v>50</v>
      </c>
      <c r="K20" t="s">
        <v>35</v>
      </c>
      <c r="L20" t="s">
        <v>36</v>
      </c>
    </row>
    <row r="21" spans="2:12" x14ac:dyDescent="0.25">
      <c r="B21" t="s">
        <v>57</v>
      </c>
      <c r="C21">
        <v>93</v>
      </c>
      <c r="D21">
        <v>200</v>
      </c>
      <c r="E21" t="s">
        <v>33</v>
      </c>
      <c r="F21" t="s">
        <v>34</v>
      </c>
      <c r="G21" t="s">
        <v>47</v>
      </c>
      <c r="H21" t="s">
        <v>8</v>
      </c>
      <c r="I21" s="14">
        <v>520</v>
      </c>
      <c r="J21" t="s">
        <v>50</v>
      </c>
      <c r="K21" t="s">
        <v>35</v>
      </c>
      <c r="L21" t="s">
        <v>36</v>
      </c>
    </row>
    <row r="22" spans="2:12" x14ac:dyDescent="0.25">
      <c r="B22" t="s">
        <v>57</v>
      </c>
      <c r="C22">
        <v>94</v>
      </c>
      <c r="D22">
        <v>200</v>
      </c>
      <c r="E22" t="s">
        <v>33</v>
      </c>
      <c r="F22" t="s">
        <v>34</v>
      </c>
      <c r="G22" t="s">
        <v>47</v>
      </c>
      <c r="H22" t="s">
        <v>8</v>
      </c>
      <c r="I22" s="14">
        <v>520</v>
      </c>
      <c r="J22" t="s">
        <v>50</v>
      </c>
      <c r="K22" t="s">
        <v>35</v>
      </c>
      <c r="L22" t="s">
        <v>36</v>
      </c>
    </row>
    <row r="23" spans="2:12" x14ac:dyDescent="0.25">
      <c r="B23" t="s">
        <v>58</v>
      </c>
      <c r="C23">
        <v>49</v>
      </c>
      <c r="D23">
        <v>200</v>
      </c>
      <c r="E23" t="s">
        <v>33</v>
      </c>
      <c r="F23" t="s">
        <v>34</v>
      </c>
      <c r="G23" t="s">
        <v>48</v>
      </c>
      <c r="H23" t="s">
        <v>69</v>
      </c>
      <c r="I23" s="14">
        <v>26.593</v>
      </c>
      <c r="J23" t="s">
        <v>50</v>
      </c>
      <c r="K23" t="s">
        <v>35</v>
      </c>
      <c r="L23" t="s">
        <v>36</v>
      </c>
    </row>
    <row r="24" spans="2:12" x14ac:dyDescent="0.25">
      <c r="B24" t="s">
        <v>57</v>
      </c>
      <c r="C24">
        <v>97</v>
      </c>
      <c r="D24">
        <v>200</v>
      </c>
      <c r="E24" t="s">
        <v>33</v>
      </c>
      <c r="F24" t="s">
        <v>34</v>
      </c>
      <c r="G24" t="s">
        <v>48</v>
      </c>
      <c r="H24" t="s">
        <v>69</v>
      </c>
      <c r="I24" s="14">
        <v>26.593</v>
      </c>
      <c r="J24" t="s">
        <v>50</v>
      </c>
      <c r="K24" t="s">
        <v>35</v>
      </c>
      <c r="L24" t="s">
        <v>36</v>
      </c>
    </row>
    <row r="25" spans="2:12" x14ac:dyDescent="0.25">
      <c r="B25" t="s">
        <v>58</v>
      </c>
      <c r="C25">
        <v>50</v>
      </c>
      <c r="D25">
        <v>200</v>
      </c>
      <c r="E25" t="s">
        <v>33</v>
      </c>
      <c r="F25" t="s">
        <v>34</v>
      </c>
      <c r="G25" t="s">
        <v>49</v>
      </c>
      <c r="H25" t="s">
        <v>69</v>
      </c>
      <c r="I25" s="14">
        <v>263</v>
      </c>
      <c r="J25" t="s">
        <v>50</v>
      </c>
      <c r="K25" t="s">
        <v>35</v>
      </c>
      <c r="L25" t="s">
        <v>36</v>
      </c>
    </row>
    <row r="26" spans="2:12" x14ac:dyDescent="0.25">
      <c r="B26" t="s">
        <v>58</v>
      </c>
      <c r="C26">
        <v>51</v>
      </c>
      <c r="D26">
        <v>200</v>
      </c>
      <c r="E26" t="s">
        <v>33</v>
      </c>
      <c r="F26" t="s">
        <v>34</v>
      </c>
      <c r="G26" t="s">
        <v>49</v>
      </c>
      <c r="H26" t="s">
        <v>69</v>
      </c>
      <c r="I26" s="14">
        <v>198</v>
      </c>
      <c r="J26" t="s">
        <v>50</v>
      </c>
      <c r="K26" t="s">
        <v>35</v>
      </c>
      <c r="L26" t="s">
        <v>36</v>
      </c>
    </row>
    <row r="27" spans="2:12" x14ac:dyDescent="0.25">
      <c r="B27" t="s">
        <v>58</v>
      </c>
      <c r="C27">
        <v>52</v>
      </c>
      <c r="D27">
        <v>200</v>
      </c>
      <c r="E27" t="s">
        <v>33</v>
      </c>
      <c r="F27" t="s">
        <v>34</v>
      </c>
      <c r="G27" t="s">
        <v>49</v>
      </c>
      <c r="H27" t="s">
        <v>69</v>
      </c>
      <c r="I27" s="14">
        <v>198</v>
      </c>
      <c r="J27" t="s">
        <v>50</v>
      </c>
      <c r="K27" t="s">
        <v>35</v>
      </c>
      <c r="L27" t="s">
        <v>36</v>
      </c>
    </row>
    <row r="28" spans="2:12" x14ac:dyDescent="0.25">
      <c r="B28" t="s">
        <v>58</v>
      </c>
      <c r="C28">
        <v>53</v>
      </c>
      <c r="D28">
        <v>200</v>
      </c>
      <c r="E28" t="s">
        <v>33</v>
      </c>
      <c r="F28" t="s">
        <v>34</v>
      </c>
      <c r="G28" t="s">
        <v>49</v>
      </c>
      <c r="H28" t="s">
        <v>69</v>
      </c>
      <c r="I28" s="14">
        <v>198</v>
      </c>
      <c r="J28" t="s">
        <v>50</v>
      </c>
      <c r="K28" t="s">
        <v>35</v>
      </c>
      <c r="L28" t="s">
        <v>36</v>
      </c>
    </row>
    <row r="29" spans="2:12" x14ac:dyDescent="0.25">
      <c r="B29" t="s">
        <v>57</v>
      </c>
      <c r="C29">
        <v>100</v>
      </c>
      <c r="D29">
        <v>200</v>
      </c>
      <c r="E29" t="s">
        <v>33</v>
      </c>
      <c r="F29" t="s">
        <v>34</v>
      </c>
      <c r="G29" t="s">
        <v>49</v>
      </c>
      <c r="H29" t="s">
        <v>69</v>
      </c>
      <c r="I29" s="14">
        <v>263</v>
      </c>
      <c r="J29" t="s">
        <v>50</v>
      </c>
      <c r="K29" t="s">
        <v>35</v>
      </c>
      <c r="L29" t="s">
        <v>36</v>
      </c>
    </row>
    <row r="30" spans="2:12" x14ac:dyDescent="0.25">
      <c r="B30" t="s">
        <v>57</v>
      </c>
      <c r="C30">
        <v>101</v>
      </c>
      <c r="D30">
        <v>200</v>
      </c>
      <c r="E30" t="s">
        <v>33</v>
      </c>
      <c r="F30" t="s">
        <v>34</v>
      </c>
      <c r="G30" t="s">
        <v>49</v>
      </c>
      <c r="H30" t="s">
        <v>69</v>
      </c>
      <c r="I30" s="14">
        <v>198</v>
      </c>
      <c r="J30" t="s">
        <v>50</v>
      </c>
      <c r="K30" t="s">
        <v>35</v>
      </c>
      <c r="L30" t="s">
        <v>36</v>
      </c>
    </row>
    <row r="31" spans="2:12" x14ac:dyDescent="0.25">
      <c r="B31" t="s">
        <v>57</v>
      </c>
      <c r="C31">
        <v>102</v>
      </c>
      <c r="D31">
        <v>200</v>
      </c>
      <c r="E31" t="s">
        <v>33</v>
      </c>
      <c r="F31" t="s">
        <v>34</v>
      </c>
      <c r="G31" t="s">
        <v>49</v>
      </c>
      <c r="H31" t="s">
        <v>69</v>
      </c>
      <c r="I31" s="14">
        <v>198</v>
      </c>
      <c r="J31" t="s">
        <v>50</v>
      </c>
      <c r="K31" t="s">
        <v>35</v>
      </c>
      <c r="L31" t="s">
        <v>36</v>
      </c>
    </row>
    <row r="32" spans="2:12" x14ac:dyDescent="0.25">
      <c r="B32" t="s">
        <v>57</v>
      </c>
      <c r="C32">
        <v>103</v>
      </c>
      <c r="D32">
        <v>200</v>
      </c>
      <c r="E32" t="s">
        <v>33</v>
      </c>
      <c r="F32" t="s">
        <v>34</v>
      </c>
      <c r="G32" t="s">
        <v>49</v>
      </c>
      <c r="H32" t="s">
        <v>69</v>
      </c>
      <c r="I32" s="14">
        <v>198</v>
      </c>
      <c r="J32" t="s">
        <v>50</v>
      </c>
      <c r="K32" t="s">
        <v>35</v>
      </c>
      <c r="L32" t="s">
        <v>36</v>
      </c>
    </row>
    <row r="33" spans="2:12" x14ac:dyDescent="0.25">
      <c r="B33" t="s">
        <v>58</v>
      </c>
      <c r="C33">
        <v>37</v>
      </c>
      <c r="D33">
        <v>200</v>
      </c>
      <c r="E33" t="s">
        <v>33</v>
      </c>
      <c r="F33" t="s">
        <v>34</v>
      </c>
      <c r="G33" t="s">
        <v>45</v>
      </c>
      <c r="H33" t="s">
        <v>7</v>
      </c>
      <c r="I33" s="14">
        <v>25.702000000000002</v>
      </c>
      <c r="J33" t="s">
        <v>50</v>
      </c>
      <c r="K33" t="s">
        <v>35</v>
      </c>
      <c r="L33" t="s">
        <v>36</v>
      </c>
    </row>
    <row r="34" spans="2:12" x14ac:dyDescent="0.25">
      <c r="B34" t="s">
        <v>58</v>
      </c>
      <c r="C34">
        <v>38</v>
      </c>
      <c r="D34">
        <v>200</v>
      </c>
      <c r="E34" t="s">
        <v>33</v>
      </c>
      <c r="F34" t="s">
        <v>34</v>
      </c>
      <c r="G34" t="s">
        <v>45</v>
      </c>
      <c r="H34" t="s">
        <v>7</v>
      </c>
      <c r="I34" s="14">
        <v>3.4870000000000001</v>
      </c>
      <c r="J34" t="s">
        <v>50</v>
      </c>
      <c r="K34" t="s">
        <v>35</v>
      </c>
      <c r="L34" t="s">
        <v>36</v>
      </c>
    </row>
    <row r="35" spans="2:12" x14ac:dyDescent="0.25">
      <c r="B35" t="s">
        <v>58</v>
      </c>
      <c r="C35">
        <v>39</v>
      </c>
      <c r="D35">
        <v>200</v>
      </c>
      <c r="E35" t="s">
        <v>33</v>
      </c>
      <c r="F35" t="s">
        <v>34</v>
      </c>
      <c r="G35" t="s">
        <v>45</v>
      </c>
      <c r="H35" t="s">
        <v>7</v>
      </c>
      <c r="I35" s="14">
        <v>3.3570000000000002</v>
      </c>
      <c r="J35" t="s">
        <v>50</v>
      </c>
      <c r="K35" t="s">
        <v>35</v>
      </c>
      <c r="L35" t="s">
        <v>36</v>
      </c>
    </row>
    <row r="36" spans="2:12" x14ac:dyDescent="0.25">
      <c r="B36" t="s">
        <v>58</v>
      </c>
      <c r="C36">
        <v>40</v>
      </c>
      <c r="D36">
        <v>200</v>
      </c>
      <c r="E36" t="s">
        <v>33</v>
      </c>
      <c r="F36" t="s">
        <v>34</v>
      </c>
      <c r="G36" t="s">
        <v>45</v>
      </c>
      <c r="H36" t="s">
        <v>7</v>
      </c>
      <c r="I36" s="14">
        <v>3.3570000000000002</v>
      </c>
      <c r="J36" t="s">
        <v>50</v>
      </c>
      <c r="K36" t="s">
        <v>35</v>
      </c>
      <c r="L36" t="s">
        <v>36</v>
      </c>
    </row>
    <row r="37" spans="2:12" x14ac:dyDescent="0.25">
      <c r="B37" t="s">
        <v>58</v>
      </c>
      <c r="C37">
        <v>41</v>
      </c>
      <c r="D37">
        <v>200</v>
      </c>
      <c r="E37" t="s">
        <v>33</v>
      </c>
      <c r="F37" t="s">
        <v>34</v>
      </c>
      <c r="G37" t="s">
        <v>45</v>
      </c>
      <c r="H37" t="s">
        <v>7</v>
      </c>
      <c r="I37" s="14">
        <v>3.3570000000000002</v>
      </c>
      <c r="J37" t="s">
        <v>50</v>
      </c>
      <c r="K37" t="s">
        <v>35</v>
      </c>
      <c r="L37" t="s">
        <v>36</v>
      </c>
    </row>
    <row r="38" spans="2:12" x14ac:dyDescent="0.25">
      <c r="B38" t="s">
        <v>57</v>
      </c>
      <c r="C38">
        <v>73</v>
      </c>
      <c r="D38">
        <v>200</v>
      </c>
      <c r="E38" t="s">
        <v>33</v>
      </c>
      <c r="F38" t="s">
        <v>34</v>
      </c>
      <c r="G38" t="s">
        <v>45</v>
      </c>
      <c r="H38" t="s">
        <v>7</v>
      </c>
      <c r="I38" s="14">
        <v>25.702000000000002</v>
      </c>
      <c r="J38" t="s">
        <v>50</v>
      </c>
      <c r="K38" t="s">
        <v>35</v>
      </c>
      <c r="L38" t="s">
        <v>36</v>
      </c>
    </row>
    <row r="39" spans="2:12" x14ac:dyDescent="0.25">
      <c r="B39" t="s">
        <v>57</v>
      </c>
      <c r="C39">
        <v>76</v>
      </c>
      <c r="D39">
        <v>200</v>
      </c>
      <c r="E39" t="s">
        <v>33</v>
      </c>
      <c r="F39" t="s">
        <v>34</v>
      </c>
      <c r="G39" t="s">
        <v>45</v>
      </c>
      <c r="H39" t="s">
        <v>7</v>
      </c>
      <c r="I39" s="14">
        <v>3.4870000000000001</v>
      </c>
      <c r="J39" t="s">
        <v>50</v>
      </c>
      <c r="K39" t="s">
        <v>35</v>
      </c>
      <c r="L39" t="s">
        <v>36</v>
      </c>
    </row>
    <row r="40" spans="2:12" x14ac:dyDescent="0.25">
      <c r="B40" t="s">
        <v>57</v>
      </c>
      <c r="C40">
        <v>79</v>
      </c>
      <c r="D40">
        <v>200</v>
      </c>
      <c r="E40" t="s">
        <v>33</v>
      </c>
      <c r="F40" t="s">
        <v>34</v>
      </c>
      <c r="G40" t="s">
        <v>45</v>
      </c>
      <c r="H40" t="s">
        <v>7</v>
      </c>
      <c r="I40" s="14">
        <v>3.3570000000000002</v>
      </c>
      <c r="J40" t="s">
        <v>50</v>
      </c>
      <c r="K40" t="s">
        <v>35</v>
      </c>
      <c r="L40" t="s">
        <v>36</v>
      </c>
    </row>
    <row r="41" spans="2:12" x14ac:dyDescent="0.25">
      <c r="B41" t="s">
        <v>57</v>
      </c>
      <c r="C41">
        <v>82</v>
      </c>
      <c r="D41">
        <v>200</v>
      </c>
      <c r="E41" t="s">
        <v>33</v>
      </c>
      <c r="F41" t="s">
        <v>34</v>
      </c>
      <c r="G41" t="s">
        <v>45</v>
      </c>
      <c r="H41" t="s">
        <v>7</v>
      </c>
      <c r="I41" s="14">
        <v>3.3570000000000002</v>
      </c>
      <c r="J41" t="s">
        <v>50</v>
      </c>
      <c r="K41" t="s">
        <v>35</v>
      </c>
      <c r="L41" t="s">
        <v>36</v>
      </c>
    </row>
    <row r="42" spans="2:12" x14ac:dyDescent="0.25">
      <c r="B42" t="s">
        <v>57</v>
      </c>
      <c r="C42">
        <v>85</v>
      </c>
      <c r="D42">
        <v>200</v>
      </c>
      <c r="E42" t="s">
        <v>33</v>
      </c>
      <c r="F42" t="s">
        <v>34</v>
      </c>
      <c r="G42" t="s">
        <v>45</v>
      </c>
      <c r="H42" t="s">
        <v>7</v>
      </c>
      <c r="I42" s="14">
        <v>3.3570000000000002</v>
      </c>
      <c r="J42" t="s">
        <v>50</v>
      </c>
      <c r="K42" t="s">
        <v>35</v>
      </c>
      <c r="L42" t="s">
        <v>36</v>
      </c>
    </row>
    <row r="43" spans="2:12" x14ac:dyDescent="0.25">
      <c r="B43" t="s">
        <v>58</v>
      </c>
      <c r="C43">
        <v>19</v>
      </c>
      <c r="D43">
        <v>200</v>
      </c>
      <c r="E43" t="s">
        <v>33</v>
      </c>
      <c r="F43" t="s">
        <v>34</v>
      </c>
      <c r="G43" t="s">
        <v>41</v>
      </c>
      <c r="H43" t="s">
        <v>4</v>
      </c>
      <c r="I43" s="14">
        <v>35.511000000000003</v>
      </c>
      <c r="J43" t="s">
        <v>50</v>
      </c>
      <c r="K43" t="s">
        <v>35</v>
      </c>
      <c r="L43" t="s">
        <v>36</v>
      </c>
    </row>
    <row r="44" spans="2:12" x14ac:dyDescent="0.25">
      <c r="B44" t="s">
        <v>58</v>
      </c>
      <c r="C44">
        <v>20</v>
      </c>
      <c r="D44">
        <v>200</v>
      </c>
      <c r="E44" t="s">
        <v>33</v>
      </c>
      <c r="F44" t="s">
        <v>34</v>
      </c>
      <c r="G44" t="s">
        <v>41</v>
      </c>
      <c r="H44" t="s">
        <v>4</v>
      </c>
      <c r="I44" s="14">
        <v>31.030999999999999</v>
      </c>
      <c r="J44" t="s">
        <v>50</v>
      </c>
      <c r="K44" t="s">
        <v>35</v>
      </c>
      <c r="L44" t="s">
        <v>36</v>
      </c>
    </row>
    <row r="45" spans="2:12" x14ac:dyDescent="0.25">
      <c r="B45" t="s">
        <v>58</v>
      </c>
      <c r="C45">
        <v>21</v>
      </c>
      <c r="D45">
        <v>200</v>
      </c>
      <c r="E45" t="s">
        <v>33</v>
      </c>
      <c r="F45" t="s">
        <v>34</v>
      </c>
      <c r="G45" t="s">
        <v>41</v>
      </c>
      <c r="H45" t="s">
        <v>4</v>
      </c>
      <c r="I45" s="14">
        <v>30.901</v>
      </c>
      <c r="J45" t="s">
        <v>50</v>
      </c>
      <c r="K45" t="s">
        <v>35</v>
      </c>
      <c r="L45" t="s">
        <v>36</v>
      </c>
    </row>
    <row r="46" spans="2:12" x14ac:dyDescent="0.25">
      <c r="B46" t="s">
        <v>58</v>
      </c>
      <c r="C46">
        <v>22</v>
      </c>
      <c r="D46">
        <v>200</v>
      </c>
      <c r="E46" t="s">
        <v>33</v>
      </c>
      <c r="F46" t="s">
        <v>34</v>
      </c>
      <c r="G46" t="s">
        <v>41</v>
      </c>
      <c r="H46" t="s">
        <v>4</v>
      </c>
      <c r="I46" s="14">
        <v>30.901</v>
      </c>
      <c r="J46" t="s">
        <v>50</v>
      </c>
      <c r="K46" t="s">
        <v>35</v>
      </c>
      <c r="L46" t="s">
        <v>36</v>
      </c>
    </row>
    <row r="47" spans="2:12" x14ac:dyDescent="0.25">
      <c r="B47" t="s">
        <v>58</v>
      </c>
      <c r="C47">
        <v>23</v>
      </c>
      <c r="D47">
        <v>200</v>
      </c>
      <c r="E47" t="s">
        <v>33</v>
      </c>
      <c r="F47" t="s">
        <v>34</v>
      </c>
      <c r="G47" t="s">
        <v>41</v>
      </c>
      <c r="H47" t="s">
        <v>4</v>
      </c>
      <c r="I47" s="14">
        <v>30.901</v>
      </c>
      <c r="J47" t="s">
        <v>50</v>
      </c>
      <c r="K47" t="s">
        <v>35</v>
      </c>
      <c r="L47" t="s">
        <v>36</v>
      </c>
    </row>
    <row r="48" spans="2:12" x14ac:dyDescent="0.25">
      <c r="B48" t="s">
        <v>57</v>
      </c>
      <c r="C48">
        <v>39</v>
      </c>
      <c r="D48">
        <v>200</v>
      </c>
      <c r="E48" t="s">
        <v>33</v>
      </c>
      <c r="F48" t="s">
        <v>34</v>
      </c>
      <c r="G48" t="s">
        <v>41</v>
      </c>
      <c r="H48" t="s">
        <v>4</v>
      </c>
      <c r="I48" s="14">
        <v>35.511000000000003</v>
      </c>
      <c r="J48" t="s">
        <v>50</v>
      </c>
      <c r="K48" t="s">
        <v>35</v>
      </c>
      <c r="L48" t="s">
        <v>36</v>
      </c>
    </row>
    <row r="49" spans="2:12" x14ac:dyDescent="0.25">
      <c r="B49" t="s">
        <v>57</v>
      </c>
      <c r="C49">
        <v>41</v>
      </c>
      <c r="D49">
        <v>200</v>
      </c>
      <c r="E49" t="s">
        <v>33</v>
      </c>
      <c r="F49" t="s">
        <v>34</v>
      </c>
      <c r="G49" t="s">
        <v>41</v>
      </c>
      <c r="H49" t="s">
        <v>4</v>
      </c>
      <c r="I49" s="14">
        <v>31.030999999999999</v>
      </c>
      <c r="J49" t="s">
        <v>50</v>
      </c>
      <c r="K49" t="s">
        <v>35</v>
      </c>
      <c r="L49" t="s">
        <v>36</v>
      </c>
    </row>
    <row r="50" spans="2:12" x14ac:dyDescent="0.25">
      <c r="B50" t="s">
        <v>57</v>
      </c>
      <c r="C50">
        <v>43</v>
      </c>
      <c r="D50">
        <v>200</v>
      </c>
      <c r="E50" t="s">
        <v>33</v>
      </c>
      <c r="F50" t="s">
        <v>34</v>
      </c>
      <c r="G50" t="s">
        <v>41</v>
      </c>
      <c r="H50" t="s">
        <v>4</v>
      </c>
      <c r="I50" s="14">
        <v>30.901</v>
      </c>
      <c r="J50" t="s">
        <v>50</v>
      </c>
      <c r="K50" t="s">
        <v>35</v>
      </c>
      <c r="L50" t="s">
        <v>36</v>
      </c>
    </row>
    <row r="51" spans="2:12" x14ac:dyDescent="0.25">
      <c r="B51" t="s">
        <v>57</v>
      </c>
      <c r="C51">
        <v>45</v>
      </c>
      <c r="D51">
        <v>200</v>
      </c>
      <c r="E51" t="s">
        <v>33</v>
      </c>
      <c r="F51" t="s">
        <v>34</v>
      </c>
      <c r="G51" t="s">
        <v>41</v>
      </c>
      <c r="H51" t="s">
        <v>4</v>
      </c>
      <c r="I51" s="14">
        <v>30.901</v>
      </c>
      <c r="J51" t="s">
        <v>50</v>
      </c>
      <c r="K51" t="s">
        <v>35</v>
      </c>
      <c r="L51" t="s">
        <v>36</v>
      </c>
    </row>
    <row r="52" spans="2:12" x14ac:dyDescent="0.25">
      <c r="B52" t="s">
        <v>57</v>
      </c>
      <c r="C52">
        <v>47</v>
      </c>
      <c r="D52">
        <v>200</v>
      </c>
      <c r="E52" t="s">
        <v>33</v>
      </c>
      <c r="F52" t="s">
        <v>34</v>
      </c>
      <c r="G52" t="s">
        <v>41</v>
      </c>
      <c r="H52" t="s">
        <v>4</v>
      </c>
      <c r="I52" s="14">
        <v>30.901</v>
      </c>
      <c r="J52" t="s">
        <v>50</v>
      </c>
      <c r="K52" t="s">
        <v>35</v>
      </c>
      <c r="L52" t="s">
        <v>36</v>
      </c>
    </row>
    <row r="53" spans="2:12" x14ac:dyDescent="0.25">
      <c r="B53" t="s">
        <v>58</v>
      </c>
      <c r="C53">
        <v>13</v>
      </c>
      <c r="D53">
        <v>200</v>
      </c>
      <c r="E53" t="s">
        <v>33</v>
      </c>
      <c r="F53" t="s">
        <v>34</v>
      </c>
      <c r="G53" t="s">
        <v>40</v>
      </c>
      <c r="H53" t="s">
        <v>3</v>
      </c>
      <c r="I53" s="14">
        <v>25.439</v>
      </c>
      <c r="J53" t="s">
        <v>50</v>
      </c>
      <c r="K53" t="s">
        <v>35</v>
      </c>
      <c r="L53" t="s">
        <v>36</v>
      </c>
    </row>
    <row r="54" spans="2:12" x14ac:dyDescent="0.25">
      <c r="B54" t="s">
        <v>58</v>
      </c>
      <c r="C54">
        <v>14</v>
      </c>
      <c r="D54">
        <v>200</v>
      </c>
      <c r="E54" t="s">
        <v>33</v>
      </c>
      <c r="F54" t="s">
        <v>34</v>
      </c>
      <c r="G54" t="s">
        <v>40</v>
      </c>
      <c r="H54" t="s">
        <v>3</v>
      </c>
      <c r="I54" s="14">
        <v>26.172999999999998</v>
      </c>
      <c r="J54" t="s">
        <v>50</v>
      </c>
      <c r="K54" t="s">
        <v>35</v>
      </c>
      <c r="L54" t="s">
        <v>36</v>
      </c>
    </row>
    <row r="55" spans="2:12" x14ac:dyDescent="0.25">
      <c r="B55" t="s">
        <v>58</v>
      </c>
      <c r="C55">
        <v>15</v>
      </c>
      <c r="D55">
        <v>200</v>
      </c>
      <c r="E55" t="s">
        <v>33</v>
      </c>
      <c r="F55" t="s">
        <v>34</v>
      </c>
      <c r="G55" t="s">
        <v>40</v>
      </c>
      <c r="H55" t="s">
        <v>3</v>
      </c>
      <c r="I55" s="14">
        <v>26.042999999999999</v>
      </c>
      <c r="J55" t="s">
        <v>50</v>
      </c>
      <c r="K55" t="s">
        <v>35</v>
      </c>
      <c r="L55" t="s">
        <v>36</v>
      </c>
    </row>
    <row r="56" spans="2:12" x14ac:dyDescent="0.25">
      <c r="B56" t="s">
        <v>58</v>
      </c>
      <c r="C56">
        <v>16</v>
      </c>
      <c r="D56">
        <v>200</v>
      </c>
      <c r="E56" t="s">
        <v>33</v>
      </c>
      <c r="F56" t="s">
        <v>34</v>
      </c>
      <c r="G56" t="s">
        <v>40</v>
      </c>
      <c r="H56" t="s">
        <v>3</v>
      </c>
      <c r="I56" s="14">
        <v>26.042999999999999</v>
      </c>
      <c r="J56" t="s">
        <v>50</v>
      </c>
      <c r="K56" t="s">
        <v>35</v>
      </c>
      <c r="L56" t="s">
        <v>36</v>
      </c>
    </row>
    <row r="57" spans="2:12" x14ac:dyDescent="0.25">
      <c r="B57" t="s">
        <v>58</v>
      </c>
      <c r="C57">
        <v>17</v>
      </c>
      <c r="D57">
        <v>200</v>
      </c>
      <c r="E57" t="s">
        <v>33</v>
      </c>
      <c r="F57" t="s">
        <v>34</v>
      </c>
      <c r="G57" t="s">
        <v>40</v>
      </c>
      <c r="H57" t="s">
        <v>3</v>
      </c>
      <c r="I57" s="14">
        <v>26.042999999999999</v>
      </c>
      <c r="J57" t="s">
        <v>50</v>
      </c>
      <c r="K57" t="s">
        <v>35</v>
      </c>
      <c r="L57" t="s">
        <v>36</v>
      </c>
    </row>
    <row r="58" spans="2:12" x14ac:dyDescent="0.25">
      <c r="B58" t="s">
        <v>57</v>
      </c>
      <c r="C58">
        <v>27</v>
      </c>
      <c r="D58">
        <v>200</v>
      </c>
      <c r="E58" t="s">
        <v>33</v>
      </c>
      <c r="F58" t="s">
        <v>34</v>
      </c>
      <c r="G58" t="s">
        <v>40</v>
      </c>
      <c r="H58" t="s">
        <v>3</v>
      </c>
      <c r="I58" s="14">
        <v>25.439</v>
      </c>
      <c r="J58" t="s">
        <v>50</v>
      </c>
      <c r="K58" t="s">
        <v>35</v>
      </c>
      <c r="L58" t="s">
        <v>36</v>
      </c>
    </row>
    <row r="59" spans="2:12" x14ac:dyDescent="0.25">
      <c r="B59" t="s">
        <v>57</v>
      </c>
      <c r="C59">
        <v>29</v>
      </c>
      <c r="D59">
        <v>200</v>
      </c>
      <c r="E59" t="s">
        <v>33</v>
      </c>
      <c r="F59" t="s">
        <v>34</v>
      </c>
      <c r="G59" t="s">
        <v>40</v>
      </c>
      <c r="H59" t="s">
        <v>3</v>
      </c>
      <c r="I59" s="14">
        <v>26.172999999999998</v>
      </c>
      <c r="J59" t="s">
        <v>50</v>
      </c>
      <c r="K59" t="s">
        <v>35</v>
      </c>
      <c r="L59" t="s">
        <v>36</v>
      </c>
    </row>
    <row r="60" spans="2:12" x14ac:dyDescent="0.25">
      <c r="B60" t="s">
        <v>57</v>
      </c>
      <c r="C60">
        <v>31</v>
      </c>
      <c r="D60">
        <v>200</v>
      </c>
      <c r="E60" t="s">
        <v>33</v>
      </c>
      <c r="F60" t="s">
        <v>34</v>
      </c>
      <c r="G60" t="s">
        <v>40</v>
      </c>
      <c r="H60" t="s">
        <v>3</v>
      </c>
      <c r="I60" s="14">
        <v>26.042999999999999</v>
      </c>
      <c r="J60" t="s">
        <v>50</v>
      </c>
      <c r="K60" t="s">
        <v>35</v>
      </c>
      <c r="L60" t="s">
        <v>36</v>
      </c>
    </row>
    <row r="61" spans="2:12" x14ac:dyDescent="0.25">
      <c r="B61" t="s">
        <v>57</v>
      </c>
      <c r="C61">
        <v>33</v>
      </c>
      <c r="D61">
        <v>200</v>
      </c>
      <c r="E61" t="s">
        <v>33</v>
      </c>
      <c r="F61" t="s">
        <v>34</v>
      </c>
      <c r="G61" t="s">
        <v>40</v>
      </c>
      <c r="H61" t="s">
        <v>3</v>
      </c>
      <c r="I61" s="14">
        <v>26.042999999999999</v>
      </c>
      <c r="J61" t="s">
        <v>50</v>
      </c>
      <c r="K61" t="s">
        <v>35</v>
      </c>
      <c r="L61" t="s">
        <v>36</v>
      </c>
    </row>
    <row r="62" spans="2:12" x14ac:dyDescent="0.25">
      <c r="B62" t="s">
        <v>57</v>
      </c>
      <c r="C62">
        <v>35</v>
      </c>
      <c r="D62">
        <v>200</v>
      </c>
      <c r="E62" t="s">
        <v>33</v>
      </c>
      <c r="F62" t="s">
        <v>34</v>
      </c>
      <c r="G62" t="s">
        <v>40</v>
      </c>
      <c r="H62" t="s">
        <v>3</v>
      </c>
      <c r="I62" s="14">
        <v>26.042999999999999</v>
      </c>
      <c r="J62" t="s">
        <v>50</v>
      </c>
      <c r="K62" t="s">
        <v>35</v>
      </c>
      <c r="L62" t="s">
        <v>36</v>
      </c>
    </row>
    <row r="63" spans="2:12" x14ac:dyDescent="0.25">
      <c r="B63" t="s">
        <v>58</v>
      </c>
      <c r="C63">
        <v>25</v>
      </c>
      <c r="D63">
        <v>200</v>
      </c>
      <c r="E63" t="s">
        <v>33</v>
      </c>
      <c r="F63" t="s">
        <v>34</v>
      </c>
      <c r="G63" t="s">
        <v>42</v>
      </c>
      <c r="H63" t="s">
        <v>5</v>
      </c>
      <c r="I63" s="14">
        <v>57.420999999999999</v>
      </c>
      <c r="J63" t="s">
        <v>50</v>
      </c>
      <c r="K63" t="s">
        <v>35</v>
      </c>
      <c r="L63" t="s">
        <v>36</v>
      </c>
    </row>
    <row r="64" spans="2:12" x14ac:dyDescent="0.25">
      <c r="B64" t="s">
        <v>58</v>
      </c>
      <c r="C64">
        <v>26</v>
      </c>
      <c r="D64">
        <v>200</v>
      </c>
      <c r="E64" t="s">
        <v>33</v>
      </c>
      <c r="F64" t="s">
        <v>34</v>
      </c>
      <c r="G64" t="s">
        <v>42</v>
      </c>
      <c r="H64" t="s">
        <v>5</v>
      </c>
      <c r="I64" s="14">
        <v>31.838000000000001</v>
      </c>
      <c r="J64" t="s">
        <v>50</v>
      </c>
      <c r="K64" t="s">
        <v>43</v>
      </c>
      <c r="L64" t="s">
        <v>36</v>
      </c>
    </row>
    <row r="65" spans="2:12" x14ac:dyDescent="0.25">
      <c r="B65" t="s">
        <v>58</v>
      </c>
      <c r="C65">
        <v>27</v>
      </c>
      <c r="D65">
        <v>200</v>
      </c>
      <c r="E65" t="s">
        <v>33</v>
      </c>
      <c r="F65" t="s">
        <v>34</v>
      </c>
      <c r="G65" t="s">
        <v>42</v>
      </c>
      <c r="H65" t="s">
        <v>5</v>
      </c>
      <c r="I65" s="14">
        <v>31.838000000000001</v>
      </c>
      <c r="J65" t="s">
        <v>50</v>
      </c>
      <c r="K65" t="s">
        <v>43</v>
      </c>
      <c r="L65" t="s">
        <v>36</v>
      </c>
    </row>
    <row r="66" spans="2:12" x14ac:dyDescent="0.25">
      <c r="B66" t="s">
        <v>58</v>
      </c>
      <c r="C66">
        <v>28</v>
      </c>
      <c r="D66">
        <v>200</v>
      </c>
      <c r="E66" t="s">
        <v>33</v>
      </c>
      <c r="F66" t="s">
        <v>34</v>
      </c>
      <c r="G66" t="s">
        <v>42</v>
      </c>
      <c r="H66" t="s">
        <v>5</v>
      </c>
      <c r="I66" s="14">
        <v>31.838000000000001</v>
      </c>
      <c r="J66" t="s">
        <v>50</v>
      </c>
      <c r="K66" t="s">
        <v>43</v>
      </c>
      <c r="L66" t="s">
        <v>36</v>
      </c>
    </row>
    <row r="67" spans="2:12" x14ac:dyDescent="0.25">
      <c r="B67" t="s">
        <v>58</v>
      </c>
      <c r="C67">
        <v>29</v>
      </c>
      <c r="D67">
        <v>200</v>
      </c>
      <c r="E67" t="s">
        <v>33</v>
      </c>
      <c r="F67" t="s">
        <v>34</v>
      </c>
      <c r="G67" t="s">
        <v>42</v>
      </c>
      <c r="H67" t="s">
        <v>5</v>
      </c>
      <c r="I67" s="14">
        <v>31.838000000000001</v>
      </c>
      <c r="J67" t="s">
        <v>50</v>
      </c>
      <c r="K67" t="s">
        <v>43</v>
      </c>
      <c r="L67" t="s">
        <v>36</v>
      </c>
    </row>
    <row r="68" spans="2:12" x14ac:dyDescent="0.25">
      <c r="B68" t="s">
        <v>57</v>
      </c>
      <c r="C68">
        <v>51</v>
      </c>
      <c r="D68">
        <v>200</v>
      </c>
      <c r="E68" t="s">
        <v>33</v>
      </c>
      <c r="F68" t="s">
        <v>34</v>
      </c>
      <c r="G68" t="s">
        <v>42</v>
      </c>
      <c r="H68" t="s">
        <v>5</v>
      </c>
      <c r="I68" s="14">
        <v>57.420999999999999</v>
      </c>
      <c r="J68" t="s">
        <v>50</v>
      </c>
      <c r="K68" t="s">
        <v>35</v>
      </c>
      <c r="L68" t="s">
        <v>36</v>
      </c>
    </row>
    <row r="69" spans="2:12" x14ac:dyDescent="0.25">
      <c r="B69" t="s">
        <v>57</v>
      </c>
      <c r="C69">
        <v>56</v>
      </c>
      <c r="D69">
        <v>200</v>
      </c>
      <c r="E69" t="s">
        <v>33</v>
      </c>
      <c r="F69" t="s">
        <v>34</v>
      </c>
      <c r="G69" t="s">
        <v>42</v>
      </c>
      <c r="H69" t="s">
        <v>5</v>
      </c>
      <c r="I69" s="14">
        <v>31.838000000000001</v>
      </c>
      <c r="J69" t="s">
        <v>50</v>
      </c>
      <c r="K69" t="s">
        <v>43</v>
      </c>
      <c r="L69" t="s">
        <v>36</v>
      </c>
    </row>
    <row r="70" spans="2:12" x14ac:dyDescent="0.25">
      <c r="B70" t="s">
        <v>57</v>
      </c>
      <c r="C70">
        <v>57</v>
      </c>
      <c r="D70">
        <v>200</v>
      </c>
      <c r="E70" t="s">
        <v>33</v>
      </c>
      <c r="F70" t="s">
        <v>34</v>
      </c>
      <c r="G70" t="s">
        <v>42</v>
      </c>
      <c r="H70" t="s">
        <v>5</v>
      </c>
      <c r="I70" s="14">
        <v>31.838000000000001</v>
      </c>
      <c r="J70" t="s">
        <v>50</v>
      </c>
      <c r="K70" t="s">
        <v>43</v>
      </c>
      <c r="L70" t="s">
        <v>36</v>
      </c>
    </row>
    <row r="71" spans="2:12" x14ac:dyDescent="0.25">
      <c r="B71" t="s">
        <v>57</v>
      </c>
      <c r="C71">
        <v>58</v>
      </c>
      <c r="D71">
        <v>200</v>
      </c>
      <c r="E71" t="s">
        <v>33</v>
      </c>
      <c r="F71" t="s">
        <v>34</v>
      </c>
      <c r="G71" t="s">
        <v>42</v>
      </c>
      <c r="H71" t="s">
        <v>5</v>
      </c>
      <c r="I71" s="14">
        <v>31.838000000000001</v>
      </c>
      <c r="J71" t="s">
        <v>50</v>
      </c>
      <c r="K71" t="s">
        <v>43</v>
      </c>
      <c r="L71" t="s">
        <v>36</v>
      </c>
    </row>
    <row r="72" spans="2:12" x14ac:dyDescent="0.25">
      <c r="B72" t="s">
        <v>57</v>
      </c>
      <c r="C72">
        <v>59</v>
      </c>
      <c r="D72">
        <v>200</v>
      </c>
      <c r="E72" t="s">
        <v>33</v>
      </c>
      <c r="F72" t="s">
        <v>34</v>
      </c>
      <c r="G72" t="s">
        <v>42</v>
      </c>
      <c r="H72" t="s">
        <v>5</v>
      </c>
      <c r="I72" s="14">
        <v>31.838000000000001</v>
      </c>
      <c r="J72" t="s">
        <v>50</v>
      </c>
      <c r="K72" t="s">
        <v>43</v>
      </c>
      <c r="L72" t="s">
        <v>36</v>
      </c>
    </row>
    <row r="73" spans="2:12" x14ac:dyDescent="0.25">
      <c r="B73" t="s">
        <v>58</v>
      </c>
      <c r="C73">
        <v>31</v>
      </c>
      <c r="D73">
        <v>200</v>
      </c>
      <c r="E73" t="s">
        <v>33</v>
      </c>
      <c r="F73" t="s">
        <v>34</v>
      </c>
      <c r="G73" t="s">
        <v>44</v>
      </c>
      <c r="H73" t="s">
        <v>6</v>
      </c>
      <c r="I73" s="14">
        <v>27.53</v>
      </c>
      <c r="J73" t="s">
        <v>50</v>
      </c>
      <c r="K73" t="s">
        <v>35</v>
      </c>
      <c r="L73" t="s">
        <v>36</v>
      </c>
    </row>
    <row r="74" spans="2:12" x14ac:dyDescent="0.25">
      <c r="B74" t="s">
        <v>58</v>
      </c>
      <c r="C74">
        <v>32</v>
      </c>
      <c r="D74">
        <v>200</v>
      </c>
      <c r="E74" t="s">
        <v>33</v>
      </c>
      <c r="F74" t="s">
        <v>34</v>
      </c>
      <c r="G74" t="s">
        <v>44</v>
      </c>
      <c r="H74" t="s">
        <v>6</v>
      </c>
      <c r="I74" s="14">
        <v>2.762</v>
      </c>
      <c r="J74" t="s">
        <v>50</v>
      </c>
      <c r="K74" t="s">
        <v>43</v>
      </c>
      <c r="L74" t="s">
        <v>36</v>
      </c>
    </row>
    <row r="75" spans="2:12" x14ac:dyDescent="0.25">
      <c r="B75" t="s">
        <v>58</v>
      </c>
      <c r="C75">
        <v>33</v>
      </c>
      <c r="D75">
        <v>200</v>
      </c>
      <c r="E75" t="s">
        <v>33</v>
      </c>
      <c r="F75" t="s">
        <v>34</v>
      </c>
      <c r="G75" t="s">
        <v>44</v>
      </c>
      <c r="H75" t="s">
        <v>6</v>
      </c>
      <c r="I75" s="14">
        <v>2.762</v>
      </c>
      <c r="J75" t="s">
        <v>50</v>
      </c>
      <c r="K75" t="s">
        <v>43</v>
      </c>
      <c r="L75" t="s">
        <v>36</v>
      </c>
    </row>
    <row r="76" spans="2:12" x14ac:dyDescent="0.25">
      <c r="B76" t="s">
        <v>58</v>
      </c>
      <c r="C76">
        <v>34</v>
      </c>
      <c r="D76">
        <v>200</v>
      </c>
      <c r="E76" t="s">
        <v>33</v>
      </c>
      <c r="F76" t="s">
        <v>34</v>
      </c>
      <c r="G76" t="s">
        <v>44</v>
      </c>
      <c r="H76" t="s">
        <v>6</v>
      </c>
      <c r="I76" s="14">
        <v>2.762</v>
      </c>
      <c r="J76" t="s">
        <v>50</v>
      </c>
      <c r="K76" t="s">
        <v>43</v>
      </c>
      <c r="L76" t="s">
        <v>36</v>
      </c>
    </row>
    <row r="77" spans="2:12" x14ac:dyDescent="0.25">
      <c r="B77" t="s">
        <v>58</v>
      </c>
      <c r="C77">
        <v>35</v>
      </c>
      <c r="D77">
        <v>200</v>
      </c>
      <c r="E77" t="s">
        <v>33</v>
      </c>
      <c r="F77" t="s">
        <v>34</v>
      </c>
      <c r="G77" t="s">
        <v>44</v>
      </c>
      <c r="H77" t="s">
        <v>6</v>
      </c>
      <c r="I77" s="14">
        <v>2.762</v>
      </c>
      <c r="J77" t="s">
        <v>50</v>
      </c>
      <c r="K77" t="s">
        <v>43</v>
      </c>
      <c r="L77" t="s">
        <v>36</v>
      </c>
    </row>
    <row r="78" spans="2:12" x14ac:dyDescent="0.25">
      <c r="B78" t="s">
        <v>57</v>
      </c>
      <c r="C78">
        <v>62</v>
      </c>
      <c r="D78">
        <v>200</v>
      </c>
      <c r="E78" t="s">
        <v>33</v>
      </c>
      <c r="F78" t="s">
        <v>34</v>
      </c>
      <c r="G78" t="s">
        <v>44</v>
      </c>
      <c r="H78" t="s">
        <v>6</v>
      </c>
      <c r="I78" s="14">
        <v>27.53</v>
      </c>
      <c r="J78" t="s">
        <v>50</v>
      </c>
      <c r="K78" t="s">
        <v>35</v>
      </c>
      <c r="L78" t="s">
        <v>36</v>
      </c>
    </row>
    <row r="79" spans="2:12" x14ac:dyDescent="0.25">
      <c r="B79" t="s">
        <v>57</v>
      </c>
      <c r="C79">
        <v>67</v>
      </c>
      <c r="D79">
        <v>200</v>
      </c>
      <c r="E79" t="s">
        <v>33</v>
      </c>
      <c r="F79" t="s">
        <v>34</v>
      </c>
      <c r="G79" t="s">
        <v>44</v>
      </c>
      <c r="H79" t="s">
        <v>6</v>
      </c>
      <c r="I79" s="14">
        <v>2.762</v>
      </c>
      <c r="J79" t="s">
        <v>50</v>
      </c>
      <c r="K79" t="s">
        <v>43</v>
      </c>
      <c r="L79" t="s">
        <v>36</v>
      </c>
    </row>
    <row r="80" spans="2:12" x14ac:dyDescent="0.25">
      <c r="B80" t="s">
        <v>57</v>
      </c>
      <c r="C80">
        <v>68</v>
      </c>
      <c r="D80">
        <v>200</v>
      </c>
      <c r="E80" t="s">
        <v>33</v>
      </c>
      <c r="F80" t="s">
        <v>34</v>
      </c>
      <c r="G80" t="s">
        <v>44</v>
      </c>
      <c r="H80" t="s">
        <v>6</v>
      </c>
      <c r="I80" s="14">
        <v>2.762</v>
      </c>
      <c r="J80" t="s">
        <v>50</v>
      </c>
      <c r="K80" t="s">
        <v>43</v>
      </c>
      <c r="L80" t="s">
        <v>36</v>
      </c>
    </row>
    <row r="81" spans="2:12" x14ac:dyDescent="0.25">
      <c r="B81" t="s">
        <v>57</v>
      </c>
      <c r="C81">
        <v>69</v>
      </c>
      <c r="D81">
        <v>200</v>
      </c>
      <c r="E81" t="s">
        <v>33</v>
      </c>
      <c r="F81" t="s">
        <v>34</v>
      </c>
      <c r="G81" t="s">
        <v>44</v>
      </c>
      <c r="H81" t="s">
        <v>6</v>
      </c>
      <c r="I81" s="14">
        <v>2.762</v>
      </c>
      <c r="J81" t="s">
        <v>50</v>
      </c>
      <c r="K81" t="s">
        <v>43</v>
      </c>
      <c r="L81" t="s">
        <v>36</v>
      </c>
    </row>
    <row r="82" spans="2:12" x14ac:dyDescent="0.25">
      <c r="B82" t="s">
        <v>57</v>
      </c>
      <c r="C82">
        <v>70</v>
      </c>
      <c r="D82">
        <v>200</v>
      </c>
      <c r="E82" t="s">
        <v>33</v>
      </c>
      <c r="F82" t="s">
        <v>34</v>
      </c>
      <c r="G82" t="s">
        <v>44</v>
      </c>
      <c r="H82" t="s">
        <v>6</v>
      </c>
      <c r="I82" s="14">
        <v>2.762</v>
      </c>
      <c r="J82" t="s">
        <v>50</v>
      </c>
      <c r="K82" t="s">
        <v>43</v>
      </c>
      <c r="L82" t="s">
        <v>36</v>
      </c>
    </row>
    <row r="83" spans="2:12" x14ac:dyDescent="0.25">
      <c r="B83" t="s">
        <v>57</v>
      </c>
      <c r="C83">
        <v>3</v>
      </c>
      <c r="D83">
        <v>200</v>
      </c>
      <c r="E83" t="s">
        <v>33</v>
      </c>
      <c r="F83" t="s">
        <v>34</v>
      </c>
      <c r="G83" t="s">
        <v>51</v>
      </c>
      <c r="H83" t="s">
        <v>1</v>
      </c>
      <c r="I83" s="14">
        <v>25.158999999999999</v>
      </c>
      <c r="K83" t="s">
        <v>52</v>
      </c>
      <c r="L83" t="s">
        <v>36</v>
      </c>
    </row>
    <row r="84" spans="2:12" x14ac:dyDescent="0.25">
      <c r="B84" t="s">
        <v>58</v>
      </c>
      <c r="C84">
        <v>2</v>
      </c>
      <c r="D84">
        <v>304</v>
      </c>
      <c r="E84" t="s">
        <v>33</v>
      </c>
      <c r="F84" t="s">
        <v>34</v>
      </c>
      <c r="G84" t="s">
        <v>37</v>
      </c>
      <c r="H84" t="s">
        <v>1</v>
      </c>
      <c r="I84" s="14">
        <v>0</v>
      </c>
      <c r="L84" t="s">
        <v>36</v>
      </c>
    </row>
    <row r="85" spans="2:12" x14ac:dyDescent="0.25">
      <c r="B85" t="s">
        <v>57</v>
      </c>
      <c r="C85">
        <v>5</v>
      </c>
      <c r="D85">
        <v>200</v>
      </c>
      <c r="E85" t="s">
        <v>33</v>
      </c>
      <c r="F85" t="s">
        <v>34</v>
      </c>
      <c r="G85" t="s">
        <v>37</v>
      </c>
      <c r="H85" t="s">
        <v>1</v>
      </c>
      <c r="I85" s="14">
        <v>25.158999999999999</v>
      </c>
      <c r="K85" t="s">
        <v>52</v>
      </c>
      <c r="L85" t="s">
        <v>36</v>
      </c>
    </row>
    <row r="86" spans="2:12" x14ac:dyDescent="0.25">
      <c r="B86" t="s">
        <v>58</v>
      </c>
      <c r="C86">
        <v>3</v>
      </c>
      <c r="D86">
        <v>304</v>
      </c>
      <c r="E86" t="s">
        <v>33</v>
      </c>
      <c r="F86" t="s">
        <v>34</v>
      </c>
      <c r="G86" t="s">
        <v>65</v>
      </c>
      <c r="H86" t="s">
        <v>1</v>
      </c>
      <c r="I86" s="14">
        <v>0</v>
      </c>
      <c r="L86" t="s">
        <v>36</v>
      </c>
    </row>
    <row r="87" spans="2:12" x14ac:dyDescent="0.25">
      <c r="B87" t="s">
        <v>57</v>
      </c>
      <c r="C87">
        <v>7</v>
      </c>
      <c r="D87">
        <v>200</v>
      </c>
      <c r="E87" t="s">
        <v>33</v>
      </c>
      <c r="F87" t="s">
        <v>34</v>
      </c>
      <c r="G87" t="s">
        <v>65</v>
      </c>
      <c r="H87" t="s">
        <v>1</v>
      </c>
      <c r="I87" s="14">
        <v>25.158999999999999</v>
      </c>
      <c r="K87" t="s">
        <v>52</v>
      </c>
      <c r="L87" t="s">
        <v>36</v>
      </c>
    </row>
    <row r="88" spans="2:12" x14ac:dyDescent="0.25">
      <c r="B88" t="s">
        <v>58</v>
      </c>
      <c r="C88">
        <v>4</v>
      </c>
      <c r="D88">
        <v>304</v>
      </c>
      <c r="E88" t="s">
        <v>33</v>
      </c>
      <c r="F88" t="s">
        <v>34</v>
      </c>
      <c r="G88" t="s">
        <v>66</v>
      </c>
      <c r="H88" t="s">
        <v>1</v>
      </c>
      <c r="I88" s="14">
        <v>0</v>
      </c>
      <c r="L88" t="s">
        <v>36</v>
      </c>
    </row>
    <row r="89" spans="2:12" x14ac:dyDescent="0.25">
      <c r="B89" t="s">
        <v>57</v>
      </c>
      <c r="C89">
        <v>9</v>
      </c>
      <c r="D89">
        <v>200</v>
      </c>
      <c r="E89" t="s">
        <v>33</v>
      </c>
      <c r="F89" t="s">
        <v>34</v>
      </c>
      <c r="G89" t="s">
        <v>66</v>
      </c>
      <c r="H89" t="s">
        <v>1</v>
      </c>
      <c r="I89" s="14">
        <v>25.158999999999999</v>
      </c>
      <c r="K89" t="s">
        <v>52</v>
      </c>
      <c r="L89" t="s">
        <v>36</v>
      </c>
    </row>
    <row r="90" spans="2:12" x14ac:dyDescent="0.25">
      <c r="B90" t="s">
        <v>58</v>
      </c>
      <c r="C90">
        <v>5</v>
      </c>
      <c r="D90">
        <v>304</v>
      </c>
      <c r="E90" t="s">
        <v>33</v>
      </c>
      <c r="F90" t="s">
        <v>34</v>
      </c>
      <c r="G90" t="s">
        <v>67</v>
      </c>
      <c r="H90" t="s">
        <v>1</v>
      </c>
      <c r="I90" s="14">
        <v>0</v>
      </c>
      <c r="L90" t="s">
        <v>36</v>
      </c>
    </row>
    <row r="91" spans="2:12" x14ac:dyDescent="0.25">
      <c r="B91" t="s">
        <v>57</v>
      </c>
      <c r="C91">
        <v>11</v>
      </c>
      <c r="D91">
        <v>200</v>
      </c>
      <c r="E91" t="s">
        <v>33</v>
      </c>
      <c r="F91" t="s">
        <v>34</v>
      </c>
      <c r="G91" t="s">
        <v>67</v>
      </c>
      <c r="H91" t="s">
        <v>1</v>
      </c>
      <c r="I91" s="14">
        <v>25.158999999999999</v>
      </c>
      <c r="K91" t="s">
        <v>52</v>
      </c>
      <c r="L91" t="s">
        <v>36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opLeftCell="B1" workbookViewId="0">
      <selection activeCell="L21" sqref="L21"/>
    </sheetView>
  </sheetViews>
  <sheetFormatPr defaultRowHeight="15" x14ac:dyDescent="0.25"/>
  <cols>
    <col min="1" max="1" width="27" bestFit="1" customWidth="1"/>
    <col min="2" max="2" width="14" bestFit="1" customWidth="1"/>
  </cols>
  <sheetData>
    <row r="3" spans="1:2" x14ac:dyDescent="0.25">
      <c r="A3" s="11" t="s">
        <v>61</v>
      </c>
      <c r="B3" t="s">
        <v>74</v>
      </c>
    </row>
    <row r="4" spans="1:2" x14ac:dyDescent="0.25">
      <c r="A4" s="12" t="s">
        <v>1</v>
      </c>
      <c r="B4" s="13">
        <v>100636</v>
      </c>
    </row>
    <row r="5" spans="1:2" x14ac:dyDescent="0.25">
      <c r="A5" s="12" t="s">
        <v>69</v>
      </c>
      <c r="B5" s="13">
        <v>27450</v>
      </c>
    </row>
    <row r="6" spans="1:2" x14ac:dyDescent="0.25">
      <c r="A6" s="12" t="s">
        <v>8</v>
      </c>
      <c r="B6" s="13">
        <v>27991</v>
      </c>
    </row>
    <row r="7" spans="1:2" x14ac:dyDescent="0.25">
      <c r="A7" s="12" t="s">
        <v>7</v>
      </c>
      <c r="B7" s="13">
        <v>39260</v>
      </c>
    </row>
    <row r="8" spans="1:2" x14ac:dyDescent="0.25">
      <c r="A8" s="12" t="s">
        <v>6</v>
      </c>
      <c r="B8" s="13">
        <v>38578</v>
      </c>
    </row>
    <row r="9" spans="1:2" x14ac:dyDescent="0.25">
      <c r="A9" s="12" t="s">
        <v>5</v>
      </c>
      <c r="B9" s="13">
        <v>184773</v>
      </c>
    </row>
    <row r="10" spans="1:2" x14ac:dyDescent="0.25">
      <c r="A10" s="12" t="s">
        <v>3</v>
      </c>
      <c r="B10" s="13">
        <v>129741</v>
      </c>
    </row>
    <row r="11" spans="1:2" x14ac:dyDescent="0.25">
      <c r="A11" s="12" t="s">
        <v>4</v>
      </c>
      <c r="B11" s="13">
        <v>159245</v>
      </c>
    </row>
    <row r="12" spans="1:2" x14ac:dyDescent="0.25">
      <c r="A12" s="12" t="s">
        <v>2</v>
      </c>
      <c r="B12" s="13">
        <v>399599</v>
      </c>
    </row>
    <row r="13" spans="1:2" x14ac:dyDescent="0.25">
      <c r="A13" s="12" t="s">
        <v>62</v>
      </c>
      <c r="B13" s="13">
        <v>1107273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"/>
  <sheetViews>
    <sheetView topLeftCell="B3" workbookViewId="0">
      <selection activeCell="E2" sqref="E2"/>
    </sheetView>
  </sheetViews>
  <sheetFormatPr defaultRowHeight="15.75" customHeight="1" x14ac:dyDescent="0.25"/>
  <cols>
    <col min="1" max="3" width="9.140625" style="16"/>
    <col min="4" max="4" width="74.5703125" style="16" customWidth="1"/>
    <col min="5" max="5" width="27.140625" style="16" customWidth="1"/>
    <col min="6" max="16384" width="9.140625" style="16"/>
  </cols>
  <sheetData>
    <row r="2" spans="2:6" ht="15.75" customHeight="1" x14ac:dyDescent="0.25">
      <c r="B2" s="15" t="s">
        <v>23</v>
      </c>
      <c r="C2" s="15" t="s">
        <v>24</v>
      </c>
      <c r="D2" s="15" t="s">
        <v>27</v>
      </c>
      <c r="E2" s="15" t="s">
        <v>70</v>
      </c>
      <c r="F2" s="15" t="s">
        <v>73</v>
      </c>
    </row>
    <row r="3" spans="2:6" ht="15.75" customHeight="1" x14ac:dyDescent="0.25">
      <c r="B3" s="17">
        <v>7</v>
      </c>
      <c r="C3" s="17">
        <v>200</v>
      </c>
      <c r="D3" s="17" t="s">
        <v>39</v>
      </c>
      <c r="E3" s="17" t="s">
        <v>2</v>
      </c>
      <c r="F3" s="18">
        <v>55417</v>
      </c>
    </row>
    <row r="4" spans="2:6" ht="15.75" customHeight="1" x14ac:dyDescent="0.25">
      <c r="B4" s="17">
        <v>8</v>
      </c>
      <c r="C4" s="17">
        <v>200</v>
      </c>
      <c r="D4" s="17" t="s">
        <v>39</v>
      </c>
      <c r="E4" s="17" t="s">
        <v>2</v>
      </c>
      <c r="F4" s="18">
        <v>86143</v>
      </c>
    </row>
    <row r="5" spans="2:6" ht="15.75" customHeight="1" x14ac:dyDescent="0.25">
      <c r="B5" s="17">
        <v>9</v>
      </c>
      <c r="C5" s="17">
        <v>200</v>
      </c>
      <c r="D5" s="17" t="s">
        <v>39</v>
      </c>
      <c r="E5" s="17" t="s">
        <v>2</v>
      </c>
      <c r="F5" s="18">
        <v>86013</v>
      </c>
    </row>
    <row r="6" spans="2:6" ht="15.75" customHeight="1" x14ac:dyDescent="0.25">
      <c r="B6" s="17">
        <v>10</v>
      </c>
      <c r="C6" s="17">
        <v>200</v>
      </c>
      <c r="D6" s="17" t="s">
        <v>39</v>
      </c>
      <c r="E6" s="17" t="s">
        <v>2</v>
      </c>
      <c r="F6" s="18">
        <v>86013</v>
      </c>
    </row>
    <row r="7" spans="2:6" ht="15.75" customHeight="1" x14ac:dyDescent="0.25">
      <c r="B7" s="17">
        <v>11</v>
      </c>
      <c r="C7" s="17">
        <v>200</v>
      </c>
      <c r="D7" s="17" t="s">
        <v>39</v>
      </c>
      <c r="E7" s="17" t="s">
        <v>2</v>
      </c>
      <c r="F7" s="18">
        <v>86013</v>
      </c>
    </row>
    <row r="8" spans="2:6" ht="15.75" customHeight="1" x14ac:dyDescent="0.25">
      <c r="B8" s="17">
        <v>43</v>
      </c>
      <c r="C8" s="17">
        <v>200</v>
      </c>
      <c r="D8" s="17" t="s">
        <v>46</v>
      </c>
      <c r="E8" s="17" t="s">
        <v>8</v>
      </c>
      <c r="F8" s="18">
        <v>25846</v>
      </c>
    </row>
    <row r="9" spans="2:6" ht="15.75" customHeight="1" x14ac:dyDescent="0.25">
      <c r="B9" s="17">
        <v>44</v>
      </c>
      <c r="C9" s="17">
        <v>200</v>
      </c>
      <c r="D9" s="17" t="s">
        <v>47</v>
      </c>
      <c r="E9" s="17" t="s">
        <v>8</v>
      </c>
      <c r="F9" s="17">
        <v>585</v>
      </c>
    </row>
    <row r="10" spans="2:6" ht="15.75" customHeight="1" x14ac:dyDescent="0.25">
      <c r="B10" s="17">
        <v>45</v>
      </c>
      <c r="C10" s="17">
        <v>200</v>
      </c>
      <c r="D10" s="17" t="s">
        <v>47</v>
      </c>
      <c r="E10" s="17" t="s">
        <v>8</v>
      </c>
      <c r="F10" s="17">
        <v>520</v>
      </c>
    </row>
    <row r="11" spans="2:6" ht="15.75" customHeight="1" x14ac:dyDescent="0.25">
      <c r="B11" s="17">
        <v>46</v>
      </c>
      <c r="C11" s="17">
        <v>200</v>
      </c>
      <c r="D11" s="17" t="s">
        <v>47</v>
      </c>
      <c r="E11" s="17" t="s">
        <v>8</v>
      </c>
      <c r="F11" s="17">
        <v>520</v>
      </c>
    </row>
    <row r="12" spans="2:6" ht="15.75" customHeight="1" x14ac:dyDescent="0.25">
      <c r="B12" s="17">
        <v>47</v>
      </c>
      <c r="C12" s="17">
        <v>200</v>
      </c>
      <c r="D12" s="17" t="s">
        <v>47</v>
      </c>
      <c r="E12" s="17" t="s">
        <v>8</v>
      </c>
      <c r="F12" s="17">
        <v>520</v>
      </c>
    </row>
    <row r="13" spans="2:6" ht="15.75" customHeight="1" x14ac:dyDescent="0.25">
      <c r="B13" s="17">
        <v>49</v>
      </c>
      <c r="C13" s="17">
        <v>200</v>
      </c>
      <c r="D13" s="17" t="s">
        <v>48</v>
      </c>
      <c r="E13" s="17" t="s">
        <v>69</v>
      </c>
      <c r="F13" s="18">
        <v>26593</v>
      </c>
    </row>
    <row r="14" spans="2:6" ht="15.75" customHeight="1" x14ac:dyDescent="0.25">
      <c r="B14" s="17">
        <v>50</v>
      </c>
      <c r="C14" s="17">
        <v>200</v>
      </c>
      <c r="D14" s="17" t="s">
        <v>49</v>
      </c>
      <c r="E14" s="17" t="s">
        <v>69</v>
      </c>
      <c r="F14" s="17">
        <v>263</v>
      </c>
    </row>
    <row r="15" spans="2:6" ht="15.75" customHeight="1" x14ac:dyDescent="0.25">
      <c r="B15" s="17">
        <v>51</v>
      </c>
      <c r="C15" s="17">
        <v>200</v>
      </c>
      <c r="D15" s="17" t="s">
        <v>49</v>
      </c>
      <c r="E15" s="17" t="s">
        <v>69</v>
      </c>
      <c r="F15" s="17">
        <v>198</v>
      </c>
    </row>
    <row r="16" spans="2:6" ht="15.75" customHeight="1" x14ac:dyDescent="0.25">
      <c r="B16" s="17">
        <v>52</v>
      </c>
      <c r="C16" s="17">
        <v>200</v>
      </c>
      <c r="D16" s="17" t="s">
        <v>49</v>
      </c>
      <c r="E16" s="17" t="s">
        <v>69</v>
      </c>
      <c r="F16" s="17">
        <v>198</v>
      </c>
    </row>
    <row r="17" spans="2:6" ht="15.75" customHeight="1" x14ac:dyDescent="0.25">
      <c r="B17" s="17">
        <v>53</v>
      </c>
      <c r="C17" s="17">
        <v>200</v>
      </c>
      <c r="D17" s="17" t="s">
        <v>49</v>
      </c>
      <c r="E17" s="17" t="s">
        <v>69</v>
      </c>
      <c r="F17" s="17">
        <v>198</v>
      </c>
    </row>
    <row r="18" spans="2:6" ht="15.75" customHeight="1" x14ac:dyDescent="0.25">
      <c r="B18" s="17">
        <v>37</v>
      </c>
      <c r="C18" s="17">
        <v>200</v>
      </c>
      <c r="D18" s="17" t="s">
        <v>45</v>
      </c>
      <c r="E18" s="17" t="s">
        <v>7</v>
      </c>
      <c r="F18" s="18">
        <v>25702</v>
      </c>
    </row>
    <row r="19" spans="2:6" ht="15.75" customHeight="1" x14ac:dyDescent="0.25">
      <c r="B19" s="17">
        <v>38</v>
      </c>
      <c r="C19" s="17">
        <v>200</v>
      </c>
      <c r="D19" s="17" t="s">
        <v>45</v>
      </c>
      <c r="E19" s="17" t="s">
        <v>7</v>
      </c>
      <c r="F19" s="18">
        <v>3487</v>
      </c>
    </row>
    <row r="20" spans="2:6" ht="15.75" customHeight="1" x14ac:dyDescent="0.25">
      <c r="B20" s="17">
        <v>39</v>
      </c>
      <c r="C20" s="17">
        <v>200</v>
      </c>
      <c r="D20" s="17" t="s">
        <v>45</v>
      </c>
      <c r="E20" s="17" t="s">
        <v>7</v>
      </c>
      <c r="F20" s="18">
        <v>3357</v>
      </c>
    </row>
    <row r="21" spans="2:6" ht="15.75" customHeight="1" x14ac:dyDescent="0.25">
      <c r="B21" s="17">
        <v>40</v>
      </c>
      <c r="C21" s="17">
        <v>200</v>
      </c>
      <c r="D21" s="17" t="s">
        <v>45</v>
      </c>
      <c r="E21" s="17" t="s">
        <v>7</v>
      </c>
      <c r="F21" s="18">
        <v>3357</v>
      </c>
    </row>
    <row r="22" spans="2:6" ht="15.75" customHeight="1" x14ac:dyDescent="0.25">
      <c r="B22" s="17">
        <v>41</v>
      </c>
      <c r="C22" s="17">
        <v>200</v>
      </c>
      <c r="D22" s="17" t="s">
        <v>45</v>
      </c>
      <c r="E22" s="17" t="s">
        <v>7</v>
      </c>
      <c r="F22" s="18">
        <v>3357</v>
      </c>
    </row>
    <row r="23" spans="2:6" ht="15.75" customHeight="1" x14ac:dyDescent="0.25">
      <c r="B23" s="17">
        <v>19</v>
      </c>
      <c r="C23" s="17">
        <v>200</v>
      </c>
      <c r="D23" s="17" t="s">
        <v>41</v>
      </c>
      <c r="E23" s="17" t="s">
        <v>4</v>
      </c>
      <c r="F23" s="18">
        <v>35511</v>
      </c>
    </row>
    <row r="24" spans="2:6" ht="15.75" customHeight="1" x14ac:dyDescent="0.25">
      <c r="B24" s="17">
        <v>20</v>
      </c>
      <c r="C24" s="17">
        <v>200</v>
      </c>
      <c r="D24" s="17" t="s">
        <v>41</v>
      </c>
      <c r="E24" s="17" t="s">
        <v>4</v>
      </c>
      <c r="F24" s="18">
        <v>31031</v>
      </c>
    </row>
    <row r="25" spans="2:6" ht="15.75" customHeight="1" x14ac:dyDescent="0.25">
      <c r="B25" s="17">
        <v>21</v>
      </c>
      <c r="C25" s="17">
        <v>200</v>
      </c>
      <c r="D25" s="17" t="s">
        <v>41</v>
      </c>
      <c r="E25" s="17" t="s">
        <v>4</v>
      </c>
      <c r="F25" s="18">
        <v>30901</v>
      </c>
    </row>
    <row r="26" spans="2:6" ht="15.75" customHeight="1" x14ac:dyDescent="0.25">
      <c r="B26" s="17">
        <v>22</v>
      </c>
      <c r="C26" s="17">
        <v>200</v>
      </c>
      <c r="D26" s="17" t="s">
        <v>41</v>
      </c>
      <c r="E26" s="17" t="s">
        <v>4</v>
      </c>
      <c r="F26" s="18">
        <v>30901</v>
      </c>
    </row>
    <row r="27" spans="2:6" ht="15.75" customHeight="1" x14ac:dyDescent="0.25">
      <c r="B27" s="17">
        <v>23</v>
      </c>
      <c r="C27" s="17">
        <v>200</v>
      </c>
      <c r="D27" s="17" t="s">
        <v>41</v>
      </c>
      <c r="E27" s="17" t="s">
        <v>4</v>
      </c>
      <c r="F27" s="18">
        <v>30901</v>
      </c>
    </row>
    <row r="28" spans="2:6" ht="15.75" customHeight="1" x14ac:dyDescent="0.25">
      <c r="B28" s="17">
        <v>13</v>
      </c>
      <c r="C28" s="17">
        <v>200</v>
      </c>
      <c r="D28" s="17" t="s">
        <v>40</v>
      </c>
      <c r="E28" s="17" t="s">
        <v>3</v>
      </c>
      <c r="F28" s="18">
        <v>25439</v>
      </c>
    </row>
    <row r="29" spans="2:6" ht="15.75" customHeight="1" x14ac:dyDescent="0.25">
      <c r="B29" s="17">
        <v>14</v>
      </c>
      <c r="C29" s="17">
        <v>200</v>
      </c>
      <c r="D29" s="17" t="s">
        <v>40</v>
      </c>
      <c r="E29" s="17" t="s">
        <v>3</v>
      </c>
      <c r="F29" s="18">
        <v>26173</v>
      </c>
    </row>
    <row r="30" spans="2:6" ht="15.75" customHeight="1" x14ac:dyDescent="0.25">
      <c r="B30" s="17">
        <v>15</v>
      </c>
      <c r="C30" s="17">
        <v>200</v>
      </c>
      <c r="D30" s="17" t="s">
        <v>40</v>
      </c>
      <c r="E30" s="17" t="s">
        <v>3</v>
      </c>
      <c r="F30" s="18">
        <v>26043</v>
      </c>
    </row>
    <row r="31" spans="2:6" ht="15.75" customHeight="1" x14ac:dyDescent="0.25">
      <c r="B31" s="17">
        <v>16</v>
      </c>
      <c r="C31" s="17">
        <v>200</v>
      </c>
      <c r="D31" s="17" t="s">
        <v>40</v>
      </c>
      <c r="E31" s="17" t="s">
        <v>3</v>
      </c>
      <c r="F31" s="18">
        <v>26043</v>
      </c>
    </row>
    <row r="32" spans="2:6" ht="15.75" customHeight="1" x14ac:dyDescent="0.25">
      <c r="B32" s="17">
        <v>17</v>
      </c>
      <c r="C32" s="17">
        <v>200</v>
      </c>
      <c r="D32" s="17" t="s">
        <v>40</v>
      </c>
      <c r="E32" s="17" t="s">
        <v>3</v>
      </c>
      <c r="F32" s="18">
        <v>26043</v>
      </c>
    </row>
    <row r="33" spans="2:6" ht="15.75" customHeight="1" x14ac:dyDescent="0.25">
      <c r="B33" s="17">
        <v>25</v>
      </c>
      <c r="C33" s="17">
        <v>200</v>
      </c>
      <c r="D33" s="17" t="s">
        <v>42</v>
      </c>
      <c r="E33" s="17" t="s">
        <v>5</v>
      </c>
      <c r="F33" s="18">
        <v>57421</v>
      </c>
    </row>
    <row r="34" spans="2:6" ht="15.75" customHeight="1" x14ac:dyDescent="0.25">
      <c r="B34" s="17">
        <v>26</v>
      </c>
      <c r="C34" s="17">
        <v>200</v>
      </c>
      <c r="D34" s="17" t="s">
        <v>42</v>
      </c>
      <c r="E34" s="17" t="s">
        <v>5</v>
      </c>
      <c r="F34" s="18">
        <v>31838</v>
      </c>
    </row>
    <row r="35" spans="2:6" ht="15.75" customHeight="1" x14ac:dyDescent="0.25">
      <c r="B35" s="17">
        <v>27</v>
      </c>
      <c r="C35" s="17">
        <v>200</v>
      </c>
      <c r="D35" s="17" t="s">
        <v>42</v>
      </c>
      <c r="E35" s="17" t="s">
        <v>5</v>
      </c>
      <c r="F35" s="18">
        <v>31838</v>
      </c>
    </row>
    <row r="36" spans="2:6" ht="15.75" customHeight="1" x14ac:dyDescent="0.25">
      <c r="B36" s="17">
        <v>28</v>
      </c>
      <c r="C36" s="17">
        <v>200</v>
      </c>
      <c r="D36" s="17" t="s">
        <v>42</v>
      </c>
      <c r="E36" s="17" t="s">
        <v>5</v>
      </c>
      <c r="F36" s="18">
        <v>31838</v>
      </c>
    </row>
    <row r="37" spans="2:6" ht="15.75" customHeight="1" x14ac:dyDescent="0.25">
      <c r="B37" s="17">
        <v>29</v>
      </c>
      <c r="C37" s="17">
        <v>200</v>
      </c>
      <c r="D37" s="17" t="s">
        <v>42</v>
      </c>
      <c r="E37" s="17" t="s">
        <v>5</v>
      </c>
      <c r="F37" s="18">
        <v>31838</v>
      </c>
    </row>
    <row r="38" spans="2:6" ht="15.75" customHeight="1" x14ac:dyDescent="0.25">
      <c r="B38" s="17">
        <v>31</v>
      </c>
      <c r="C38" s="17">
        <v>200</v>
      </c>
      <c r="D38" s="17" t="s">
        <v>44</v>
      </c>
      <c r="E38" s="17" t="s">
        <v>6</v>
      </c>
      <c r="F38" s="18">
        <v>27530</v>
      </c>
    </row>
    <row r="39" spans="2:6" ht="15.75" customHeight="1" x14ac:dyDescent="0.25">
      <c r="B39" s="17">
        <v>32</v>
      </c>
      <c r="C39" s="17">
        <v>200</v>
      </c>
      <c r="D39" s="17" t="s">
        <v>44</v>
      </c>
      <c r="E39" s="17" t="s">
        <v>6</v>
      </c>
      <c r="F39" s="18">
        <v>2762</v>
      </c>
    </row>
    <row r="40" spans="2:6" ht="15.75" customHeight="1" x14ac:dyDescent="0.25">
      <c r="B40" s="17">
        <v>33</v>
      </c>
      <c r="C40" s="17">
        <v>200</v>
      </c>
      <c r="D40" s="17" t="s">
        <v>44</v>
      </c>
      <c r="E40" s="17" t="s">
        <v>6</v>
      </c>
      <c r="F40" s="18">
        <v>2762</v>
      </c>
    </row>
    <row r="41" spans="2:6" ht="15.75" customHeight="1" x14ac:dyDescent="0.25">
      <c r="B41" s="17">
        <v>34</v>
      </c>
      <c r="C41" s="17">
        <v>200</v>
      </c>
      <c r="D41" s="17" t="s">
        <v>44</v>
      </c>
      <c r="E41" s="17" t="s">
        <v>6</v>
      </c>
      <c r="F41" s="18">
        <v>2762</v>
      </c>
    </row>
    <row r="42" spans="2:6" ht="15.75" customHeight="1" x14ac:dyDescent="0.25">
      <c r="B42" s="17">
        <v>35</v>
      </c>
      <c r="C42" s="17">
        <v>200</v>
      </c>
      <c r="D42" s="17" t="s">
        <v>44</v>
      </c>
      <c r="E42" s="17" t="s">
        <v>6</v>
      </c>
      <c r="F42" s="18">
        <v>2762</v>
      </c>
    </row>
    <row r="43" spans="2:6" ht="15.75" customHeight="1" x14ac:dyDescent="0.25">
      <c r="B43" s="17">
        <v>2</v>
      </c>
      <c r="C43" s="17">
        <v>304</v>
      </c>
      <c r="D43" s="17" t="s">
        <v>37</v>
      </c>
      <c r="E43" s="17" t="s">
        <v>1</v>
      </c>
      <c r="F43" s="18">
        <v>25159</v>
      </c>
    </row>
    <row r="44" spans="2:6" ht="15.75" customHeight="1" x14ac:dyDescent="0.25">
      <c r="B44" s="17">
        <v>3</v>
      </c>
      <c r="C44" s="17">
        <v>304</v>
      </c>
      <c r="D44" s="17" t="s">
        <v>65</v>
      </c>
      <c r="E44" s="17" t="s">
        <v>1</v>
      </c>
      <c r="F44" s="18">
        <v>25159</v>
      </c>
    </row>
    <row r="45" spans="2:6" ht="15.75" customHeight="1" x14ac:dyDescent="0.25">
      <c r="B45" s="17">
        <v>4</v>
      </c>
      <c r="C45" s="17">
        <v>304</v>
      </c>
      <c r="D45" s="17" t="s">
        <v>66</v>
      </c>
      <c r="E45" s="17" t="s">
        <v>1</v>
      </c>
      <c r="F45" s="18">
        <v>25159</v>
      </c>
    </row>
    <row r="46" spans="2:6" ht="15.75" customHeight="1" x14ac:dyDescent="0.25">
      <c r="B46" s="17">
        <v>5</v>
      </c>
      <c r="C46" s="17">
        <v>304</v>
      </c>
      <c r="D46" s="17" t="s">
        <v>67</v>
      </c>
      <c r="E46" s="17" t="s">
        <v>1</v>
      </c>
      <c r="F46" s="18">
        <v>25159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</vt:lpstr>
      <vt:lpstr>Primeiro</vt:lpstr>
      <vt:lpstr>Plan2</vt:lpstr>
      <vt:lpstr>Plan1</vt:lpstr>
      <vt:lpstr>Plan5</vt:lpstr>
      <vt:lpstr>Plan3</vt:lpstr>
      <vt:lpstr>Plan7</vt:lpstr>
      <vt:lpstr>Plan6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 Makdisse Saito</dc:creator>
  <cp:lastModifiedBy>Júlio Makdisse Saito</cp:lastModifiedBy>
  <dcterms:created xsi:type="dcterms:W3CDTF">2011-11-03T13:12:39Z</dcterms:created>
  <dcterms:modified xsi:type="dcterms:W3CDTF">2011-11-08T12:54:04Z</dcterms:modified>
</cp:coreProperties>
</file>