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515" windowHeight="1309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J3" i="2"/>
  <c r="K3"/>
  <c r="D31"/>
  <c r="AD15" i="1"/>
  <c r="AD13"/>
  <c r="AD8"/>
  <c r="AD11"/>
  <c r="AC11"/>
  <c r="AD6"/>
  <c r="AC6"/>
  <c r="AA12"/>
  <c r="Z12"/>
  <c r="AA11"/>
  <c r="Z11"/>
  <c r="AA6"/>
  <c r="AA7"/>
  <c r="Z7"/>
  <c r="Z6"/>
  <c r="D36" i="2"/>
  <c r="D33"/>
  <c r="C33"/>
  <c r="Y26" i="1" a="1"/>
  <c r="Y26" s="1"/>
  <c r="Y18" a="1"/>
  <c r="Y18" s="1"/>
  <c r="Z18"/>
  <c r="Z19"/>
  <c r="Z20"/>
  <c r="Z21"/>
  <c r="Z22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K4" i="2" l="1"/>
  <c r="K6"/>
  <c r="K8"/>
  <c r="K10"/>
  <c r="K12"/>
  <c r="K14"/>
  <c r="K16"/>
  <c r="K18"/>
  <c r="K20"/>
  <c r="K22"/>
  <c r="K24"/>
  <c r="K26"/>
  <c r="K28"/>
  <c r="K30"/>
  <c r="K32"/>
  <c r="K34"/>
  <c r="K36"/>
  <c r="K38"/>
  <c r="K40"/>
  <c r="K42"/>
  <c r="K44"/>
  <c r="K46"/>
  <c r="K48"/>
  <c r="K50"/>
  <c r="K52"/>
  <c r="K5"/>
  <c r="K7"/>
  <c r="K9"/>
  <c r="K11"/>
  <c r="K13"/>
  <c r="K15"/>
  <c r="K17"/>
  <c r="K19"/>
  <c r="K21"/>
  <c r="K23"/>
  <c r="K25"/>
  <c r="K27"/>
  <c r="K29"/>
  <c r="K31"/>
  <c r="K33"/>
  <c r="K35"/>
  <c r="K37"/>
  <c r="K39"/>
  <c r="K41"/>
  <c r="K43"/>
  <c r="K45"/>
  <c r="K47"/>
  <c r="K49"/>
  <c r="K51"/>
  <c r="K53"/>
  <c r="J4"/>
  <c r="J6"/>
  <c r="J8"/>
  <c r="J10"/>
  <c r="J12"/>
  <c r="J14"/>
  <c r="J16"/>
  <c r="J18"/>
  <c r="J20"/>
  <c r="J22"/>
  <c r="J24"/>
  <c r="J26"/>
  <c r="J28"/>
  <c r="J30"/>
  <c r="J32"/>
  <c r="J34"/>
  <c r="J36"/>
  <c r="J38"/>
  <c r="J40"/>
  <c r="J42"/>
  <c r="J44"/>
  <c r="J46"/>
  <c r="J48"/>
  <c r="J50"/>
  <c r="J52"/>
  <c r="C29"/>
  <c r="C36"/>
  <c r="D29" s="1"/>
  <c r="J5"/>
  <c r="J7"/>
  <c r="J9"/>
  <c r="J11"/>
  <c r="J13"/>
  <c r="J15"/>
  <c r="J17"/>
  <c r="J19"/>
  <c r="J21"/>
  <c r="J23"/>
  <c r="J25"/>
  <c r="J27"/>
  <c r="J29"/>
  <c r="J31"/>
  <c r="J33"/>
  <c r="J35"/>
  <c r="J37"/>
  <c r="J39"/>
  <c r="J41"/>
  <c r="J43"/>
  <c r="J45"/>
  <c r="J47"/>
  <c r="J49"/>
  <c r="J51"/>
  <c r="J53"/>
  <c r="Z30" i="1"/>
  <c r="Z29"/>
  <c r="Z28"/>
  <c r="Z27"/>
  <c r="Z26"/>
  <c r="Y30"/>
  <c r="Y29"/>
  <c r="Y28"/>
  <c r="Y27"/>
  <c r="Y22"/>
  <c r="Y21"/>
  <c r="Y20"/>
  <c r="Y19"/>
  <c r="G2"/>
  <c r="H20"/>
  <c r="H19"/>
  <c r="H18"/>
  <c r="H17"/>
  <c r="H16"/>
  <c r="H15"/>
  <c r="H14"/>
  <c r="H13"/>
  <c r="H12"/>
  <c r="H11"/>
  <c r="H10"/>
  <c r="H7"/>
  <c r="H8"/>
  <c r="H9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6"/>
  <c r="D8" l="1"/>
  <c r="D10"/>
  <c r="D12"/>
  <c r="D14"/>
  <c r="D16"/>
  <c r="D18"/>
  <c r="D20"/>
  <c r="D22"/>
  <c r="D24"/>
  <c r="D26"/>
  <c r="D28"/>
  <c r="D30"/>
  <c r="D32"/>
  <c r="D34"/>
  <c r="D36"/>
  <c r="D38"/>
  <c r="D7"/>
  <c r="D9"/>
  <c r="D11"/>
  <c r="D13"/>
  <c r="D15"/>
  <c r="D17"/>
  <c r="D19"/>
  <c r="D21"/>
  <c r="D23"/>
  <c r="D25"/>
  <c r="D27"/>
  <c r="D29"/>
  <c r="D31"/>
  <c r="D33"/>
  <c r="D35"/>
  <c r="D37"/>
  <c r="D39"/>
  <c r="D41"/>
  <c r="D43"/>
  <c r="D45"/>
  <c r="D47"/>
  <c r="D49"/>
  <c r="D51"/>
  <c r="D53"/>
  <c r="D55"/>
  <c r="D57"/>
  <c r="D59"/>
  <c r="D61"/>
  <c r="D63"/>
  <c r="D65"/>
  <c r="D67"/>
  <c r="D69"/>
  <c r="D71"/>
  <c r="D73"/>
  <c r="D75"/>
  <c r="D77"/>
  <c r="D79"/>
  <c r="D81"/>
  <c r="D83"/>
  <c r="D85"/>
  <c r="D87"/>
  <c r="D89"/>
  <c r="D91"/>
  <c r="D93"/>
  <c r="D95"/>
  <c r="D97"/>
  <c r="D99"/>
  <c r="D101"/>
  <c r="D103"/>
  <c r="D105"/>
  <c r="D107"/>
  <c r="D109"/>
  <c r="D111"/>
  <c r="D113"/>
  <c r="D115"/>
  <c r="D117"/>
  <c r="D119"/>
  <c r="D121"/>
  <c r="D123"/>
  <c r="D125"/>
  <c r="D127"/>
  <c r="D129"/>
  <c r="D131"/>
  <c r="D133"/>
  <c r="D135"/>
  <c r="D137"/>
  <c r="D139"/>
  <c r="D141"/>
  <c r="D143"/>
  <c r="D145"/>
  <c r="D147"/>
  <c r="D149"/>
  <c r="D151"/>
  <c r="D153"/>
  <c r="D155"/>
  <c r="D157"/>
  <c r="D159"/>
  <c r="D161"/>
  <c r="D163"/>
  <c r="D165"/>
  <c r="D167"/>
  <c r="D169"/>
  <c r="D171"/>
  <c r="D173"/>
  <c r="D175"/>
  <c r="D177"/>
  <c r="D179"/>
  <c r="D181"/>
  <c r="D183"/>
  <c r="D185"/>
  <c r="D187"/>
  <c r="D189"/>
  <c r="D191"/>
  <c r="D193"/>
  <c r="D195"/>
  <c r="D197"/>
  <c r="D199"/>
  <c r="D201"/>
  <c r="D203"/>
  <c r="D205"/>
  <c r="D207"/>
  <c r="D209"/>
  <c r="D211"/>
  <c r="D213"/>
  <c r="D215"/>
  <c r="D217"/>
  <c r="D219"/>
  <c r="D221"/>
  <c r="D223"/>
  <c r="D225"/>
  <c r="D227"/>
  <c r="D229"/>
  <c r="D231"/>
  <c r="D233"/>
  <c r="D235"/>
  <c r="D237"/>
  <c r="D239"/>
  <c r="D241"/>
  <c r="D243"/>
  <c r="D245"/>
  <c r="D247"/>
  <c r="D249"/>
  <c r="D251"/>
  <c r="D253"/>
  <c r="D255"/>
  <c r="D257"/>
  <c r="D259"/>
  <c r="D261"/>
  <c r="D263"/>
  <c r="D265"/>
  <c r="D267"/>
  <c r="D269"/>
  <c r="D271"/>
  <c r="D273"/>
  <c r="D275"/>
  <c r="D277"/>
  <c r="D279"/>
  <c r="D281"/>
  <c r="D283"/>
  <c r="D285"/>
  <c r="D287"/>
  <c r="D289"/>
  <c r="D291"/>
  <c r="D293"/>
  <c r="D295"/>
  <c r="D297"/>
  <c r="D299"/>
  <c r="D301"/>
  <c r="D303"/>
  <c r="D305"/>
  <c r="D307"/>
  <c r="D309"/>
  <c r="D311"/>
  <c r="D313"/>
  <c r="D315"/>
  <c r="D317"/>
  <c r="D319"/>
  <c r="D321"/>
  <c r="D323"/>
  <c r="D325"/>
  <c r="D327"/>
  <c r="D329"/>
  <c r="D331"/>
  <c r="D333"/>
  <c r="D335"/>
  <c r="D337"/>
  <c r="D339"/>
  <c r="D341"/>
  <c r="D343"/>
  <c r="D345"/>
  <c r="D347"/>
  <c r="D349"/>
  <c r="D351"/>
  <c r="D353"/>
  <c r="D355"/>
  <c r="D357"/>
  <c r="D359"/>
  <c r="D361"/>
  <c r="D363"/>
  <c r="D365"/>
  <c r="D367"/>
  <c r="D369"/>
  <c r="D371"/>
  <c r="D373"/>
  <c r="D375"/>
  <c r="D377"/>
  <c r="D379"/>
  <c r="D381"/>
  <c r="D383"/>
  <c r="D385"/>
  <c r="D387"/>
  <c r="D389"/>
  <c r="D391"/>
  <c r="D393"/>
  <c r="D395"/>
  <c r="D397"/>
  <c r="D399"/>
  <c r="D401"/>
  <c r="D403"/>
  <c r="D405"/>
  <c r="D407"/>
  <c r="D409"/>
  <c r="D411"/>
  <c r="D413"/>
  <c r="D415"/>
  <c r="D417"/>
  <c r="D419"/>
  <c r="D421"/>
  <c r="D423"/>
  <c r="D425"/>
  <c r="D427"/>
  <c r="D429"/>
  <c r="D431"/>
  <c r="D433"/>
  <c r="D435"/>
  <c r="D437"/>
  <c r="D439"/>
  <c r="D441"/>
  <c r="D443"/>
  <c r="D445"/>
  <c r="D447"/>
  <c r="D449"/>
  <c r="D451"/>
  <c r="D453"/>
  <c r="D455"/>
  <c r="D457"/>
  <c r="D459"/>
  <c r="D461"/>
  <c r="D463"/>
  <c r="D465"/>
  <c r="D467"/>
  <c r="D469"/>
  <c r="D471"/>
  <c r="D473"/>
  <c r="D475"/>
  <c r="D477"/>
  <c r="D479"/>
  <c r="D481"/>
  <c r="D483"/>
  <c r="D485"/>
  <c r="D487"/>
  <c r="D489"/>
  <c r="D491"/>
  <c r="D493"/>
  <c r="D495"/>
  <c r="D497"/>
  <c r="D499"/>
  <c r="D501"/>
  <c r="D503"/>
  <c r="D505"/>
  <c r="D507"/>
  <c r="D509"/>
  <c r="D511"/>
  <c r="D513"/>
  <c r="D515"/>
  <c r="D517"/>
  <c r="D42"/>
  <c r="D46"/>
  <c r="D50"/>
  <c r="D54"/>
  <c r="D58"/>
  <c r="D62"/>
  <c r="D66"/>
  <c r="D70"/>
  <c r="D74"/>
  <c r="D78"/>
  <c r="D82"/>
  <c r="D86"/>
  <c r="D90"/>
  <c r="D94"/>
  <c r="D98"/>
  <c r="D102"/>
  <c r="D106"/>
  <c r="D110"/>
  <c r="D114"/>
  <c r="D118"/>
  <c r="D122"/>
  <c r="D126"/>
  <c r="D130"/>
  <c r="D134"/>
  <c r="D138"/>
  <c r="D142"/>
  <c r="D146"/>
  <c r="D150"/>
  <c r="D154"/>
  <c r="D158"/>
  <c r="D162"/>
  <c r="D166"/>
  <c r="D170"/>
  <c r="D174"/>
  <c r="D178"/>
  <c r="D182"/>
  <c r="D186"/>
  <c r="D190"/>
  <c r="D194"/>
  <c r="D198"/>
  <c r="D202"/>
  <c r="D206"/>
  <c r="D210"/>
  <c r="D214"/>
  <c r="D218"/>
  <c r="D222"/>
  <c r="D226"/>
  <c r="D230"/>
  <c r="D234"/>
  <c r="D238"/>
  <c r="D242"/>
  <c r="D246"/>
  <c r="D250"/>
  <c r="D254"/>
  <c r="D258"/>
  <c r="D262"/>
  <c r="D266"/>
  <c r="D270"/>
  <c r="D274"/>
  <c r="D278"/>
  <c r="D282"/>
  <c r="D286"/>
  <c r="D290"/>
  <c r="D294"/>
  <c r="D298"/>
  <c r="D302"/>
  <c r="D306"/>
  <c r="D310"/>
  <c r="D314"/>
  <c r="D318"/>
  <c r="D322"/>
  <c r="D326"/>
  <c r="D330"/>
  <c r="D334"/>
  <c r="D338"/>
  <c r="D342"/>
  <c r="D346"/>
  <c r="D350"/>
  <c r="D354"/>
  <c r="D358"/>
  <c r="D362"/>
  <c r="D366"/>
  <c r="D370"/>
  <c r="D374"/>
  <c r="D378"/>
  <c r="D382"/>
  <c r="D386"/>
  <c r="D390"/>
  <c r="D394"/>
  <c r="D398"/>
  <c r="D402"/>
  <c r="D406"/>
  <c r="D410"/>
  <c r="D414"/>
  <c r="D418"/>
  <c r="D422"/>
  <c r="D426"/>
  <c r="D430"/>
  <c r="D434"/>
  <c r="D438"/>
  <c r="D442"/>
  <c r="D446"/>
  <c r="D450"/>
  <c r="D454"/>
  <c r="D458"/>
  <c r="D462"/>
  <c r="D466"/>
  <c r="D470"/>
  <c r="D474"/>
  <c r="D478"/>
  <c r="D482"/>
  <c r="D486"/>
  <c r="D490"/>
  <c r="D494"/>
  <c r="D498"/>
  <c r="D502"/>
  <c r="D506"/>
  <c r="D510"/>
  <c r="D514"/>
  <c r="D518"/>
  <c r="D520"/>
  <c r="D522"/>
  <c r="D524"/>
  <c r="D526"/>
  <c r="D528"/>
  <c r="D530"/>
  <c r="D532"/>
  <c r="D534"/>
  <c r="D536"/>
  <c r="D538"/>
  <c r="D540"/>
  <c r="D542"/>
  <c r="D544"/>
  <c r="D546"/>
  <c r="D548"/>
  <c r="D550"/>
  <c r="D552"/>
  <c r="D554"/>
  <c r="D556"/>
  <c r="D558"/>
  <c r="D560"/>
  <c r="D562"/>
  <c r="D564"/>
  <c r="D566"/>
  <c r="D568"/>
  <c r="D570"/>
  <c r="D572"/>
  <c r="D574"/>
  <c r="D576"/>
  <c r="D578"/>
  <c r="D580"/>
  <c r="D582"/>
  <c r="D584"/>
  <c r="D586"/>
  <c r="D588"/>
  <c r="D590"/>
  <c r="D592"/>
  <c r="D594"/>
  <c r="D596"/>
  <c r="D598"/>
  <c r="D600"/>
  <c r="D602"/>
  <c r="D604"/>
  <c r="D606"/>
  <c r="D608"/>
  <c r="D610"/>
  <c r="D612"/>
  <c r="D614"/>
  <c r="D616"/>
  <c r="D618"/>
  <c r="D620"/>
  <c r="D622"/>
  <c r="D624"/>
  <c r="D626"/>
  <c r="D628"/>
  <c r="D630"/>
  <c r="D632"/>
  <c r="D634"/>
  <c r="D636"/>
  <c r="D638"/>
  <c r="D640"/>
  <c r="D642"/>
  <c r="D644"/>
  <c r="D646"/>
  <c r="D648"/>
  <c r="D650"/>
  <c r="D652"/>
  <c r="D654"/>
  <c r="D656"/>
  <c r="D658"/>
  <c r="D660"/>
  <c r="D662"/>
  <c r="D664"/>
  <c r="D666"/>
  <c r="D668"/>
  <c r="D670"/>
  <c r="D672"/>
  <c r="D674"/>
  <c r="D676"/>
  <c r="D678"/>
  <c r="D680"/>
  <c r="D682"/>
  <c r="D684"/>
  <c r="D686"/>
  <c r="D688"/>
  <c r="D690"/>
  <c r="D692"/>
  <c r="D694"/>
  <c r="D696"/>
  <c r="D698"/>
  <c r="D700"/>
  <c r="D702"/>
  <c r="D704"/>
  <c r="D706"/>
  <c r="D708"/>
  <c r="D710"/>
  <c r="D712"/>
  <c r="D714"/>
  <c r="D716"/>
  <c r="D718"/>
  <c r="D720"/>
  <c r="D722"/>
  <c r="D724"/>
  <c r="D726"/>
  <c r="D728"/>
  <c r="D730"/>
  <c r="D732"/>
  <c r="D734"/>
  <c r="D736"/>
  <c r="D738"/>
  <c r="D740"/>
  <c r="D742"/>
  <c r="D744"/>
  <c r="D746"/>
  <c r="D748"/>
  <c r="D750"/>
  <c r="D752"/>
  <c r="D754"/>
  <c r="D756"/>
  <c r="D758"/>
  <c r="D760"/>
  <c r="D762"/>
  <c r="D764"/>
  <c r="D766"/>
  <c r="D768"/>
  <c r="D770"/>
  <c r="D772"/>
  <c r="D774"/>
  <c r="D776"/>
  <c r="D778"/>
  <c r="D780"/>
  <c r="D782"/>
  <c r="D784"/>
  <c r="D786"/>
  <c r="D788"/>
  <c r="D790"/>
  <c r="D792"/>
  <c r="D794"/>
  <c r="D796"/>
  <c r="D798"/>
  <c r="D800"/>
  <c r="D802"/>
  <c r="D804"/>
  <c r="D806"/>
  <c r="D808"/>
  <c r="D810"/>
  <c r="D812"/>
  <c r="D814"/>
  <c r="D816"/>
  <c r="D818"/>
  <c r="D820"/>
  <c r="D822"/>
  <c r="D824"/>
  <c r="D826"/>
  <c r="D828"/>
  <c r="D830"/>
  <c r="D832"/>
  <c r="D834"/>
  <c r="D836"/>
  <c r="D838"/>
  <c r="D840"/>
  <c r="D842"/>
  <c r="D844"/>
  <c r="D846"/>
  <c r="D848"/>
  <c r="D850"/>
  <c r="D852"/>
  <c r="D854"/>
  <c r="D856"/>
  <c r="D858"/>
  <c r="D860"/>
  <c r="D862"/>
  <c r="D864"/>
  <c r="D866"/>
  <c r="D868"/>
  <c r="D870"/>
  <c r="D872"/>
  <c r="D874"/>
  <c r="D876"/>
  <c r="D878"/>
  <c r="D880"/>
  <c r="D882"/>
  <c r="D884"/>
  <c r="D886"/>
  <c r="D888"/>
  <c r="D890"/>
  <c r="D892"/>
  <c r="D894"/>
  <c r="D896"/>
  <c r="D898"/>
  <c r="D900"/>
  <c r="D902"/>
  <c r="D904"/>
  <c r="D906"/>
  <c r="D908"/>
  <c r="D910"/>
  <c r="D912"/>
  <c r="D914"/>
  <c r="D916"/>
  <c r="D918"/>
  <c r="D920"/>
  <c r="D922"/>
  <c r="D924"/>
  <c r="D926"/>
  <c r="D928"/>
  <c r="D930"/>
  <c r="D932"/>
  <c r="D934"/>
  <c r="D936"/>
  <c r="D938"/>
  <c r="D940"/>
  <c r="D942"/>
  <c r="D944"/>
  <c r="D946"/>
  <c r="D948"/>
  <c r="D950"/>
  <c r="D952"/>
  <c r="D954"/>
  <c r="D956"/>
  <c r="D958"/>
  <c r="D960"/>
  <c r="D962"/>
  <c r="D964"/>
  <c r="D966"/>
  <c r="D968"/>
  <c r="D970"/>
  <c r="D972"/>
  <c r="D974"/>
  <c r="D976"/>
  <c r="D978"/>
  <c r="D980"/>
  <c r="D982"/>
  <c r="D984"/>
  <c r="D986"/>
  <c r="D988"/>
  <c r="D990"/>
  <c r="D992"/>
  <c r="D994"/>
  <c r="D996"/>
  <c r="D998"/>
  <c r="D1000"/>
  <c r="D1002"/>
  <c r="D1004"/>
  <c r="D1006"/>
  <c r="D1008"/>
  <c r="D1010"/>
  <c r="D6"/>
  <c r="D40"/>
  <c r="D44"/>
  <c r="D48"/>
  <c r="D52"/>
  <c r="D56"/>
  <c r="D60"/>
  <c r="D64"/>
  <c r="D68"/>
  <c r="D72"/>
  <c r="D76"/>
  <c r="D80"/>
  <c r="D84"/>
  <c r="D88"/>
  <c r="D92"/>
  <c r="D96"/>
  <c r="D100"/>
  <c r="D104"/>
  <c r="D108"/>
  <c r="D112"/>
  <c r="D116"/>
  <c r="D120"/>
  <c r="D124"/>
  <c r="D128"/>
  <c r="D132"/>
  <c r="D136"/>
  <c r="D140"/>
  <c r="D144"/>
  <c r="D148"/>
  <c r="D152"/>
  <c r="D156"/>
  <c r="D160"/>
  <c r="D164"/>
  <c r="D168"/>
  <c r="D172"/>
  <c r="D176"/>
  <c r="D180"/>
  <c r="D184"/>
  <c r="D188"/>
  <c r="D192"/>
  <c r="D196"/>
  <c r="D200"/>
  <c r="D204"/>
  <c r="D208"/>
  <c r="D212"/>
  <c r="D216"/>
  <c r="D220"/>
  <c r="D224"/>
  <c r="D228"/>
  <c r="D232"/>
  <c r="D236"/>
  <c r="D240"/>
  <c r="D244"/>
  <c r="D248"/>
  <c r="D252"/>
  <c r="D256"/>
  <c r="D260"/>
  <c r="D264"/>
  <c r="D268"/>
  <c r="D272"/>
  <c r="D276"/>
  <c r="D280"/>
  <c r="D284"/>
  <c r="D288"/>
  <c r="D292"/>
  <c r="D296"/>
  <c r="D300"/>
  <c r="D304"/>
  <c r="D308"/>
  <c r="D312"/>
  <c r="D316"/>
  <c r="D320"/>
  <c r="D324"/>
  <c r="D328"/>
  <c r="D332"/>
  <c r="D336"/>
  <c r="D340"/>
  <c r="D344"/>
  <c r="D348"/>
  <c r="D352"/>
  <c r="D356"/>
  <c r="D360"/>
  <c r="D364"/>
  <c r="D368"/>
  <c r="D372"/>
  <c r="D376"/>
  <c r="D380"/>
  <c r="D384"/>
  <c r="D388"/>
  <c r="D392"/>
  <c r="D396"/>
  <c r="D400"/>
  <c r="D404"/>
  <c r="D408"/>
  <c r="D412"/>
  <c r="D416"/>
  <c r="D420"/>
  <c r="D424"/>
  <c r="D428"/>
  <c r="D432"/>
  <c r="D436"/>
  <c r="D440"/>
  <c r="D444"/>
  <c r="D448"/>
  <c r="D452"/>
  <c r="D456"/>
  <c r="D460"/>
  <c r="D464"/>
  <c r="D468"/>
  <c r="D472"/>
  <c r="D476"/>
  <c r="D480"/>
  <c r="D484"/>
  <c r="D488"/>
  <c r="D492"/>
  <c r="D496"/>
  <c r="D500"/>
  <c r="D504"/>
  <c r="D508"/>
  <c r="D512"/>
  <c r="D516"/>
  <c r="D519"/>
  <c r="D521"/>
  <c r="D523"/>
  <c r="D525"/>
  <c r="D527"/>
  <c r="D529"/>
  <c r="D531"/>
  <c r="D533"/>
  <c r="D535"/>
  <c r="D537"/>
  <c r="D539"/>
  <c r="D541"/>
  <c r="D543"/>
  <c r="D545"/>
  <c r="D547"/>
  <c r="D549"/>
  <c r="D551"/>
  <c r="D553"/>
  <c r="D555"/>
  <c r="D557"/>
  <c r="D559"/>
  <c r="D561"/>
  <c r="D563"/>
  <c r="D565"/>
  <c r="D567"/>
  <c r="D569"/>
  <c r="D573"/>
  <c r="D577"/>
  <c r="D581"/>
  <c r="D585"/>
  <c r="D589"/>
  <c r="D593"/>
  <c r="D597"/>
  <c r="D601"/>
  <c r="D605"/>
  <c r="D609"/>
  <c r="D613"/>
  <c r="D617"/>
  <c r="D621"/>
  <c r="D625"/>
  <c r="D629"/>
  <c r="D633"/>
  <c r="D637"/>
  <c r="D641"/>
  <c r="D645"/>
  <c r="D649"/>
  <c r="D653"/>
  <c r="D657"/>
  <c r="D661"/>
  <c r="D665"/>
  <c r="D669"/>
  <c r="D673"/>
  <c r="D677"/>
  <c r="D681"/>
  <c r="D685"/>
  <c r="D689"/>
  <c r="D693"/>
  <c r="D697"/>
  <c r="D701"/>
  <c r="D705"/>
  <c r="D709"/>
  <c r="D713"/>
  <c r="D717"/>
  <c r="D721"/>
  <c r="D725"/>
  <c r="D729"/>
  <c r="D733"/>
  <c r="D737"/>
  <c r="D741"/>
  <c r="D745"/>
  <c r="D749"/>
  <c r="D753"/>
  <c r="D757"/>
  <c r="D761"/>
  <c r="D765"/>
  <c r="D769"/>
  <c r="D773"/>
  <c r="D777"/>
  <c r="D781"/>
  <c r="D785"/>
  <c r="D789"/>
  <c r="D793"/>
  <c r="D797"/>
  <c r="D801"/>
  <c r="D805"/>
  <c r="D809"/>
  <c r="D813"/>
  <c r="D817"/>
  <c r="D821"/>
  <c r="D825"/>
  <c r="D829"/>
  <c r="D833"/>
  <c r="D837"/>
  <c r="D841"/>
  <c r="D845"/>
  <c r="D849"/>
  <c r="D853"/>
  <c r="D857"/>
  <c r="D861"/>
  <c r="D865"/>
  <c r="D869"/>
  <c r="D873"/>
  <c r="D877"/>
  <c r="D881"/>
  <c r="D885"/>
  <c r="D889"/>
  <c r="D893"/>
  <c r="D897"/>
  <c r="D901"/>
  <c r="D905"/>
  <c r="D909"/>
  <c r="D913"/>
  <c r="D917"/>
  <c r="D921"/>
  <c r="D925"/>
  <c r="D929"/>
  <c r="D933"/>
  <c r="D937"/>
  <c r="D941"/>
  <c r="D945"/>
  <c r="D949"/>
  <c r="D953"/>
  <c r="D957"/>
  <c r="D961"/>
  <c r="D965"/>
  <c r="D969"/>
  <c r="D973"/>
  <c r="D977"/>
  <c r="D981"/>
  <c r="D985"/>
  <c r="D989"/>
  <c r="D993"/>
  <c r="D997"/>
  <c r="D1001"/>
  <c r="D1005"/>
  <c r="D1009"/>
  <c r="D571"/>
  <c r="D575"/>
  <c r="D579"/>
  <c r="D583"/>
  <c r="D587"/>
  <c r="D591"/>
  <c r="D595"/>
  <c r="D599"/>
  <c r="D603"/>
  <c r="D607"/>
  <c r="D611"/>
  <c r="D615"/>
  <c r="D619"/>
  <c r="D623"/>
  <c r="D627"/>
  <c r="D631"/>
  <c r="D635"/>
  <c r="D639"/>
  <c r="D643"/>
  <c r="D647"/>
  <c r="D651"/>
  <c r="D655"/>
  <c r="D659"/>
  <c r="D663"/>
  <c r="D667"/>
  <c r="D671"/>
  <c r="D675"/>
  <c r="D679"/>
  <c r="D683"/>
  <c r="D687"/>
  <c r="D691"/>
  <c r="D695"/>
  <c r="D699"/>
  <c r="D703"/>
  <c r="D707"/>
  <c r="D711"/>
  <c r="D715"/>
  <c r="D719"/>
  <c r="D723"/>
  <c r="D727"/>
  <c r="D731"/>
  <c r="D735"/>
  <c r="D739"/>
  <c r="D743"/>
  <c r="D747"/>
  <c r="D751"/>
  <c r="D755"/>
  <c r="D759"/>
  <c r="D763"/>
  <c r="D767"/>
  <c r="D771"/>
  <c r="D775"/>
  <c r="D779"/>
  <c r="D783"/>
  <c r="D787"/>
  <c r="D791"/>
  <c r="D795"/>
  <c r="D799"/>
  <c r="D803"/>
  <c r="D807"/>
  <c r="D811"/>
  <c r="D815"/>
  <c r="D819"/>
  <c r="D823"/>
  <c r="D827"/>
  <c r="D831"/>
  <c r="D835"/>
  <c r="D839"/>
  <c r="D843"/>
  <c r="D847"/>
  <c r="D851"/>
  <c r="D855"/>
  <c r="D859"/>
  <c r="D863"/>
  <c r="D867"/>
  <c r="D871"/>
  <c r="D875"/>
  <c r="D879"/>
  <c r="D883"/>
  <c r="D887"/>
  <c r="D891"/>
  <c r="D895"/>
  <c r="D899"/>
  <c r="D903"/>
  <c r="D907"/>
  <c r="D911"/>
  <c r="D915"/>
  <c r="D919"/>
  <c r="D923"/>
  <c r="D927"/>
  <c r="D931"/>
  <c r="D935"/>
  <c r="D939"/>
  <c r="D943"/>
  <c r="D947"/>
  <c r="D951"/>
  <c r="D955"/>
  <c r="D959"/>
  <c r="D963"/>
  <c r="D967"/>
  <c r="D971"/>
  <c r="D975"/>
  <c r="D979"/>
  <c r="D983"/>
  <c r="D987"/>
  <c r="D991"/>
  <c r="D995"/>
  <c r="D999"/>
  <c r="D1003"/>
  <c r="D1007"/>
  <c r="D1011"/>
</calcChain>
</file>

<file path=xl/sharedStrings.xml><?xml version="1.0" encoding="utf-8"?>
<sst xmlns="http://schemas.openxmlformats.org/spreadsheetml/2006/main" count="69" uniqueCount="44">
  <si>
    <t>Medida Resistencia</t>
  </si>
  <si>
    <t>Tiempo [s]</t>
  </si>
  <si>
    <t>Medida Temperatura</t>
  </si>
  <si>
    <t>Temperatura [K]</t>
  </si>
  <si>
    <t>Tensión [mV]</t>
  </si>
  <si>
    <t>A [K]</t>
  </si>
  <si>
    <t>Error A [K]</t>
  </si>
  <si>
    <t>Error Temperatura [K]</t>
  </si>
  <si>
    <t>Corriente (A)</t>
  </si>
  <si>
    <t>Resistencia +- 0.01 [mOhm]</t>
  </si>
  <si>
    <t>Sección Lineal</t>
  </si>
  <si>
    <t>B [K/mV]</t>
  </si>
  <si>
    <t>Error B [K/mV]</t>
  </si>
  <si>
    <t>C [K/mV^2]</t>
  </si>
  <si>
    <t>Error C [K/mV^2]</t>
  </si>
  <si>
    <t>D [K/mV^3]</t>
  </si>
  <si>
    <t>Error D [K/mV^3]</t>
  </si>
  <si>
    <t>Sección Plana</t>
  </si>
  <si>
    <t>b1 [mOhm]</t>
  </si>
  <si>
    <t>Error b1 [mOhm]</t>
  </si>
  <si>
    <t>b2 [mOhm]</t>
  </si>
  <si>
    <t>Error b2 [mOhm]</t>
  </si>
  <si>
    <t>Resistencia 1 [mOhm]</t>
  </si>
  <si>
    <t>Resistencia 2 [mOhm]</t>
  </si>
  <si>
    <t>Temperatura Crítica [K]</t>
  </si>
  <si>
    <t>Error Temperatura Crítica [K]</t>
  </si>
  <si>
    <t>b'  [mOhm]</t>
  </si>
  <si>
    <t>Error b'  [mOhm]</t>
  </si>
  <si>
    <t>a' [K/mOhm]</t>
  </si>
  <si>
    <t>Error a' [K/mOhm]</t>
  </si>
  <si>
    <t>Regresión Plana</t>
  </si>
  <si>
    <t>Regresión lineal</t>
  </si>
  <si>
    <t>YBCO</t>
  </si>
  <si>
    <t>Tensión +- 0.001 (mV)</t>
  </si>
  <si>
    <t>BSCCO</t>
  </si>
  <si>
    <t>Tensión +- 0.001 [mV]</t>
  </si>
  <si>
    <t>Error relativo</t>
  </si>
  <si>
    <t>Temperatura Teo [K]</t>
  </si>
  <si>
    <t>Temperatura Teo 2212 [K]</t>
  </si>
  <si>
    <t>Temperatura Teo 2223 [K]</t>
  </si>
  <si>
    <t>a1 [mOhm/K]</t>
  </si>
  <si>
    <t>a2 [mOhm/K]</t>
  </si>
  <si>
    <t>Error a2 [mOhm/K]</t>
  </si>
  <si>
    <t>Error a1 [mOhm/K]</t>
  </si>
</sst>
</file>

<file path=xl/styles.xml><?xml version="1.0" encoding="utf-8"?>
<styleSheet xmlns="http://schemas.openxmlformats.org/spreadsheetml/2006/main">
  <numFmts count="4">
    <numFmt numFmtId="164" formatCode="0.000"/>
    <numFmt numFmtId="165" formatCode="0.0"/>
    <numFmt numFmtId="166" formatCode="0.00000"/>
    <numFmt numFmtId="167" formatCode="0.0000"/>
  </numFmts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7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47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Border="1"/>
    <xf numFmtId="16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3414958615726857"/>
          <c:y val="0.10379342705215627"/>
          <c:w val="0.80076567332288795"/>
          <c:h val="0.6955635394866487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trendline>
            <c:spPr>
              <a:ln w="15875">
                <a:solidFill>
                  <a:srgbClr val="F79646">
                    <a:lumMod val="75000"/>
                  </a:srgbClr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25105532456886726"/>
                  <c:y val="0.41890399477106599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cust"/>
            <c:plus>
              <c:numRef>
                <c:f>Hoja1!$M$18:$M$51</c:f>
                <c:numCache>
                  <c:formatCode>General</c:formatCode>
                  <c:ptCount val="34"/>
                  <c:pt idx="0">
                    <c:v>3.4226935103976004</c:v>
                  </c:pt>
                  <c:pt idx="1">
                    <c:v>3.4164094133299794</c:v>
                  </c:pt>
                  <c:pt idx="2">
                    <c:v>3.4113878349270133</c:v>
                  </c:pt>
                  <c:pt idx="3">
                    <c:v>3.4076249737691184</c:v>
                  </c:pt>
                  <c:pt idx="4">
                    <c:v>3.4001077900520809</c:v>
                  </c:pt>
                  <c:pt idx="5">
                    <c:v>3.3951026551713559</c:v>
                  </c:pt>
                  <c:pt idx="6">
                    <c:v>3.3913521204223191</c:v>
                  </c:pt>
                  <c:pt idx="7">
                    <c:v>3.3801175588631178</c:v>
                  </c:pt>
                  <c:pt idx="8">
                    <c:v>3.3738871729134483</c:v>
                  </c:pt>
                  <c:pt idx="9">
                    <c:v>3.3626923230286914</c:v>
                  </c:pt>
                  <c:pt idx="10">
                    <c:v>3.3577250170079629</c:v>
                  </c:pt>
                  <c:pt idx="11">
                    <c:v>3.3465669702533472</c:v>
                  </c:pt>
                  <c:pt idx="12">
                    <c:v>3.3416160057821473</c:v>
                  </c:pt>
                  <c:pt idx="13">
                    <c:v>3.3354343620063296</c:v>
                  </c:pt>
                  <c:pt idx="14">
                    <c:v>3.3304946928863117</c:v>
                  </c:pt>
                  <c:pt idx="15">
                    <c:v>3.3169364548289537</c:v>
                  </c:pt>
                  <c:pt idx="16">
                    <c:v>3.3107861415353534</c:v>
                  </c:pt>
                  <c:pt idx="17">
                    <c:v>3.3107861415353534</c:v>
                  </c:pt>
                  <c:pt idx="18">
                    <c:v>3.3107861415353534</c:v>
                  </c:pt>
                  <c:pt idx="19">
                    <c:v>3.2789304170530977</c:v>
                  </c:pt>
                  <c:pt idx="20">
                    <c:v>3.2716090344286766</c:v>
                  </c:pt>
                  <c:pt idx="21">
                    <c:v>3.2655164429580292</c:v>
                  </c:pt>
                  <c:pt idx="22">
                    <c:v>3.2582155975730847</c:v>
                  </c:pt>
                  <c:pt idx="23">
                    <c:v>3.243647461789529</c:v>
                  </c:pt>
                  <c:pt idx="24">
                    <c:v>3.2375905949596593</c:v>
                  </c:pt>
                  <c:pt idx="25">
                    <c:v>3.2267077618017721</c:v>
                  </c:pt>
                  <c:pt idx="26">
                    <c:v>3.2146451362466606</c:v>
                  </c:pt>
                  <c:pt idx="27">
                    <c:v>3.2098287449040384</c:v>
                  </c:pt>
                  <c:pt idx="28">
                    <c:v>3.2038152073108179</c:v>
                  </c:pt>
                  <c:pt idx="29">
                    <c:v>3.1990099349788799</c:v>
                  </c:pt>
                  <c:pt idx="30">
                    <c:v>3.1858208842042015</c:v>
                  </c:pt>
                  <c:pt idx="31">
                    <c:v>3.1810341110282687</c:v>
                  </c:pt>
                  <c:pt idx="32">
                    <c:v>3.175057571752351</c:v>
                  </c:pt>
                  <c:pt idx="33">
                    <c:v>3.1702818785669122</c:v>
                  </c:pt>
                </c:numCache>
              </c:numRef>
            </c:plus>
            <c:minus>
              <c:numRef>
                <c:f>Hoja1!$M$18:$M$51</c:f>
                <c:numCache>
                  <c:formatCode>General</c:formatCode>
                  <c:ptCount val="34"/>
                  <c:pt idx="0">
                    <c:v>3.4226935103976004</c:v>
                  </c:pt>
                  <c:pt idx="1">
                    <c:v>3.4164094133299794</c:v>
                  </c:pt>
                  <c:pt idx="2">
                    <c:v>3.4113878349270133</c:v>
                  </c:pt>
                  <c:pt idx="3">
                    <c:v>3.4076249737691184</c:v>
                  </c:pt>
                  <c:pt idx="4">
                    <c:v>3.4001077900520809</c:v>
                  </c:pt>
                  <c:pt idx="5">
                    <c:v>3.3951026551713559</c:v>
                  </c:pt>
                  <c:pt idx="6">
                    <c:v>3.3913521204223191</c:v>
                  </c:pt>
                  <c:pt idx="7">
                    <c:v>3.3801175588631178</c:v>
                  </c:pt>
                  <c:pt idx="8">
                    <c:v>3.3738871729134483</c:v>
                  </c:pt>
                  <c:pt idx="9">
                    <c:v>3.3626923230286914</c:v>
                  </c:pt>
                  <c:pt idx="10">
                    <c:v>3.3577250170079629</c:v>
                  </c:pt>
                  <c:pt idx="11">
                    <c:v>3.3465669702533472</c:v>
                  </c:pt>
                  <c:pt idx="12">
                    <c:v>3.3416160057821473</c:v>
                  </c:pt>
                  <c:pt idx="13">
                    <c:v>3.3354343620063296</c:v>
                  </c:pt>
                  <c:pt idx="14">
                    <c:v>3.3304946928863117</c:v>
                  </c:pt>
                  <c:pt idx="15">
                    <c:v>3.3169364548289537</c:v>
                  </c:pt>
                  <c:pt idx="16">
                    <c:v>3.3107861415353534</c:v>
                  </c:pt>
                  <c:pt idx="17">
                    <c:v>3.3107861415353534</c:v>
                  </c:pt>
                  <c:pt idx="18">
                    <c:v>3.3107861415353534</c:v>
                  </c:pt>
                  <c:pt idx="19">
                    <c:v>3.2789304170530977</c:v>
                  </c:pt>
                  <c:pt idx="20">
                    <c:v>3.2716090344286766</c:v>
                  </c:pt>
                  <c:pt idx="21">
                    <c:v>3.2655164429580292</c:v>
                  </c:pt>
                  <c:pt idx="22">
                    <c:v>3.2582155975730847</c:v>
                  </c:pt>
                  <c:pt idx="23">
                    <c:v>3.243647461789529</c:v>
                  </c:pt>
                  <c:pt idx="24">
                    <c:v>3.2375905949596593</c:v>
                  </c:pt>
                  <c:pt idx="25">
                    <c:v>3.2267077618017721</c:v>
                  </c:pt>
                  <c:pt idx="26">
                    <c:v>3.2146451362466606</c:v>
                  </c:pt>
                  <c:pt idx="27">
                    <c:v>3.2098287449040384</c:v>
                  </c:pt>
                  <c:pt idx="28">
                    <c:v>3.2038152073108179</c:v>
                  </c:pt>
                  <c:pt idx="29">
                    <c:v>3.1990099349788799</c:v>
                  </c:pt>
                  <c:pt idx="30">
                    <c:v>3.1858208842042015</c:v>
                  </c:pt>
                  <c:pt idx="31">
                    <c:v>3.1810341110282687</c:v>
                  </c:pt>
                  <c:pt idx="32">
                    <c:v>3.175057571752351</c:v>
                  </c:pt>
                  <c:pt idx="33">
                    <c:v>3.1702818785669122</c:v>
                  </c:pt>
                </c:numCache>
              </c:numRef>
            </c:minus>
            <c:spPr>
              <a:ln>
                <a:solidFill>
                  <a:sysClr val="windowText" lastClr="000000">
                    <a:alpha val="25000"/>
                  </a:sysClr>
                </a:solidFill>
              </a:ln>
            </c:spPr>
          </c:errBars>
          <c:errBars>
            <c:errDir val="y"/>
            <c:errBarType val="both"/>
            <c:errValType val="fixedVal"/>
            <c:val val="1.0000000000000004E-2"/>
            <c:spPr>
              <a:ln>
                <a:solidFill>
                  <a:sysClr val="windowText" lastClr="000000">
                    <a:alpha val="25000"/>
                  </a:sysClr>
                </a:solidFill>
              </a:ln>
            </c:spPr>
          </c:errBars>
          <c:xVal>
            <c:numRef>
              <c:f>Hoja1!$L$18:$L$51</c:f>
              <c:numCache>
                <c:formatCode>0</c:formatCode>
                <c:ptCount val="34"/>
                <c:pt idx="0">
                  <c:v>101.13742227519998</c:v>
                </c:pt>
                <c:pt idx="1">
                  <c:v>101.26041348844998</c:v>
                </c:pt>
                <c:pt idx="2">
                  <c:v>101.35885877785</c:v>
                </c:pt>
                <c:pt idx="3">
                  <c:v>101.4327232768</c:v>
                </c:pt>
                <c:pt idx="4">
                  <c:v>101.58053082039999</c:v>
                </c:pt>
                <c:pt idx="5">
                  <c:v>101.67912739080001</c:v>
                </c:pt>
                <c:pt idx="6">
                  <c:v>101.75310539145002</c:v>
                </c:pt>
                <c:pt idx="7">
                  <c:v>101.97519671159999</c:v>
                </c:pt>
                <c:pt idx="8">
                  <c:v>102.09868280335</c:v>
                </c:pt>
                <c:pt idx="9">
                  <c:v>102.3211415584</c:v>
                </c:pt>
                <c:pt idx="10">
                  <c:v>102.42008801279999</c:v>
                </c:pt>
                <c:pt idx="11">
                  <c:v>102.64288843125001</c:v>
                </c:pt>
                <c:pt idx="12">
                  <c:v>102.74198683745001</c:v>
                </c:pt>
                <c:pt idx="13">
                  <c:v>102.86592565320001</c:v>
                </c:pt>
                <c:pt idx="14">
                  <c:v>102.9651293756</c:v>
                </c:pt>
                <c:pt idx="15">
                  <c:v>103.23818118045</c:v>
                </c:pt>
                <c:pt idx="16">
                  <c:v>103.3624128412</c:v>
                </c:pt>
                <c:pt idx="17">
                  <c:v>103.3624128412</c:v>
                </c:pt>
                <c:pt idx="18">
                  <c:v>103.3624128412</c:v>
                </c:pt>
                <c:pt idx="19">
                  <c:v>104.00960000000001</c:v>
                </c:pt>
                <c:pt idx="20">
                  <c:v>104.1592329308</c:v>
                </c:pt>
                <c:pt idx="21">
                  <c:v>104.28400793655001</c:v>
                </c:pt>
                <c:pt idx="22">
                  <c:v>104.43383507565001</c:v>
                </c:pt>
                <c:pt idx="23">
                  <c:v>104.73380748944999</c:v>
                </c:pt>
                <c:pt idx="24">
                  <c:v>104.85892128520003</c:v>
                </c:pt>
                <c:pt idx="25">
                  <c:v>105.08431200535001</c:v>
                </c:pt>
                <c:pt idx="26">
                  <c:v>105.33502667384997</c:v>
                </c:pt>
                <c:pt idx="27">
                  <c:v>105.43539528965</c:v>
                </c:pt>
                <c:pt idx="28">
                  <c:v>105.5609225964</c:v>
                </c:pt>
                <c:pt idx="29">
                  <c:v>105.6613976948</c:v>
                </c:pt>
                <c:pt idx="30">
                  <c:v>105.93794845664999</c:v>
                </c:pt>
                <c:pt idx="31">
                  <c:v>106.03860124205001</c:v>
                </c:pt>
                <c:pt idx="32">
                  <c:v>106.16448392279999</c:v>
                </c:pt>
                <c:pt idx="33">
                  <c:v>106.26524345000001</c:v>
                </c:pt>
              </c:numCache>
            </c:numRef>
          </c:xVal>
          <c:yVal>
            <c:numRef>
              <c:f>Hoja1!$K$18:$K$51</c:f>
              <c:numCache>
                <c:formatCode>0.00</c:formatCode>
                <c:ptCount val="34"/>
                <c:pt idx="0">
                  <c:v>8.27</c:v>
                </c:pt>
                <c:pt idx="1">
                  <c:v>8.6</c:v>
                </c:pt>
                <c:pt idx="2">
                  <c:v>8.77</c:v>
                </c:pt>
                <c:pt idx="3">
                  <c:v>8.77</c:v>
                </c:pt>
                <c:pt idx="4">
                  <c:v>8.77</c:v>
                </c:pt>
                <c:pt idx="5">
                  <c:v>10.049999999999999</c:v>
                </c:pt>
                <c:pt idx="6">
                  <c:v>10.299999999999999</c:v>
                </c:pt>
                <c:pt idx="7">
                  <c:v>10.52</c:v>
                </c:pt>
                <c:pt idx="8">
                  <c:v>10.76</c:v>
                </c:pt>
                <c:pt idx="9">
                  <c:v>11.299999999999999</c:v>
                </c:pt>
                <c:pt idx="10">
                  <c:v>11.59</c:v>
                </c:pt>
                <c:pt idx="11">
                  <c:v>11.879999999999999</c:v>
                </c:pt>
                <c:pt idx="12">
                  <c:v>12.21</c:v>
                </c:pt>
                <c:pt idx="13">
                  <c:v>12.94</c:v>
                </c:pt>
                <c:pt idx="14">
                  <c:v>13.389999999999999</c:v>
                </c:pt>
                <c:pt idx="15">
                  <c:v>13.859999999999998</c:v>
                </c:pt>
                <c:pt idx="16">
                  <c:v>14.419999999999998</c:v>
                </c:pt>
                <c:pt idx="17">
                  <c:v>16.349999999999998</c:v>
                </c:pt>
                <c:pt idx="18">
                  <c:v>17.05</c:v>
                </c:pt>
                <c:pt idx="19">
                  <c:v>17.779999999999998</c:v>
                </c:pt>
                <c:pt idx="20">
                  <c:v>19.239999999999998</c:v>
                </c:pt>
                <c:pt idx="21">
                  <c:v>19.98</c:v>
                </c:pt>
                <c:pt idx="22">
                  <c:v>20.699999999999996</c:v>
                </c:pt>
                <c:pt idx="23">
                  <c:v>20.699999999999996</c:v>
                </c:pt>
                <c:pt idx="24">
                  <c:v>20.699999999999996</c:v>
                </c:pt>
                <c:pt idx="25">
                  <c:v>22.97</c:v>
                </c:pt>
                <c:pt idx="26">
                  <c:v>23.47</c:v>
                </c:pt>
                <c:pt idx="27">
                  <c:v>23.91</c:v>
                </c:pt>
                <c:pt idx="28">
                  <c:v>24.799999999999997</c:v>
                </c:pt>
                <c:pt idx="29">
                  <c:v>25.219999999999995</c:v>
                </c:pt>
                <c:pt idx="30">
                  <c:v>25.61</c:v>
                </c:pt>
                <c:pt idx="31">
                  <c:v>26.09</c:v>
                </c:pt>
                <c:pt idx="32">
                  <c:v>26.459999999999997</c:v>
                </c:pt>
                <c:pt idx="33">
                  <c:v>26.6</c:v>
                </c:pt>
              </c:numCache>
            </c:numRef>
          </c:yVal>
        </c:ser>
        <c:axId val="55583872"/>
        <c:axId val="55585792"/>
      </c:scatterChart>
      <c:valAx>
        <c:axId val="55583872"/>
        <c:scaling>
          <c:orientation val="minMax"/>
          <c:max val="110"/>
          <c:min val="95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>
                    <a:latin typeface="Times New Roman"/>
                    <a:cs typeface="Times New Roman"/>
                  </a:rPr>
                  <a:t>T</a:t>
                </a:r>
                <a:r>
                  <a:rPr lang="es-ES"/>
                  <a:t> [</a:t>
                </a:r>
                <a:r>
                  <a:rPr lang="es-ES">
                    <a:latin typeface="Times New Roman"/>
                    <a:cs typeface="Times New Roman"/>
                  </a:rPr>
                  <a:t>K</a:t>
                </a:r>
                <a:r>
                  <a:rPr lang="es-ES">
                    <a:latin typeface="+mn-lt"/>
                    <a:cs typeface="+mn-cs"/>
                  </a:rPr>
                  <a:t>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9709665746867482"/>
              <c:y val="0.90080377549423851"/>
            </c:manualLayout>
          </c:layout>
        </c:title>
        <c:numFmt formatCode="#,##0" sourceLinked="0"/>
        <c:minorTickMark val="out"/>
        <c:tickLblPos val="nextTo"/>
        <c:crossAx val="55585792"/>
        <c:crosses val="autoZero"/>
        <c:crossBetween val="midCat"/>
        <c:majorUnit val="2.5"/>
        <c:minorUnit val="1.25"/>
      </c:valAx>
      <c:valAx>
        <c:axId val="5558579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Resistencia [m</a:t>
                </a:r>
                <a:r>
                  <a:rPr lang="el-GR">
                    <a:latin typeface="Times New Roman"/>
                    <a:cs typeface="Times New Roman"/>
                  </a:rPr>
                  <a:t>Ω</a:t>
                </a:r>
                <a:r>
                  <a:rPr lang="es-ES">
                    <a:latin typeface="+mn-lt"/>
                    <a:cs typeface="+mn-cs"/>
                  </a:rPr>
                  <a:t>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2.6326421289204597E-2"/>
              <c:y val="0.29564742193754773"/>
            </c:manualLayout>
          </c:layout>
        </c:title>
        <c:numFmt formatCode="#,##0" sourceLinked="0"/>
        <c:minorTickMark val="out"/>
        <c:tickLblPos val="nextTo"/>
        <c:crossAx val="55583872"/>
        <c:crosses val="autoZero"/>
        <c:crossBetween val="midCat"/>
        <c:majorUnit val="10"/>
        <c:minorUnit val="5"/>
      </c:valAx>
    </c:plotArea>
    <c:plotVisOnly val="1"/>
  </c:chart>
  <c:spPr>
    <a:ln>
      <a:noFill/>
    </a:ln>
  </c:spPr>
  <c:printSettings>
    <c:headerFooter/>
    <c:pageMargins b="0.75000000000001088" l="0.70000000000000062" r="0.70000000000000062" t="0.75000000000001088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3414958615726869"/>
          <c:y val="0.1037934270521563"/>
          <c:w val="0.80076567332288828"/>
          <c:h val="0.6955635394866484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triangle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trendline>
            <c:spPr>
              <a:ln w="15875">
                <a:solidFill>
                  <a:schemeClr val="accent6">
                    <a:lumMod val="75000"/>
                  </a:schemeClr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5.3773324830961026E-2"/>
                  <c:y val="0.34653512887944088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cust"/>
            <c:plus>
              <c:numRef>
                <c:f>Hoja1!$W$6:$W$568</c:f>
                <c:numCache>
                  <c:formatCode>General</c:formatCode>
                  <c:ptCount val="563"/>
                  <c:pt idx="0">
                    <c:v>2.5965272986662096</c:v>
                  </c:pt>
                  <c:pt idx="1">
                    <c:v>2.5934051235050317</c:v>
                  </c:pt>
                  <c:pt idx="2">
                    <c:v>2.5913250963030907</c:v>
                  </c:pt>
                  <c:pt idx="3">
                    <c:v>2.5882071889878091</c:v>
                  </c:pt>
                  <c:pt idx="4">
                    <c:v>2.5850918408131265</c:v>
                  </c:pt>
                  <c:pt idx="5">
                    <c:v>2.5819790506041453</c:v>
                  </c:pt>
                  <c:pt idx="6">
                    <c:v>2.5809420221016079</c:v>
                  </c:pt>
                  <c:pt idx="7">
                    <c:v>2.5705873523420806</c:v>
                  </c:pt>
                  <c:pt idx="8">
                    <c:v>2.5674864837790192</c:v>
                  </c:pt>
                  <c:pt idx="9">
                    <c:v>2.564388166528663</c:v>
                  </c:pt>
                  <c:pt idx="10">
                    <c:v>2.5623240385116617</c:v>
                  </c:pt>
                  <c:pt idx="11">
                    <c:v>2.5571686747929627</c:v>
                  </c:pt>
                  <c:pt idx="12">
                    <c:v>2.555108510922893</c:v>
                  </c:pt>
                  <c:pt idx="13">
                    <c:v>2.5530494788845233</c:v>
                  </c:pt>
                  <c:pt idx="14">
                    <c:v>2.5499630522516283</c:v>
                  </c:pt>
                  <c:pt idx="15">
                    <c:v>2.5448246621021107</c:v>
                  </c:pt>
                  <c:pt idx="16">
                    <c:v>2.540719035672772</c:v>
                  </c:pt>
                  <c:pt idx="17">
                    <c:v>2.540719035672772</c:v>
                  </c:pt>
                  <c:pt idx="18">
                    <c:v>2.540719035672772</c:v>
                  </c:pt>
                  <c:pt idx="19">
                    <c:v>2.5325213328553939</c:v>
                  </c:pt>
                  <c:pt idx="20">
                    <c:v>2.5304747280525954</c:v>
                  </c:pt>
                  <c:pt idx="21">
                    <c:v>2.5263849011011672</c:v>
                  </c:pt>
                  <c:pt idx="22">
                    <c:v>2.5253631488301136</c:v>
                  </c:pt>
                  <c:pt idx="23">
                    <c:v>2.5192385493885388</c:v>
                  </c:pt>
                  <c:pt idx="24">
                    <c:v>2.5161800496943134</c:v>
                  </c:pt>
                  <c:pt idx="25">
                    <c:v>2.5151611124744009</c:v>
                  </c:pt>
                  <c:pt idx="26">
                    <c:v>2.5100706445126191</c:v>
                  </c:pt>
                  <c:pt idx="27">
                    <c:v>2.5080364249841214</c:v>
                  </c:pt>
                  <c:pt idx="28">
                    <c:v>2.504987202812424</c:v>
                  </c:pt>
                  <c:pt idx="29">
                    <c:v>2.5039713571477131</c:v>
                  </c:pt>
                  <c:pt idx="30">
                    <c:v>2.4999107819643998</c:v>
                  </c:pt>
                  <c:pt idx="31">
                    <c:v>2.4978821782524596</c:v>
                  </c:pt>
                  <c:pt idx="32">
                    <c:v>2.4928155775133574</c:v>
                  </c:pt>
                  <c:pt idx="33">
                    <c:v>2.4907908997260177</c:v>
                  </c:pt>
                  <c:pt idx="34">
                    <c:v>2.4877559846517596</c:v>
                  </c:pt>
                  <c:pt idx="35">
                    <c:v>2.4857341085025277</c:v>
                  </c:pt>
                  <c:pt idx="36">
                    <c:v>2.4827033942648598</c:v>
                  </c:pt>
                  <c:pt idx="37">
                    <c:v>2.481693716009135</c:v>
                  </c:pt>
                  <c:pt idx="38">
                    <c:v>2.481693716009135</c:v>
                  </c:pt>
                  <c:pt idx="39">
                    <c:v>2.4746338013133733</c:v>
                  </c:pt>
                  <c:pt idx="40">
                    <c:v>2.4726191993136579</c:v>
                  </c:pt>
                  <c:pt idx="41">
                    <c:v>2.4665820987599818</c:v>
                  </c:pt>
                  <c:pt idx="42">
                    <c:v>2.4625629494761898</c:v>
                  </c:pt>
                  <c:pt idx="43">
                    <c:v>2.461558859812059</c:v>
                  </c:pt>
                  <c:pt idx="44">
                    <c:v>2.45754529048875</c:v>
                  </c:pt>
                  <c:pt idx="45">
                    <c:v>2.4535361820285675</c:v>
                  </c:pt>
                  <c:pt idx="46">
                    <c:v>2.4525346016000049</c:v>
                  </c:pt>
                  <c:pt idx="47">
                    <c:v>2.4475308774207596</c:v>
                  </c:pt>
                  <c:pt idx="48">
                    <c:v>2.4455313366609106</c:v>
                  </c:pt>
                  <c:pt idx="49">
                    <c:v>2.4415355942370898</c:v>
                  </c:pt>
                  <c:pt idx="50">
                    <c:v>2.4395393918838719</c:v>
                  </c:pt>
                  <c:pt idx="51">
                    <c:v>2.436547173458353</c:v>
                  </c:pt>
                  <c:pt idx="52">
                    <c:v>2.4345537507418369</c:v>
                  </c:pt>
                  <c:pt idx="53">
                    <c:v>2.4305702387201231</c:v>
                  </c:pt>
                  <c:pt idx="54">
                    <c:v>2.4285801487262271</c:v>
                  </c:pt>
                  <c:pt idx="55">
                    <c:v>2.4265911689512549</c:v>
                  </c:pt>
                  <c:pt idx="56">
                    <c:v>2.4246032990509847</c:v>
                  </c:pt>
                  <c:pt idx="57">
                    <c:v>2.4216235744627745</c:v>
                  </c:pt>
                  <c:pt idx="58">
                    <c:v>2.4216235744627745</c:v>
                  </c:pt>
                  <c:pt idx="59">
                    <c:v>2.4216235744627745</c:v>
                  </c:pt>
                  <c:pt idx="60">
                    <c:v>2.4126993677477859</c:v>
                  </c:pt>
                  <c:pt idx="61">
                    <c:v>2.4097296173230838</c:v>
                  </c:pt>
                  <c:pt idx="62">
                    <c:v>2.4077511674667429</c:v>
                  </c:pt>
                  <c:pt idx="63">
                    <c:v>2.4057738242174525</c:v>
                  </c:pt>
                  <c:pt idx="64">
                    <c:v>2.4008353052446512</c:v>
                  </c:pt>
                  <c:pt idx="65">
                    <c:v>2.398861832413711</c:v>
                  </c:pt>
                  <c:pt idx="66">
                    <c:v>2.3968894646435537</c:v>
                  </c:pt>
                  <c:pt idx="67">
                    <c:v>2.3949182015907007</c:v>
                  </c:pt>
                  <c:pt idx="68">
                    <c:v>2.3909789882632433</c:v>
                  </c:pt>
                  <c:pt idx="69">
                    <c:v>2.3899948748431474</c:v>
                  </c:pt>
                  <c:pt idx="70">
                    <c:v>2.3880274755966866</c:v>
                  </c:pt>
                  <c:pt idx="71">
                    <c:v>2.3860611795224926</c:v>
                  </c:pt>
                  <c:pt idx="72">
                    <c:v>2.380168906901714</c:v>
                  </c:pt>
                  <c:pt idx="73">
                    <c:v>2.3791878257898467</c:v>
                  </c:pt>
                  <c:pt idx="74">
                    <c:v>2.376246234725099</c:v>
                  </c:pt>
                  <c:pt idx="75">
                    <c:v>2.3752662549842314</c:v>
                  </c:pt>
                  <c:pt idx="76">
                    <c:v>2.3713490879479595</c:v>
                  </c:pt>
                  <c:pt idx="77">
                    <c:v>2.368414100994356</c:v>
                  </c:pt>
                  <c:pt idx="78">
                    <c:v>2.368414100994356</c:v>
                  </c:pt>
                  <c:pt idx="79">
                    <c:v>2.368414100994356</c:v>
                  </c:pt>
                  <c:pt idx="80">
                    <c:v>2.3596239820305991</c:v>
                  </c:pt>
                  <c:pt idx="81">
                    <c:v>2.3566988858205415</c:v>
                  </c:pt>
                  <c:pt idx="82">
                    <c:v>2.3557244026510715</c:v>
                  </c:pt>
                  <c:pt idx="83">
                    <c:v>2.352802599245067</c:v>
                  </c:pt>
                  <c:pt idx="84">
                    <c:v>2.3518292133345451</c:v>
                  </c:pt>
                  <c:pt idx="85">
                    <c:v>2.3498832640939757</c:v>
                  </c:pt>
                  <c:pt idx="86">
                    <c:v>2.3489107006783549</c:v>
                  </c:pt>
                  <c:pt idx="87">
                    <c:v>2.3459946547367898</c:v>
                  </c:pt>
                  <c:pt idx="88">
                    <c:v>2.3421104285968828</c:v>
                  </c:pt>
                  <c:pt idx="89">
                    <c:v>2.3411400566188569</c:v>
                  </c:pt>
                  <c:pt idx="90">
                    <c:v>2.3401699583780959</c:v>
                  </c:pt>
                  <c:pt idx="91">
                    <c:v>2.3372613056518734</c:v>
                  </c:pt>
                  <c:pt idx="92">
                    <c:v>2.335323571736982</c:v>
                  </c:pt>
                  <c:pt idx="93">
                    <c:v>2.3343551150220918</c:v>
                  </c:pt>
                  <c:pt idx="94">
                    <c:v>2.3324190218637466</c:v>
                  </c:pt>
                  <c:pt idx="95">
                    <c:v>2.3295169321638927</c:v>
                  </c:pt>
                  <c:pt idx="96">
                    <c:v>2.3275835718906728</c:v>
                  </c:pt>
                  <c:pt idx="97">
                    <c:v>2.3246855799165802</c:v>
                  </c:pt>
                  <c:pt idx="98">
                    <c:v>2.3246855799165802</c:v>
                  </c:pt>
                  <c:pt idx="99">
                    <c:v>2.3246855799165802</c:v>
                  </c:pt>
                  <c:pt idx="100">
                    <c:v>2.3179331520320585</c:v>
                  </c:pt>
                  <c:pt idx="101">
                    <c:v>2.3160063419708616</c:v>
                  </c:pt>
                  <c:pt idx="102">
                    <c:v>2.3140806224164145</c:v>
                  </c:pt>
                  <c:pt idx="103">
                    <c:v>2.3102324534623411</c:v>
                  </c:pt>
                  <c:pt idx="104">
                    <c:v>2.308310003380126</c:v>
                  </c:pt>
                  <c:pt idx="105">
                    <c:v>2.3073491867884313</c:v>
                  </c:pt>
                  <c:pt idx="106">
                    <c:v>2.3044683702992357</c:v>
                  </c:pt>
                  <c:pt idx="107">
                    <c:v>2.3025491866182679</c:v>
                  </c:pt>
                  <c:pt idx="108">
                    <c:v>2.3015900028434269</c:v>
                  </c:pt>
                  <c:pt idx="109">
                    <c:v>2.3006310910555063</c:v>
                  </c:pt>
                  <c:pt idx="110">
                    <c:v>2.2977559871870255</c:v>
                  </c:pt>
                  <c:pt idx="111">
                    <c:v>2.2958406104279132</c:v>
                  </c:pt>
                  <c:pt idx="112">
                    <c:v>2.2939263205936431</c:v>
                  </c:pt>
                  <c:pt idx="113">
                    <c:v>2.2910569230807249</c:v>
                  </c:pt>
                  <c:pt idx="114">
                    <c:v>2.2881899692316456</c:v>
                  </c:pt>
                  <c:pt idx="115">
                    <c:v>2.2872348607862705</c:v>
                  </c:pt>
                  <c:pt idx="116">
                    <c:v>2.284371163366941</c:v>
                  </c:pt>
                  <c:pt idx="117">
                    <c:v>2.2824633879256226</c:v>
                  </c:pt>
                  <c:pt idx="118">
                    <c:v>2.2815099069287217</c:v>
                  </c:pt>
                  <c:pt idx="119">
                    <c:v>2.2815099069287217</c:v>
                  </c:pt>
                  <c:pt idx="120">
                    <c:v>2.2767465674793139</c:v>
                  </c:pt>
                  <c:pt idx="121">
                    <c:v>2.2757947123985653</c:v>
                  </c:pt>
                  <c:pt idx="122">
                    <c:v>2.2719900000211237</c:v>
                  </c:pt>
                  <c:pt idx="123">
                    <c:v>2.2691393078898447</c:v>
                  </c:pt>
                  <c:pt idx="124">
                    <c:v>2.2662910506128378</c:v>
                  </c:pt>
                  <c:pt idx="125">
                    <c:v>2.2643935645580626</c:v>
                  </c:pt>
                  <c:pt idx="126">
                    <c:v>2.2624971598104344</c:v>
                  </c:pt>
                  <c:pt idx="127">
                    <c:v>2.2615493628205372</c:v>
                  </c:pt>
                  <c:pt idx="128">
                    <c:v>2.2596545793960798</c:v>
                  </c:pt>
                  <c:pt idx="129">
                    <c:v>2.2558682535787113</c:v>
                  </c:pt>
                  <c:pt idx="130">
                    <c:v>2.2549223470914366</c:v>
                  </c:pt>
                  <c:pt idx="131">
                    <c:v>2.2530313437800098</c:v>
                  </c:pt>
                  <c:pt idx="132">
                    <c:v>2.2511414197362627</c:v>
                  </c:pt>
                  <c:pt idx="133">
                    <c:v>2.2483085565543761</c:v>
                  </c:pt>
                  <c:pt idx="134">
                    <c:v>2.2473648080929007</c:v>
                  </c:pt>
                  <c:pt idx="135">
                    <c:v>2.2454781198139573</c:v>
                  </c:pt>
                  <c:pt idx="136">
                    <c:v>2.24453517991159</c:v>
                  </c:pt>
                  <c:pt idx="137">
                    <c:v>2.2398245210731318</c:v>
                  </c:pt>
                  <c:pt idx="138">
                    <c:v>2.2398245210731318</c:v>
                  </c:pt>
                  <c:pt idx="139">
                    <c:v>2.2398245210731318</c:v>
                  </c:pt>
                  <c:pt idx="140">
                    <c:v>2.2398245210731318</c:v>
                  </c:pt>
                  <c:pt idx="141">
                    <c:v>2.2341806143474923</c:v>
                  </c:pt>
                  <c:pt idx="142">
                    <c:v>2.2323014643030423</c:v>
                  </c:pt>
                  <c:pt idx="143">
                    <c:v>2.2313622926269914</c:v>
                  </c:pt>
                  <c:pt idx="144">
                    <c:v>2.2266704660125294</c:v>
                  </c:pt>
                  <c:pt idx="145">
                    <c:v>2.2257329067460523</c:v>
                  </c:pt>
                  <c:pt idx="146">
                    <c:v>2.2247956160661455</c:v>
                  </c:pt>
                  <c:pt idx="147">
                    <c:v>2.2229218402965309</c:v>
                  </c:pt>
                  <c:pt idx="148">
                    <c:v>2.2210491383646853</c:v>
                  </c:pt>
                  <c:pt idx="149">
                    <c:v>2.2191775099316571</c:v>
                  </c:pt>
                  <c:pt idx="150">
                    <c:v>2.2173069546585453</c:v>
                  </c:pt>
                  <c:pt idx="151">
                    <c:v>2.2163720793510637</c:v>
                  </c:pt>
                  <c:pt idx="152">
                    <c:v>2.2145031331824905</c:v>
                  </c:pt>
                  <c:pt idx="153">
                    <c:v>2.2117017244104158</c:v>
                  </c:pt>
                  <c:pt idx="154">
                    <c:v>2.2107684574452384</c:v>
                  </c:pt>
                  <c:pt idx="155">
                    <c:v>2.2089027271991473</c:v>
                  </c:pt>
                  <c:pt idx="156">
                    <c:v>2.2070380682498878</c:v>
                  </c:pt>
                  <c:pt idx="157">
                    <c:v>2.2051744802588757</c:v>
                  </c:pt>
                  <c:pt idx="158">
                    <c:v>2.2042430877669181</c:v>
                  </c:pt>
                  <c:pt idx="159">
                    <c:v>2.2042430877669181</c:v>
                  </c:pt>
                  <c:pt idx="160">
                    <c:v>2.1995901386502288</c:v>
                  </c:pt>
                  <c:pt idx="161">
                    <c:v>2.1977308311073567</c:v>
                  </c:pt>
                  <c:pt idx="162">
                    <c:v>2.1968015783318395</c:v>
                  </c:pt>
                  <c:pt idx="163">
                    <c:v>2.1940154234815239</c:v>
                  </c:pt>
                  <c:pt idx="164">
                    <c:v>2.1930872395492256</c:v>
                  </c:pt>
                  <c:pt idx="165">
                    <c:v>2.1921593227220351</c:v>
                  </c:pt>
                  <c:pt idx="166">
                    <c:v>2.1903042902138932</c:v>
                  </c:pt>
                  <c:pt idx="167">
                    <c:v>2.1875237436832831</c:v>
                  </c:pt>
                  <c:pt idx="168">
                    <c:v>2.1865974285991294</c:v>
                  </c:pt>
                  <c:pt idx="169">
                    <c:v>2.1847455988163711</c:v>
                  </c:pt>
                  <c:pt idx="170">
                    <c:v>2.182894835932685</c:v>
                  </c:pt>
                  <c:pt idx="171">
                    <c:v>2.1810451396101236</c:v>
                  </c:pt>
                  <c:pt idx="172">
                    <c:v>2.1791965095107901</c:v>
                  </c:pt>
                  <c:pt idx="173">
                    <c:v>2.1773489452968349</c:v>
                  </c:pt>
                  <c:pt idx="174">
                    <c:v>2.1764255627913114</c:v>
                  </c:pt>
                  <c:pt idx="175">
                    <c:v>2.1708908595188112</c:v>
                  </c:pt>
                  <c:pt idx="176">
                    <c:v>2.1690480876094957</c:v>
                  </c:pt>
                  <c:pt idx="177">
                    <c:v>2.168127100686466</c:v>
                  </c:pt>
                  <c:pt idx="178">
                    <c:v>2.1662859246927</c:v>
                  </c:pt>
                  <c:pt idx="179">
                    <c:v>2.1653657355375859</c:v>
                  </c:pt>
                  <c:pt idx="180">
                    <c:v>2.1653657355375859</c:v>
                  </c:pt>
                  <c:pt idx="181">
                    <c:v>2.16168763687801</c:v>
                  </c:pt>
                  <c:pt idx="182">
                    <c:v>2.1589318525613592</c:v>
                  </c:pt>
                  <c:pt idx="183">
                    <c:v>2.1570959908025307</c:v>
                  </c:pt>
                  <c:pt idx="184">
                    <c:v>2.1552611908787052</c:v>
                  </c:pt>
                  <c:pt idx="185">
                    <c:v>2.152510981195956</c:v>
                  </c:pt>
                  <c:pt idx="186">
                    <c:v>2.1497631587453516</c:v>
                  </c:pt>
                  <c:pt idx="187">
                    <c:v>2.1488477482278778</c:v>
                  </c:pt>
                  <c:pt idx="188">
                    <c:v>2.1470177223892448</c:v>
                  </c:pt>
                  <c:pt idx="189">
                    <c:v>2.1451887565315384</c:v>
                  </c:pt>
                  <c:pt idx="190">
                    <c:v>2.1433608503178134</c:v>
                  </c:pt>
                  <c:pt idx="191">
                    <c:v>2.1415340034111718</c:v>
                  </c:pt>
                  <c:pt idx="192">
                    <c:v>2.1406209770927394</c:v>
                  </c:pt>
                  <c:pt idx="193">
                    <c:v>2.1387957185151447</c:v>
                  </c:pt>
                  <c:pt idx="194">
                    <c:v>2.1351483764183801</c:v>
                  </c:pt>
                  <c:pt idx="195">
                    <c:v>2.1342372021191762</c:v>
                  </c:pt>
                  <c:pt idx="196">
                    <c:v>2.1324156466961814</c:v>
                  </c:pt>
                  <c:pt idx="197">
                    <c:v>2.1315052654882387</c:v>
                  </c:pt>
                  <c:pt idx="198">
                    <c:v>2.1287757073737819</c:v>
                  </c:pt>
                  <c:pt idx="199">
                    <c:v>2.1287757073737819</c:v>
                  </c:pt>
                  <c:pt idx="200">
                    <c:v>2.1287757073737819</c:v>
                  </c:pt>
                  <c:pt idx="201">
                    <c:v>2.122415981846939</c:v>
                  </c:pt>
                  <c:pt idx="202">
                    <c:v>2.1206012927729274</c:v>
                  </c:pt>
                  <c:pt idx="203">
                    <c:v>2.1196943439194218</c:v>
                  </c:pt>
                  <c:pt idx="204">
                    <c:v>2.1169750795885314</c:v>
                  </c:pt>
                  <c:pt idx="205">
                    <c:v>2.1142581877195723</c:v>
                  </c:pt>
                  <c:pt idx="206">
                    <c:v>2.1124482439477728</c:v>
                  </c:pt>
                  <c:pt idx="207">
                    <c:v>2.1115436671780925</c:v>
                  </c:pt>
                  <c:pt idx="208">
                    <c:v>2.1106393537632191</c:v>
                  </c:pt>
                  <c:pt idx="209">
                    <c:v>2.1079279932274333</c:v>
                  </c:pt>
                  <c:pt idx="210">
                    <c:v>2.1052190013730261</c:v>
                  </c:pt>
                  <c:pt idx="211">
                    <c:v>2.104316530265919</c:v>
                  </c:pt>
                  <c:pt idx="212">
                    <c:v>2.1034143221776906</c:v>
                  </c:pt>
                  <c:pt idx="213">
                    <c:v>2.100709275606512</c:v>
                  </c:pt>
                  <c:pt idx="214">
                    <c:v>2.0998081191740501</c:v>
                  </c:pt>
                  <c:pt idx="215">
                    <c:v>2.0989072255506098</c:v>
                  </c:pt>
                  <c:pt idx="216">
                    <c:v>2.0980065946942275</c:v>
                  </c:pt>
                  <c:pt idx="217">
                    <c:v>2.095306278307854</c:v>
                  </c:pt>
                  <c:pt idx="218">
                    <c:v>2.0944066981001428</c:v>
                  </c:pt>
                  <c:pt idx="219">
                    <c:v>2.0935073804497244</c:v>
                  </c:pt>
                  <c:pt idx="220">
                    <c:v>2.0935073804497244</c:v>
                  </c:pt>
                  <c:pt idx="221">
                    <c:v>2.0890147290890662</c:v>
                  </c:pt>
                  <c:pt idx="222">
                    <c:v>2.0881169859016748</c:v>
                  </c:pt>
                  <c:pt idx="223">
                    <c:v>2.0872195049780289</c:v>
                  </c:pt>
                  <c:pt idx="224">
                    <c:v>2.0845286353703498</c:v>
                  </c:pt>
                  <c:pt idx="225">
                    <c:v>2.0836322030824843</c:v>
                  </c:pt>
                  <c:pt idx="226">
                    <c:v>2.0800490940535536</c:v>
                  </c:pt>
                  <c:pt idx="227">
                    <c:v>2.0782591110259672</c:v>
                  </c:pt>
                  <c:pt idx="228">
                    <c:v>2.0755760999005384</c:v>
                  </c:pt>
                  <c:pt idx="229">
                    <c:v>2.0746822862687653</c:v>
                  </c:pt>
                  <c:pt idx="230">
                    <c:v>2.0737887342722048</c:v>
                  </c:pt>
                  <c:pt idx="231">
                    <c:v>2.072002415017216</c:v>
                  </c:pt>
                  <c:pt idx="232">
                    <c:v>2.0702171418005837</c:v>
                  </c:pt>
                  <c:pt idx="233">
                    <c:v>2.0684329142873659</c:v>
                  </c:pt>
                  <c:pt idx="234">
                    <c:v>2.0684329142873659</c:v>
                  </c:pt>
                  <c:pt idx="235">
                    <c:v>2.0666497321426718</c:v>
                  </c:pt>
                  <c:pt idx="236">
                    <c:v>2.0639769182591508</c:v>
                  </c:pt>
                  <c:pt idx="237">
                    <c:v>2.0621963480709224</c:v>
                  </c:pt>
                  <c:pt idx="238">
                    <c:v>2.0613064545715178</c:v>
                  </c:pt>
                  <c:pt idx="239">
                    <c:v>2.0604168220794707</c:v>
                  </c:pt>
                  <c:pt idx="240">
                    <c:v>2.0604168220794707</c:v>
                  </c:pt>
                  <c:pt idx="241">
                    <c:v>2.0604168220794707</c:v>
                  </c:pt>
                  <c:pt idx="242">
                    <c:v>2.0550845059392397</c:v>
                  </c:pt>
                  <c:pt idx="243">
                    <c:v>2.0533091533886005</c:v>
                  </c:pt>
                  <c:pt idx="244">
                    <c:v>2.0515348433618317</c:v>
                  </c:pt>
                  <c:pt idx="245">
                    <c:v>2.0506480791903843</c:v>
                  </c:pt>
                  <c:pt idx="246">
                    <c:v>2.0506480791903843</c:v>
                  </c:pt>
                  <c:pt idx="247">
                    <c:v>2.0488753323223641</c:v>
                  </c:pt>
                  <c:pt idx="248">
                    <c:v>2.0471036271422092</c:v>
                  </c:pt>
                  <c:pt idx="249">
                    <c:v>2.0462181650806053</c:v>
                  </c:pt>
                  <c:pt idx="250">
                    <c:v>2.0453329633156012</c:v>
                  </c:pt>
                  <c:pt idx="251">
                    <c:v>2.0426789193823867</c:v>
                  </c:pt>
                  <c:pt idx="252">
                    <c:v>2.0417947583859934</c:v>
                  </c:pt>
                  <c:pt idx="253">
                    <c:v>2.0409108574773178</c:v>
                  </c:pt>
                  <c:pt idx="254">
                    <c:v>2.0400272166145941</c:v>
                  </c:pt>
                  <c:pt idx="255">
                    <c:v>2.038260714859947</c:v>
                  </c:pt>
                  <c:pt idx="256">
                    <c:v>2.0373778538845038</c:v>
                  </c:pt>
                  <c:pt idx="257">
                    <c:v>2.0356129115285992</c:v>
                  </c:pt>
                  <c:pt idx="258">
                    <c:v>2.0347308300646367</c:v>
                  </c:pt>
                  <c:pt idx="259">
                    <c:v>2.032086144027756</c:v>
                  </c:pt>
                  <c:pt idx="260">
                    <c:v>2.032086144027756</c:v>
                  </c:pt>
                  <c:pt idx="261">
                    <c:v>2.032086144027756</c:v>
                  </c:pt>
                  <c:pt idx="262">
                    <c:v>2.0268037807952082</c:v>
                  </c:pt>
                  <c:pt idx="263">
                    <c:v>2.0250450685206984</c:v>
                  </c:pt>
                  <c:pt idx="264">
                    <c:v>2.0232873934247815</c:v>
                  </c:pt>
                  <c:pt idx="265">
                    <c:v>2.0224089447145195</c:v>
                  </c:pt>
                  <c:pt idx="266">
                    <c:v>2.0206528247608646</c:v>
                  </c:pt>
                  <c:pt idx="267">
                    <c:v>2.0180205878720696</c:v>
                  </c:pt>
                  <c:pt idx="268">
                    <c:v>2.0171436935534786</c:v>
                  </c:pt>
                  <c:pt idx="269">
                    <c:v>2.016267058154245</c:v>
                  </c:pt>
                  <c:pt idx="270">
                    <c:v>2.0136387050558531</c:v>
                  </c:pt>
                  <c:pt idx="271">
                    <c:v>2.0127631049172314</c:v>
                  </c:pt>
                  <c:pt idx="272">
                    <c:v>2.0110126807312154</c:v>
                  </c:pt>
                  <c:pt idx="273">
                    <c:v>2.0101378566004837</c:v>
                  </c:pt>
                  <c:pt idx="274">
                    <c:v>2.0083889840552578</c:v>
                  </c:pt>
                  <c:pt idx="275">
                    <c:v>2.0075149355574449</c:v>
                  </c:pt>
                  <c:pt idx="276">
                    <c:v>2.0040213257596249</c:v>
                  </c:pt>
                  <c:pt idx="277">
                    <c:v>2.0031485691502913</c:v>
                  </c:pt>
                  <c:pt idx="278">
                    <c:v>2.001403830648282</c:v>
                  </c:pt>
                  <c:pt idx="279">
                    <c:v>2.0005318486723342</c:v>
                  </c:pt>
                  <c:pt idx="280">
                    <c:v>2.0005318486723342</c:v>
                  </c:pt>
                  <c:pt idx="281">
                    <c:v>2.0005318486723342</c:v>
                  </c:pt>
                  <c:pt idx="282">
                    <c:v>1.9970465016309107</c:v>
                  </c:pt>
                  <c:pt idx="283">
                    <c:v>1.9944352000899064</c:v>
                  </c:pt>
                  <c:pt idx="284">
                    <c:v>1.9926956216479035</c:v>
                  </c:pt>
                  <c:pt idx="285">
                    <c:v>1.9892195574709137</c:v>
                  </c:pt>
                  <c:pt idx="286">
                    <c:v>1.9883511854979745</c:v>
                  </c:pt>
                  <c:pt idx="287">
                    <c:v>1.9866152141465259</c:v>
                  </c:pt>
                  <c:pt idx="288">
                    <c:v>1.9857476146848483</c:v>
                  </c:pt>
                  <c:pt idx="289">
                    <c:v>1.9831463606570308</c:v>
                  </c:pt>
                  <c:pt idx="290">
                    <c:v>1.9822797906282481</c:v>
                  </c:pt>
                  <c:pt idx="291">
                    <c:v>1.98141347785376</c:v>
                  </c:pt>
                  <c:pt idx="292">
                    <c:v>1.9788160826404109</c:v>
                  </c:pt>
                  <c:pt idx="293">
                    <c:v>1.9770857713410126</c:v>
                  </c:pt>
                  <c:pt idx="294">
                    <c:v>1.9762210012195014</c:v>
                  </c:pt>
                  <c:pt idx="295">
                    <c:v>1.9753564880613819</c:v>
                  </c:pt>
                  <c:pt idx="296">
                    <c:v>1.9744922318251101</c:v>
                  </c:pt>
                  <c:pt idx="297">
                    <c:v>1.9719010042319618</c:v>
                  </c:pt>
                  <c:pt idx="298">
                    <c:v>1.9719010042319618</c:v>
                  </c:pt>
                  <c:pt idx="299">
                    <c:v>1.9701748030175583</c:v>
                  </c:pt>
                  <c:pt idx="300">
                    <c:v>1.9693120874400736</c:v>
                  </c:pt>
                  <c:pt idx="301">
                    <c:v>1.9693120874400736</c:v>
                  </c:pt>
                  <c:pt idx="302">
                    <c:v>1.9641411817752867</c:v>
                  </c:pt>
                  <c:pt idx="303">
                    <c:v>1.9632802617437042</c:v>
                  </c:pt>
                  <c:pt idx="304">
                    <c:v>1.9606990395260471</c:v>
                  </c:pt>
                  <c:pt idx="305">
                    <c:v>1.9598391446075283</c:v>
                  </c:pt>
                  <c:pt idx="306">
                    <c:v>1.9589795058635355</c:v>
                  </c:pt>
                  <c:pt idx="307">
                    <c:v>1.957260996733172</c:v>
                  </c:pt>
                  <c:pt idx="308">
                    <c:v>1.9538270507413933</c:v>
                  </c:pt>
                  <c:pt idx="309">
                    <c:v>1.9529692040575262</c:v>
                  </c:pt>
                  <c:pt idx="310">
                    <c:v>1.9521116132163465</c:v>
                  </c:pt>
                  <c:pt idx="311">
                    <c:v>1.9503971988961863</c:v>
                  </c:pt>
                  <c:pt idx="312">
                    <c:v>1.949540375334281</c:v>
                  </c:pt>
                  <c:pt idx="313">
                    <c:v>1.9478274951995287</c:v>
                  </c:pt>
                  <c:pt idx="314">
                    <c:v>1.9461156374405029</c:v>
                  </c:pt>
                  <c:pt idx="315">
                    <c:v>1.9452600918482656</c:v>
                  </c:pt>
                  <c:pt idx="316">
                    <c:v>1.9418404637608446</c:v>
                  </c:pt>
                  <c:pt idx="317">
                    <c:v>1.9409861951021896</c:v>
                  </c:pt>
                  <c:pt idx="318">
                    <c:v>1.9401321817059538</c:v>
                  </c:pt>
                  <c:pt idx="319">
                    <c:v>1.9392784235307086</c:v>
                  </c:pt>
                  <c:pt idx="320">
                    <c:v>1.9375716726775063</c:v>
                  </c:pt>
                  <c:pt idx="321">
                    <c:v>1.9375716726775063</c:v>
                  </c:pt>
                  <c:pt idx="322">
                    <c:v>1.9375716726775063</c:v>
                  </c:pt>
                  <c:pt idx="323">
                    <c:v>1.9316060780642896</c:v>
                  </c:pt>
                  <c:pt idx="324">
                    <c:v>1.929903916343551</c:v>
                  </c:pt>
                  <c:pt idx="325">
                    <c:v>1.9290532175900363</c:v>
                  </c:pt>
                  <c:pt idx="326">
                    <c:v>1.9273525840897721</c:v>
                  </c:pt>
                  <c:pt idx="327">
                    <c:v>1.9248035432355541</c:v>
                  </c:pt>
                  <c:pt idx="328">
                    <c:v>1.9239543719576193</c:v>
                  </c:pt>
                  <c:pt idx="329">
                    <c:v>1.9231054551141311</c:v>
                  </c:pt>
                  <c:pt idx="330">
                    <c:v>1.92140838456503</c:v>
                  </c:pt>
                  <c:pt idx="331">
                    <c:v>1.9188646859656262</c:v>
                  </c:pt>
                  <c:pt idx="332">
                    <c:v>1.9171701578996954</c:v>
                  </c:pt>
                  <c:pt idx="333">
                    <c:v>1.9146302714743186</c:v>
                  </c:pt>
                  <c:pt idx="334">
                    <c:v>1.9137841506800928</c:v>
                  </c:pt>
                  <c:pt idx="335">
                    <c:v>1.9112473117614059</c:v>
                  </c:pt>
                  <c:pt idx="336">
                    <c:v>1.9095573549556397</c:v>
                  </c:pt>
                  <c:pt idx="337">
                    <c:v>1.9087127571707898</c:v>
                  </c:pt>
                  <c:pt idx="338">
                    <c:v>1.907024322630557</c:v>
                  </c:pt>
                  <c:pt idx="339">
                    <c:v>1.9019651042711976</c:v>
                  </c:pt>
                  <c:pt idx="340">
                    <c:v>1.9011227882115556</c:v>
                  </c:pt>
                  <c:pt idx="341">
                    <c:v>1.9011227882115556</c:v>
                  </c:pt>
                  <c:pt idx="342">
                    <c:v>1.8960742100975125</c:v>
                  </c:pt>
                  <c:pt idx="343">
                    <c:v>1.8943933757330222</c:v>
                  </c:pt>
                  <c:pt idx="344">
                    <c:v>1.8935533380538225</c:v>
                  </c:pt>
                  <c:pt idx="345">
                    <c:v>1.8918740214951777</c:v>
                  </c:pt>
                  <c:pt idx="346">
                    <c:v>1.8893569430376642</c:v>
                  </c:pt>
                  <c:pt idx="347">
                    <c:v>1.8876801545049691</c:v>
                  </c:pt>
                  <c:pt idx="348">
                    <c:v>1.8851668665394135</c:v>
                  </c:pt>
                  <c:pt idx="349">
                    <c:v>1.8834926039702122</c:v>
                  </c:pt>
                  <c:pt idx="350">
                    <c:v>1.8809831034034654</c:v>
                  </c:pt>
                  <c:pt idx="351">
                    <c:v>1.8793113647360147</c:v>
                  </c:pt>
                  <c:pt idx="352">
                    <c:v>1.8784758737917366</c:v>
                  </c:pt>
                  <c:pt idx="353">
                    <c:v>1.8768056484759947</c:v>
                  </c:pt>
                  <c:pt idx="354">
                    <c:v>1.8751364316492616</c:v>
                  </c:pt>
                  <c:pt idx="355">
                    <c:v>1.8734682229818851</c:v>
                  </c:pt>
                  <c:pt idx="356">
                    <c:v>1.8726344966049528</c:v>
                  </c:pt>
                  <c:pt idx="357">
                    <c:v>1.8684696426400651</c:v>
                  </c:pt>
                  <c:pt idx="358">
                    <c:v>1.8651422905007322</c:v>
                  </c:pt>
                  <c:pt idx="359">
                    <c:v>1.8643110814328279</c:v>
                  </c:pt>
                  <c:pt idx="360">
                    <c:v>1.8626494177691479</c:v>
                  </c:pt>
                  <c:pt idx="361">
                    <c:v>1.8626494177691479</c:v>
                  </c:pt>
                  <c:pt idx="362">
                    <c:v>1.8626494177691479</c:v>
                  </c:pt>
                  <c:pt idx="363">
                    <c:v>1.8568415125818325</c:v>
                  </c:pt>
                  <c:pt idx="364">
                    <c:v>1.8551843719233405</c:v>
                  </c:pt>
                  <c:pt idx="365">
                    <c:v>1.8518731028985009</c:v>
                  </c:pt>
                  <c:pt idx="366">
                    <c:v>1.8502189738740717</c:v>
                  </c:pt>
                  <c:pt idx="367">
                    <c:v>1.8493922855899212</c:v>
                  </c:pt>
                  <c:pt idx="368">
                    <c:v>1.8485658480696554</c:v>
                  </c:pt>
                  <c:pt idx="369">
                    <c:v>1.8460880396810371</c:v>
                  </c:pt>
                  <c:pt idx="370">
                    <c:v>1.8444374204876886</c:v>
                  </c:pt>
                  <c:pt idx="371">
                    <c:v>1.8436124866874233</c:v>
                  </c:pt>
                  <c:pt idx="372">
                    <c:v>1.8419633704742202</c:v>
                  </c:pt>
                  <c:pt idx="373">
                    <c:v>1.838668142446563</c:v>
                  </c:pt>
                  <c:pt idx="374">
                    <c:v>1.8378449611163865</c:v>
                  </c:pt>
                  <c:pt idx="375">
                    <c:v>1.837022029974744</c:v>
                  </c:pt>
                  <c:pt idx="376">
                    <c:v>1.8361993489805604</c:v>
                  </c:pt>
                  <c:pt idx="377">
                    <c:v>1.8345547372702813</c:v>
                  </c:pt>
                  <c:pt idx="378">
                    <c:v>1.8329111256570014</c:v>
                  </c:pt>
                  <c:pt idx="379">
                    <c:v>1.8320896947840764</c:v>
                  </c:pt>
                  <c:pt idx="380">
                    <c:v>1.8304475827003648</c:v>
                  </c:pt>
                  <c:pt idx="381">
                    <c:v>1.8304475827003648</c:v>
                  </c:pt>
                  <c:pt idx="382">
                    <c:v>1.8304475827003648</c:v>
                  </c:pt>
                  <c:pt idx="383">
                    <c:v>1.8255272407906491</c:v>
                  </c:pt>
                  <c:pt idx="384">
                    <c:v>1.8230704396212245</c:v>
                  </c:pt>
                  <c:pt idx="385">
                    <c:v>1.8222520048519917</c:v>
                  </c:pt>
                  <c:pt idx="386">
                    <c:v>1.8189807594506147</c:v>
                  </c:pt>
                  <c:pt idx="387">
                    <c:v>1.8173466323810104</c:v>
                  </c:pt>
                  <c:pt idx="388">
                    <c:v>1.8148973103927151</c:v>
                  </c:pt>
                  <c:pt idx="389">
                    <c:v>1.8124502297596941</c:v>
                  </c:pt>
                  <c:pt idx="390">
                    <c:v>1.8108200873217801</c:v>
                  </c:pt>
                  <c:pt idx="391">
                    <c:v>1.8100053893750858</c:v>
                  </c:pt>
                  <c:pt idx="392">
                    <c:v>1.8075627881322509</c:v>
                  </c:pt>
                  <c:pt idx="393">
                    <c:v>1.8067490851137953</c:v>
                  </c:pt>
                  <c:pt idx="394">
                    <c:v>1.8051224249247761</c:v>
                  </c:pt>
                  <c:pt idx="395">
                    <c:v>1.804309467672276</c:v>
                  </c:pt>
                  <c:pt idx="396">
                    <c:v>1.7994369413648066</c:v>
                  </c:pt>
                  <c:pt idx="397">
                    <c:v>1.7986257227992384</c:v>
                  </c:pt>
                  <c:pt idx="398">
                    <c:v>1.7970040302872925</c:v>
                  </c:pt>
                  <c:pt idx="399">
                    <c:v>1.7953833303279976</c:v>
                  </c:pt>
                  <c:pt idx="400">
                    <c:v>1.7921449067574624</c:v>
                  </c:pt>
                  <c:pt idx="401">
                    <c:v>1.7921449067574624</c:v>
                  </c:pt>
                  <c:pt idx="402">
                    <c:v>1.7921449067574624</c:v>
                  </c:pt>
                  <c:pt idx="403">
                    <c:v>1.7872947073608325</c:v>
                  </c:pt>
                  <c:pt idx="404">
                    <c:v>1.7864872077982108</c:v>
                  </c:pt>
                  <c:pt idx="405">
                    <c:v>1.7848729514506496</c:v>
                  </c:pt>
                  <c:pt idx="406">
                    <c:v>1.7840661945839091</c:v>
                  </c:pt>
                  <c:pt idx="407">
                    <c:v>1.7816474087211041</c:v>
                  </c:pt>
                  <c:pt idx="408">
                    <c:v>1.7808416415430064</c:v>
                  </c:pt>
                  <c:pt idx="409">
                    <c:v>1.7792308491057514</c:v>
                  </c:pt>
                  <c:pt idx="410">
                    <c:v>1.7784258237648325</c:v>
                  </c:pt>
                  <c:pt idx="411">
                    <c:v>1.7760122307623938</c:v>
                  </c:pt>
                  <c:pt idx="412">
                    <c:v>1.7736008614321594</c:v>
                  </c:pt>
                  <c:pt idx="413">
                    <c:v>1.7719945167072633</c:v>
                  </c:pt>
                  <c:pt idx="414">
                    <c:v>1.7711917146708192</c:v>
                  </c:pt>
                  <c:pt idx="415">
                    <c:v>1.7679829744118765</c:v>
                  </c:pt>
                  <c:pt idx="416">
                    <c:v>1.76718140611462</c:v>
                  </c:pt>
                  <c:pt idx="417">
                    <c:v>1.7663800844426738</c:v>
                  </c:pt>
                  <c:pt idx="418">
                    <c:v>1.7647781808113689</c:v>
                  </c:pt>
                  <c:pt idx="419">
                    <c:v>1.762377174033416</c:v>
                  </c:pt>
                  <c:pt idx="420">
                    <c:v>1.7615773312558618</c:v>
                  </c:pt>
                  <c:pt idx="421">
                    <c:v>1.7599783846784738</c:v>
                  </c:pt>
                  <c:pt idx="422">
                    <c:v>1.7599783846784738</c:v>
                  </c:pt>
                  <c:pt idx="423">
                    <c:v>1.7559853270337522</c:v>
                  </c:pt>
                  <c:pt idx="424">
                    <c:v>1.7559853270337522</c:v>
                  </c:pt>
                  <c:pt idx="425">
                    <c:v>1.7551874538295638</c:v>
                  </c:pt>
                  <c:pt idx="426">
                    <c:v>1.7519984207353545</c:v>
                  </c:pt>
                  <c:pt idx="427">
                    <c:v>1.7504053794507008</c:v>
                  </c:pt>
                  <c:pt idx="428">
                    <c:v>1.7496092274812367</c:v>
                  </c:pt>
                  <c:pt idx="429">
                    <c:v>1.7480176606841342</c:v>
                  </c:pt>
                  <c:pt idx="430">
                    <c:v>1.7464270764709664</c:v>
                  </c:pt>
                  <c:pt idx="431">
                    <c:v>1.7456321527314305</c:v>
                  </c:pt>
                  <c:pt idx="432">
                    <c:v>1.7448374745155701</c:v>
                  </c:pt>
                  <c:pt idx="433">
                    <c:v>1.7432488544918252</c:v>
                  </c:pt>
                  <c:pt idx="434">
                    <c:v>1.7408677648647706</c:v>
                  </c:pt>
                  <c:pt idx="435">
                    <c:v>1.7384888827499356</c:v>
                  </c:pt>
                  <c:pt idx="436">
                    <c:v>1.7369041871924471</c:v>
                  </c:pt>
                  <c:pt idx="437">
                    <c:v>1.7353204719366493</c:v>
                  </c:pt>
                  <c:pt idx="438">
                    <c:v>1.7329467364058053</c:v>
                  </c:pt>
                  <c:pt idx="439">
                    <c:v>1.7313654704786698</c:v>
                  </c:pt>
                  <c:pt idx="440">
                    <c:v>1.7297851837128859</c:v>
                  </c:pt>
                  <c:pt idx="441">
                    <c:v>1.7289954074137126</c:v>
                  </c:pt>
                  <c:pt idx="442">
                    <c:v>1.7289954074137126</c:v>
                  </c:pt>
                  <c:pt idx="443">
                    <c:v>1.7289954074137126</c:v>
                  </c:pt>
                  <c:pt idx="444">
                    <c:v>1.722686001656323</c:v>
                  </c:pt>
                  <c:pt idx="445">
                    <c:v>1.7203240072694472</c:v>
                  </c:pt>
                  <c:pt idx="446">
                    <c:v>1.7195371643025124</c:v>
                  </c:pt>
                  <c:pt idx="447">
                    <c:v>1.7187505655154554</c:v>
                  </c:pt>
                  <c:pt idx="448">
                    <c:v>1.7163922338268063</c:v>
                  </c:pt>
                  <c:pt idx="449">
                    <c:v>1.7132512076261845</c:v>
                  </c:pt>
                  <c:pt idx="450">
                    <c:v>1.7124665608140335</c:v>
                  </c:pt>
                  <c:pt idx="451">
                    <c:v>1.7108979985907422</c:v>
                  </c:pt>
                  <c:pt idx="452">
                    <c:v>1.7101140830982993</c:v>
                  </c:pt>
                  <c:pt idx="453">
                    <c:v>1.7069808576414747</c:v>
                  </c:pt>
                  <c:pt idx="454">
                    <c:v>1.7054157062518698</c:v>
                  </c:pt>
                  <c:pt idx="455">
                    <c:v>1.7046334957495479</c:v>
                  </c:pt>
                  <c:pt idx="456">
                    <c:v>1.7030698049267183</c:v>
                  </c:pt>
                  <c:pt idx="457">
                    <c:v>1.7015070874088138</c:v>
                  </c:pt>
                  <c:pt idx="458">
                    <c:v>1.6999453428708753</c:v>
                  </c:pt>
                  <c:pt idx="459">
                    <c:v>1.6991648353678555</c:v>
                  </c:pt>
                  <c:pt idx="460">
                    <c:v>1.6968247714352718</c:v>
                  </c:pt>
                  <c:pt idx="461">
                    <c:v>1.6960452361812179</c:v>
                  </c:pt>
                  <c:pt idx="462">
                    <c:v>1.6960452361812179</c:v>
                  </c:pt>
                  <c:pt idx="463">
                    <c:v>1.6960452361812179</c:v>
                  </c:pt>
                  <c:pt idx="464">
                    <c:v>1.692151203510047</c:v>
                  </c:pt>
                  <c:pt idx="465">
                    <c:v>1.69059529003011</c:v>
                  </c:pt>
                  <c:pt idx="466">
                    <c:v>1.6890403472565958</c:v>
                  </c:pt>
                  <c:pt idx="467">
                    <c:v>1.6882632397832995</c:v>
                  </c:pt>
                  <c:pt idx="468">
                    <c:v>1.6859333725303702</c:v>
                  </c:pt>
                  <c:pt idx="469">
                    <c:v>1.6851572350331494</c:v>
                  </c:pt>
                  <c:pt idx="470">
                    <c:v>1.6836056871759537</c:v>
                  </c:pt>
                  <c:pt idx="471">
                    <c:v>1.6836056871759537</c:v>
                  </c:pt>
                  <c:pt idx="472">
                    <c:v>1.6812801826248902</c:v>
                  </c:pt>
                  <c:pt idx="473">
                    <c:v>1.6797310572742081</c:v>
                  </c:pt>
                  <c:pt idx="474">
                    <c:v>1.6797310572742081</c:v>
                  </c:pt>
                  <c:pt idx="475">
                    <c:v>1.6789568577822294</c:v>
                  </c:pt>
                  <c:pt idx="476">
                    <c:v>1.6758624800907451</c:v>
                  </c:pt>
                  <c:pt idx="477">
                    <c:v>1.6750894905342966</c:v>
                  </c:pt>
                  <c:pt idx="478">
                    <c:v>1.6743167428433519</c:v>
                  </c:pt>
                  <c:pt idx="479">
                    <c:v>1.6719999505582746</c:v>
                  </c:pt>
                  <c:pt idx="480">
                    <c:v>1.671228169924091</c:v>
                  </c:pt>
                  <c:pt idx="481">
                    <c:v>1.6704566309527966</c:v>
                  </c:pt>
                  <c:pt idx="482">
                    <c:v>1.6704566309527966</c:v>
                  </c:pt>
                  <c:pt idx="483">
                    <c:v>1.6673728908862453</c:v>
                  </c:pt>
                  <c:pt idx="484">
                    <c:v>1.6666025596217198</c:v>
                  </c:pt>
                  <c:pt idx="485">
                    <c:v>1.6650626213116761</c:v>
                  </c:pt>
                  <c:pt idx="486">
                    <c:v>1.6642930141851613</c:v>
                  </c:pt>
                  <c:pt idx="487">
                    <c:v>1.6627545237866703</c:v>
                  </c:pt>
                  <c:pt idx="488">
                    <c:v>1.660448597217935</c:v>
                  </c:pt>
                  <c:pt idx="489">
                    <c:v>1.6589125183857902</c:v>
                  </c:pt>
                  <c:pt idx="490">
                    <c:v>1.6581448405123831</c:v>
                  </c:pt>
                  <c:pt idx="491">
                    <c:v>1.6566102076485252</c:v>
                  </c:pt>
                  <c:pt idx="492">
                    <c:v>1.65507653835881</c:v>
                  </c:pt>
                  <c:pt idx="493">
                    <c:v>1.6527778404176143</c:v>
                  </c:pt>
                  <c:pt idx="494">
                    <c:v>1.6520120892069432</c:v>
                  </c:pt>
                  <c:pt idx="495">
                    <c:v>1.6504813086974626</c:v>
                  </c:pt>
                  <c:pt idx="496">
                    <c:v>1.6489514904674643</c:v>
                  </c:pt>
                  <c:pt idx="497">
                    <c:v>1.6481869421061561</c:v>
                  </c:pt>
                  <c:pt idx="498">
                    <c:v>1.6474226341933851</c:v>
                  </c:pt>
                  <c:pt idx="499">
                    <c:v>1.6451311527419159</c:v>
                  </c:pt>
                  <c:pt idx="500">
                    <c:v>1.6436046999423048</c:v>
                  </c:pt>
                  <c:pt idx="501">
                    <c:v>1.6428418338716224</c:v>
                  </c:pt>
                  <c:pt idx="502">
                    <c:v>1.6420792079664555</c:v>
                  </c:pt>
                  <c:pt idx="503">
                    <c:v>1.6420792079664555</c:v>
                  </c:pt>
                  <c:pt idx="504">
                    <c:v>1.6390311051925499</c:v>
                  </c:pt>
                  <c:pt idx="505">
                    <c:v>1.6382696795086868</c:v>
                  </c:pt>
                  <c:pt idx="506">
                    <c:v>1.6359868418336152</c:v>
                  </c:pt>
                  <c:pt idx="507">
                    <c:v>1.6352263755994163</c:v>
                  </c:pt>
                  <c:pt idx="508">
                    <c:v>1.6337061623748581</c:v>
                  </c:pt>
                  <c:pt idx="509">
                    <c:v>1.6321869078727869</c:v>
                  </c:pt>
                  <c:pt idx="510">
                    <c:v>1.6314276400417063</c:v>
                  </c:pt>
                  <c:pt idx="511">
                    <c:v>1.6299098230175222</c:v>
                  </c:pt>
                  <c:pt idx="512">
                    <c:v>1.6299098230175222</c:v>
                  </c:pt>
                  <c:pt idx="513">
                    <c:v>1.6283929639080914</c:v>
                  </c:pt>
                  <c:pt idx="514">
                    <c:v>1.6261194706275044</c:v>
                  </c:pt>
                  <c:pt idx="515">
                    <c:v>1.6253621181414346</c:v>
                  </c:pt>
                  <c:pt idx="516">
                    <c:v>1.6246050048918148</c:v>
                  </c:pt>
                  <c:pt idx="517">
                    <c:v>1.6238481308382799</c:v>
                  </c:pt>
                  <c:pt idx="518">
                    <c:v>1.6208230257777922</c:v>
                  </c:pt>
                  <c:pt idx="519">
                    <c:v>1.6200673470993052</c:v>
                  </c:pt>
                  <c:pt idx="520">
                    <c:v>1.6193119073747682</c:v>
                  </c:pt>
                  <c:pt idx="521">
                    <c:v>1.6178017446261623</c:v>
                  </c:pt>
                  <c:pt idx="522">
                    <c:v>1.6178017446261623</c:v>
                  </c:pt>
                  <c:pt idx="523">
                    <c:v>1.6178017446261623</c:v>
                  </c:pt>
                  <c:pt idx="524">
                    <c:v>1.614784284801255</c:v>
                  </c:pt>
                  <c:pt idx="525">
                    <c:v>1.6125236961252769</c:v>
                  </c:pt>
                  <c:pt idx="526">
                    <c:v>1.6117706437215669</c:v>
                  </c:pt>
                  <c:pt idx="527">
                    <c:v>1.6102652544046312</c:v>
                  </c:pt>
                  <c:pt idx="528">
                    <c:v>1.6095129174107685</c:v>
                  </c:pt>
                  <c:pt idx="529">
                    <c:v>1.6080089585506769</c:v>
                  </c:pt>
                  <c:pt idx="530">
                    <c:v>1.6072573366038252</c:v>
                  </c:pt>
                  <c:pt idx="531">
                    <c:v>1.6065059529253582</c:v>
                  </c:pt>
                  <c:pt idx="532">
                    <c:v>1.6057548074749706</c:v>
                  </c:pt>
                  <c:pt idx="533">
                    <c:v>1.6020026522337036</c:v>
                  </c:pt>
                  <c:pt idx="534">
                    <c:v>1.6012529353055149</c:v>
                  </c:pt>
                  <c:pt idx="535">
                    <c:v>1.6005034563233365</c:v>
                  </c:pt>
                  <c:pt idx="536">
                    <c:v>1.5997542152468818</c:v>
                  </c:pt>
                  <c:pt idx="537">
                    <c:v>1.5975079190490378</c:v>
                  </c:pt>
                  <c:pt idx="538">
                    <c:v>1.5967596291926682</c:v>
                  </c:pt>
                  <c:pt idx="539">
                    <c:v>1.5960115770406289</c:v>
                  </c:pt>
                  <c:pt idx="540">
                    <c:v>1.5945161856884595</c:v>
                  </c:pt>
                  <c:pt idx="541">
                    <c:v>1.5930217446703883</c:v>
                  </c:pt>
                  <c:pt idx="542">
                    <c:v>1.5922748804359801</c:v>
                  </c:pt>
                  <c:pt idx="543">
                    <c:v>1.5922748804359801</c:v>
                  </c:pt>
                  <c:pt idx="544">
                    <c:v>1.5892897977231788</c:v>
                  </c:pt>
                  <c:pt idx="545">
                    <c:v>1.5885441203999198</c:v>
                  </c:pt>
                  <c:pt idx="546">
                    <c:v>1.587053477497592</c:v>
                  </c:pt>
                  <c:pt idx="547">
                    <c:v>1.587053477497592</c:v>
                  </c:pt>
                  <c:pt idx="548">
                    <c:v>1.5818436964282385</c:v>
                  </c:pt>
                  <c:pt idx="549">
                    <c:v>1.5811003899090335</c:v>
                  </c:pt>
                  <c:pt idx="550">
                    <c:v>1.5796144874078155</c:v>
                  </c:pt>
                  <c:pt idx="551">
                    <c:v>1.5788718913453639</c:v>
                  </c:pt>
                  <c:pt idx="552">
                    <c:v>1.5766455234280505</c:v>
                  </c:pt>
                  <c:pt idx="553">
                    <c:v>1.5759038740782558</c:v>
                  </c:pt>
                  <c:pt idx="554">
                    <c:v>1.574421285071387</c:v>
                  </c:pt>
                  <c:pt idx="555">
                    <c:v>1.572939642053464</c:v>
                  </c:pt>
                  <c:pt idx="556">
                    <c:v>1.5714589447029006</c:v>
                  </c:pt>
                  <c:pt idx="557">
                    <c:v>1.5707189505523933</c:v>
                  </c:pt>
                  <c:pt idx="558">
                    <c:v>1.5685003857176978</c:v>
                  </c:pt>
                  <c:pt idx="559">
                    <c:v>1.566283946464377</c:v>
                  </c:pt>
                  <c:pt idx="560">
                    <c:v>1.566283946464377</c:v>
                  </c:pt>
                  <c:pt idx="561">
                    <c:v>1.5648075006383206</c:v>
                  </c:pt>
                  <c:pt idx="562">
                    <c:v>1.5640696317076201</c:v>
                  </c:pt>
                </c:numCache>
              </c:numRef>
            </c:plus>
            <c:minus>
              <c:numRef>
                <c:f>Hoja1!$W$6:$W$568</c:f>
                <c:numCache>
                  <c:formatCode>General</c:formatCode>
                  <c:ptCount val="563"/>
                  <c:pt idx="0">
                    <c:v>2.5965272986662096</c:v>
                  </c:pt>
                  <c:pt idx="1">
                    <c:v>2.5934051235050317</c:v>
                  </c:pt>
                  <c:pt idx="2">
                    <c:v>2.5913250963030907</c:v>
                  </c:pt>
                  <c:pt idx="3">
                    <c:v>2.5882071889878091</c:v>
                  </c:pt>
                  <c:pt idx="4">
                    <c:v>2.5850918408131265</c:v>
                  </c:pt>
                  <c:pt idx="5">
                    <c:v>2.5819790506041453</c:v>
                  </c:pt>
                  <c:pt idx="6">
                    <c:v>2.5809420221016079</c:v>
                  </c:pt>
                  <c:pt idx="7">
                    <c:v>2.5705873523420806</c:v>
                  </c:pt>
                  <c:pt idx="8">
                    <c:v>2.5674864837790192</c:v>
                  </c:pt>
                  <c:pt idx="9">
                    <c:v>2.564388166528663</c:v>
                  </c:pt>
                  <c:pt idx="10">
                    <c:v>2.5623240385116617</c:v>
                  </c:pt>
                  <c:pt idx="11">
                    <c:v>2.5571686747929627</c:v>
                  </c:pt>
                  <c:pt idx="12">
                    <c:v>2.555108510922893</c:v>
                  </c:pt>
                  <c:pt idx="13">
                    <c:v>2.5530494788845233</c:v>
                  </c:pt>
                  <c:pt idx="14">
                    <c:v>2.5499630522516283</c:v>
                  </c:pt>
                  <c:pt idx="15">
                    <c:v>2.5448246621021107</c:v>
                  </c:pt>
                  <c:pt idx="16">
                    <c:v>2.540719035672772</c:v>
                  </c:pt>
                  <c:pt idx="17">
                    <c:v>2.540719035672772</c:v>
                  </c:pt>
                  <c:pt idx="18">
                    <c:v>2.540719035672772</c:v>
                  </c:pt>
                  <c:pt idx="19">
                    <c:v>2.5325213328553939</c:v>
                  </c:pt>
                  <c:pt idx="20">
                    <c:v>2.5304747280525954</c:v>
                  </c:pt>
                  <c:pt idx="21">
                    <c:v>2.5263849011011672</c:v>
                  </c:pt>
                  <c:pt idx="22">
                    <c:v>2.5253631488301136</c:v>
                  </c:pt>
                  <c:pt idx="23">
                    <c:v>2.5192385493885388</c:v>
                  </c:pt>
                  <c:pt idx="24">
                    <c:v>2.5161800496943134</c:v>
                  </c:pt>
                  <c:pt idx="25">
                    <c:v>2.5151611124744009</c:v>
                  </c:pt>
                  <c:pt idx="26">
                    <c:v>2.5100706445126191</c:v>
                  </c:pt>
                  <c:pt idx="27">
                    <c:v>2.5080364249841214</c:v>
                  </c:pt>
                  <c:pt idx="28">
                    <c:v>2.504987202812424</c:v>
                  </c:pt>
                  <c:pt idx="29">
                    <c:v>2.5039713571477131</c:v>
                  </c:pt>
                  <c:pt idx="30">
                    <c:v>2.4999107819643998</c:v>
                  </c:pt>
                  <c:pt idx="31">
                    <c:v>2.4978821782524596</c:v>
                  </c:pt>
                  <c:pt idx="32">
                    <c:v>2.4928155775133574</c:v>
                  </c:pt>
                  <c:pt idx="33">
                    <c:v>2.4907908997260177</c:v>
                  </c:pt>
                  <c:pt idx="34">
                    <c:v>2.4877559846517596</c:v>
                  </c:pt>
                  <c:pt idx="35">
                    <c:v>2.4857341085025277</c:v>
                  </c:pt>
                  <c:pt idx="36">
                    <c:v>2.4827033942648598</c:v>
                  </c:pt>
                  <c:pt idx="37">
                    <c:v>2.481693716009135</c:v>
                  </c:pt>
                  <c:pt idx="38">
                    <c:v>2.481693716009135</c:v>
                  </c:pt>
                  <c:pt idx="39">
                    <c:v>2.4746338013133733</c:v>
                  </c:pt>
                  <c:pt idx="40">
                    <c:v>2.4726191993136579</c:v>
                  </c:pt>
                  <c:pt idx="41">
                    <c:v>2.4665820987599818</c:v>
                  </c:pt>
                  <c:pt idx="42">
                    <c:v>2.4625629494761898</c:v>
                  </c:pt>
                  <c:pt idx="43">
                    <c:v>2.461558859812059</c:v>
                  </c:pt>
                  <c:pt idx="44">
                    <c:v>2.45754529048875</c:v>
                  </c:pt>
                  <c:pt idx="45">
                    <c:v>2.4535361820285675</c:v>
                  </c:pt>
                  <c:pt idx="46">
                    <c:v>2.4525346016000049</c:v>
                  </c:pt>
                  <c:pt idx="47">
                    <c:v>2.4475308774207596</c:v>
                  </c:pt>
                  <c:pt idx="48">
                    <c:v>2.4455313366609106</c:v>
                  </c:pt>
                  <c:pt idx="49">
                    <c:v>2.4415355942370898</c:v>
                  </c:pt>
                  <c:pt idx="50">
                    <c:v>2.4395393918838719</c:v>
                  </c:pt>
                  <c:pt idx="51">
                    <c:v>2.436547173458353</c:v>
                  </c:pt>
                  <c:pt idx="52">
                    <c:v>2.4345537507418369</c:v>
                  </c:pt>
                  <c:pt idx="53">
                    <c:v>2.4305702387201231</c:v>
                  </c:pt>
                  <c:pt idx="54">
                    <c:v>2.4285801487262271</c:v>
                  </c:pt>
                  <c:pt idx="55">
                    <c:v>2.4265911689512549</c:v>
                  </c:pt>
                  <c:pt idx="56">
                    <c:v>2.4246032990509847</c:v>
                  </c:pt>
                  <c:pt idx="57">
                    <c:v>2.4216235744627745</c:v>
                  </c:pt>
                  <c:pt idx="58">
                    <c:v>2.4216235744627745</c:v>
                  </c:pt>
                  <c:pt idx="59">
                    <c:v>2.4216235744627745</c:v>
                  </c:pt>
                  <c:pt idx="60">
                    <c:v>2.4126993677477859</c:v>
                  </c:pt>
                  <c:pt idx="61">
                    <c:v>2.4097296173230838</c:v>
                  </c:pt>
                  <c:pt idx="62">
                    <c:v>2.4077511674667429</c:v>
                  </c:pt>
                  <c:pt idx="63">
                    <c:v>2.4057738242174525</c:v>
                  </c:pt>
                  <c:pt idx="64">
                    <c:v>2.4008353052446512</c:v>
                  </c:pt>
                  <c:pt idx="65">
                    <c:v>2.398861832413711</c:v>
                  </c:pt>
                  <c:pt idx="66">
                    <c:v>2.3968894646435537</c:v>
                  </c:pt>
                  <c:pt idx="67">
                    <c:v>2.3949182015907007</c:v>
                  </c:pt>
                  <c:pt idx="68">
                    <c:v>2.3909789882632433</c:v>
                  </c:pt>
                  <c:pt idx="69">
                    <c:v>2.3899948748431474</c:v>
                  </c:pt>
                  <c:pt idx="70">
                    <c:v>2.3880274755966866</c:v>
                  </c:pt>
                  <c:pt idx="71">
                    <c:v>2.3860611795224926</c:v>
                  </c:pt>
                  <c:pt idx="72">
                    <c:v>2.380168906901714</c:v>
                  </c:pt>
                  <c:pt idx="73">
                    <c:v>2.3791878257898467</c:v>
                  </c:pt>
                  <c:pt idx="74">
                    <c:v>2.376246234725099</c:v>
                  </c:pt>
                  <c:pt idx="75">
                    <c:v>2.3752662549842314</c:v>
                  </c:pt>
                  <c:pt idx="76">
                    <c:v>2.3713490879479595</c:v>
                  </c:pt>
                  <c:pt idx="77">
                    <c:v>2.368414100994356</c:v>
                  </c:pt>
                  <c:pt idx="78">
                    <c:v>2.368414100994356</c:v>
                  </c:pt>
                  <c:pt idx="79">
                    <c:v>2.368414100994356</c:v>
                  </c:pt>
                  <c:pt idx="80">
                    <c:v>2.3596239820305991</c:v>
                  </c:pt>
                  <c:pt idx="81">
                    <c:v>2.3566988858205415</c:v>
                  </c:pt>
                  <c:pt idx="82">
                    <c:v>2.3557244026510715</c:v>
                  </c:pt>
                  <c:pt idx="83">
                    <c:v>2.352802599245067</c:v>
                  </c:pt>
                  <c:pt idx="84">
                    <c:v>2.3518292133345451</c:v>
                  </c:pt>
                  <c:pt idx="85">
                    <c:v>2.3498832640939757</c:v>
                  </c:pt>
                  <c:pt idx="86">
                    <c:v>2.3489107006783549</c:v>
                  </c:pt>
                  <c:pt idx="87">
                    <c:v>2.3459946547367898</c:v>
                  </c:pt>
                  <c:pt idx="88">
                    <c:v>2.3421104285968828</c:v>
                  </c:pt>
                  <c:pt idx="89">
                    <c:v>2.3411400566188569</c:v>
                  </c:pt>
                  <c:pt idx="90">
                    <c:v>2.3401699583780959</c:v>
                  </c:pt>
                  <c:pt idx="91">
                    <c:v>2.3372613056518734</c:v>
                  </c:pt>
                  <c:pt idx="92">
                    <c:v>2.335323571736982</c:v>
                  </c:pt>
                  <c:pt idx="93">
                    <c:v>2.3343551150220918</c:v>
                  </c:pt>
                  <c:pt idx="94">
                    <c:v>2.3324190218637466</c:v>
                  </c:pt>
                  <c:pt idx="95">
                    <c:v>2.3295169321638927</c:v>
                  </c:pt>
                  <c:pt idx="96">
                    <c:v>2.3275835718906728</c:v>
                  </c:pt>
                  <c:pt idx="97">
                    <c:v>2.3246855799165802</c:v>
                  </c:pt>
                  <c:pt idx="98">
                    <c:v>2.3246855799165802</c:v>
                  </c:pt>
                  <c:pt idx="99">
                    <c:v>2.3246855799165802</c:v>
                  </c:pt>
                  <c:pt idx="100">
                    <c:v>2.3179331520320585</c:v>
                  </c:pt>
                  <c:pt idx="101">
                    <c:v>2.3160063419708616</c:v>
                  </c:pt>
                  <c:pt idx="102">
                    <c:v>2.3140806224164145</c:v>
                  </c:pt>
                  <c:pt idx="103">
                    <c:v>2.3102324534623411</c:v>
                  </c:pt>
                  <c:pt idx="104">
                    <c:v>2.308310003380126</c:v>
                  </c:pt>
                  <c:pt idx="105">
                    <c:v>2.3073491867884313</c:v>
                  </c:pt>
                  <c:pt idx="106">
                    <c:v>2.3044683702992357</c:v>
                  </c:pt>
                  <c:pt idx="107">
                    <c:v>2.3025491866182679</c:v>
                  </c:pt>
                  <c:pt idx="108">
                    <c:v>2.3015900028434269</c:v>
                  </c:pt>
                  <c:pt idx="109">
                    <c:v>2.3006310910555063</c:v>
                  </c:pt>
                  <c:pt idx="110">
                    <c:v>2.2977559871870255</c:v>
                  </c:pt>
                  <c:pt idx="111">
                    <c:v>2.2958406104279132</c:v>
                  </c:pt>
                  <c:pt idx="112">
                    <c:v>2.2939263205936431</c:v>
                  </c:pt>
                  <c:pt idx="113">
                    <c:v>2.2910569230807249</c:v>
                  </c:pt>
                  <c:pt idx="114">
                    <c:v>2.2881899692316456</c:v>
                  </c:pt>
                  <c:pt idx="115">
                    <c:v>2.2872348607862705</c:v>
                  </c:pt>
                  <c:pt idx="116">
                    <c:v>2.284371163366941</c:v>
                  </c:pt>
                  <c:pt idx="117">
                    <c:v>2.2824633879256226</c:v>
                  </c:pt>
                  <c:pt idx="118">
                    <c:v>2.2815099069287217</c:v>
                  </c:pt>
                  <c:pt idx="119">
                    <c:v>2.2815099069287217</c:v>
                  </c:pt>
                  <c:pt idx="120">
                    <c:v>2.2767465674793139</c:v>
                  </c:pt>
                  <c:pt idx="121">
                    <c:v>2.2757947123985653</c:v>
                  </c:pt>
                  <c:pt idx="122">
                    <c:v>2.2719900000211237</c:v>
                  </c:pt>
                  <c:pt idx="123">
                    <c:v>2.2691393078898447</c:v>
                  </c:pt>
                  <c:pt idx="124">
                    <c:v>2.2662910506128378</c:v>
                  </c:pt>
                  <c:pt idx="125">
                    <c:v>2.2643935645580626</c:v>
                  </c:pt>
                  <c:pt idx="126">
                    <c:v>2.2624971598104344</c:v>
                  </c:pt>
                  <c:pt idx="127">
                    <c:v>2.2615493628205372</c:v>
                  </c:pt>
                  <c:pt idx="128">
                    <c:v>2.2596545793960798</c:v>
                  </c:pt>
                  <c:pt idx="129">
                    <c:v>2.2558682535787113</c:v>
                  </c:pt>
                  <c:pt idx="130">
                    <c:v>2.2549223470914366</c:v>
                  </c:pt>
                  <c:pt idx="131">
                    <c:v>2.2530313437800098</c:v>
                  </c:pt>
                  <c:pt idx="132">
                    <c:v>2.2511414197362627</c:v>
                  </c:pt>
                  <c:pt idx="133">
                    <c:v>2.2483085565543761</c:v>
                  </c:pt>
                  <c:pt idx="134">
                    <c:v>2.2473648080929007</c:v>
                  </c:pt>
                  <c:pt idx="135">
                    <c:v>2.2454781198139573</c:v>
                  </c:pt>
                  <c:pt idx="136">
                    <c:v>2.24453517991159</c:v>
                  </c:pt>
                  <c:pt idx="137">
                    <c:v>2.2398245210731318</c:v>
                  </c:pt>
                  <c:pt idx="138">
                    <c:v>2.2398245210731318</c:v>
                  </c:pt>
                  <c:pt idx="139">
                    <c:v>2.2398245210731318</c:v>
                  </c:pt>
                  <c:pt idx="140">
                    <c:v>2.2398245210731318</c:v>
                  </c:pt>
                  <c:pt idx="141">
                    <c:v>2.2341806143474923</c:v>
                  </c:pt>
                  <c:pt idx="142">
                    <c:v>2.2323014643030423</c:v>
                  </c:pt>
                  <c:pt idx="143">
                    <c:v>2.2313622926269914</c:v>
                  </c:pt>
                  <c:pt idx="144">
                    <c:v>2.2266704660125294</c:v>
                  </c:pt>
                  <c:pt idx="145">
                    <c:v>2.2257329067460523</c:v>
                  </c:pt>
                  <c:pt idx="146">
                    <c:v>2.2247956160661455</c:v>
                  </c:pt>
                  <c:pt idx="147">
                    <c:v>2.2229218402965309</c:v>
                  </c:pt>
                  <c:pt idx="148">
                    <c:v>2.2210491383646853</c:v>
                  </c:pt>
                  <c:pt idx="149">
                    <c:v>2.2191775099316571</c:v>
                  </c:pt>
                  <c:pt idx="150">
                    <c:v>2.2173069546585453</c:v>
                  </c:pt>
                  <c:pt idx="151">
                    <c:v>2.2163720793510637</c:v>
                  </c:pt>
                  <c:pt idx="152">
                    <c:v>2.2145031331824905</c:v>
                  </c:pt>
                  <c:pt idx="153">
                    <c:v>2.2117017244104158</c:v>
                  </c:pt>
                  <c:pt idx="154">
                    <c:v>2.2107684574452384</c:v>
                  </c:pt>
                  <c:pt idx="155">
                    <c:v>2.2089027271991473</c:v>
                  </c:pt>
                  <c:pt idx="156">
                    <c:v>2.2070380682498878</c:v>
                  </c:pt>
                  <c:pt idx="157">
                    <c:v>2.2051744802588757</c:v>
                  </c:pt>
                  <c:pt idx="158">
                    <c:v>2.2042430877669181</c:v>
                  </c:pt>
                  <c:pt idx="159">
                    <c:v>2.2042430877669181</c:v>
                  </c:pt>
                  <c:pt idx="160">
                    <c:v>2.1995901386502288</c:v>
                  </c:pt>
                  <c:pt idx="161">
                    <c:v>2.1977308311073567</c:v>
                  </c:pt>
                  <c:pt idx="162">
                    <c:v>2.1968015783318395</c:v>
                  </c:pt>
                  <c:pt idx="163">
                    <c:v>2.1940154234815239</c:v>
                  </c:pt>
                  <c:pt idx="164">
                    <c:v>2.1930872395492256</c:v>
                  </c:pt>
                  <c:pt idx="165">
                    <c:v>2.1921593227220351</c:v>
                  </c:pt>
                  <c:pt idx="166">
                    <c:v>2.1903042902138932</c:v>
                  </c:pt>
                  <c:pt idx="167">
                    <c:v>2.1875237436832831</c:v>
                  </c:pt>
                  <c:pt idx="168">
                    <c:v>2.1865974285991294</c:v>
                  </c:pt>
                  <c:pt idx="169">
                    <c:v>2.1847455988163711</c:v>
                  </c:pt>
                  <c:pt idx="170">
                    <c:v>2.182894835932685</c:v>
                  </c:pt>
                  <c:pt idx="171">
                    <c:v>2.1810451396101236</c:v>
                  </c:pt>
                  <c:pt idx="172">
                    <c:v>2.1791965095107901</c:v>
                  </c:pt>
                  <c:pt idx="173">
                    <c:v>2.1773489452968349</c:v>
                  </c:pt>
                  <c:pt idx="174">
                    <c:v>2.1764255627913114</c:v>
                  </c:pt>
                  <c:pt idx="175">
                    <c:v>2.1708908595188112</c:v>
                  </c:pt>
                  <c:pt idx="176">
                    <c:v>2.1690480876094957</c:v>
                  </c:pt>
                  <c:pt idx="177">
                    <c:v>2.168127100686466</c:v>
                  </c:pt>
                  <c:pt idx="178">
                    <c:v>2.1662859246927</c:v>
                  </c:pt>
                  <c:pt idx="179">
                    <c:v>2.1653657355375859</c:v>
                  </c:pt>
                  <c:pt idx="180">
                    <c:v>2.1653657355375859</c:v>
                  </c:pt>
                  <c:pt idx="181">
                    <c:v>2.16168763687801</c:v>
                  </c:pt>
                  <c:pt idx="182">
                    <c:v>2.1589318525613592</c:v>
                  </c:pt>
                  <c:pt idx="183">
                    <c:v>2.1570959908025307</c:v>
                  </c:pt>
                  <c:pt idx="184">
                    <c:v>2.1552611908787052</c:v>
                  </c:pt>
                  <c:pt idx="185">
                    <c:v>2.152510981195956</c:v>
                  </c:pt>
                  <c:pt idx="186">
                    <c:v>2.1497631587453516</c:v>
                  </c:pt>
                  <c:pt idx="187">
                    <c:v>2.1488477482278778</c:v>
                  </c:pt>
                  <c:pt idx="188">
                    <c:v>2.1470177223892448</c:v>
                  </c:pt>
                  <c:pt idx="189">
                    <c:v>2.1451887565315384</c:v>
                  </c:pt>
                  <c:pt idx="190">
                    <c:v>2.1433608503178134</c:v>
                  </c:pt>
                  <c:pt idx="191">
                    <c:v>2.1415340034111718</c:v>
                  </c:pt>
                  <c:pt idx="192">
                    <c:v>2.1406209770927394</c:v>
                  </c:pt>
                  <c:pt idx="193">
                    <c:v>2.1387957185151447</c:v>
                  </c:pt>
                  <c:pt idx="194">
                    <c:v>2.1351483764183801</c:v>
                  </c:pt>
                  <c:pt idx="195">
                    <c:v>2.1342372021191762</c:v>
                  </c:pt>
                  <c:pt idx="196">
                    <c:v>2.1324156466961814</c:v>
                  </c:pt>
                  <c:pt idx="197">
                    <c:v>2.1315052654882387</c:v>
                  </c:pt>
                  <c:pt idx="198">
                    <c:v>2.1287757073737819</c:v>
                  </c:pt>
                  <c:pt idx="199">
                    <c:v>2.1287757073737819</c:v>
                  </c:pt>
                  <c:pt idx="200">
                    <c:v>2.1287757073737819</c:v>
                  </c:pt>
                  <c:pt idx="201">
                    <c:v>2.122415981846939</c:v>
                  </c:pt>
                  <c:pt idx="202">
                    <c:v>2.1206012927729274</c:v>
                  </c:pt>
                  <c:pt idx="203">
                    <c:v>2.1196943439194218</c:v>
                  </c:pt>
                  <c:pt idx="204">
                    <c:v>2.1169750795885314</c:v>
                  </c:pt>
                  <c:pt idx="205">
                    <c:v>2.1142581877195723</c:v>
                  </c:pt>
                  <c:pt idx="206">
                    <c:v>2.1124482439477728</c:v>
                  </c:pt>
                  <c:pt idx="207">
                    <c:v>2.1115436671780925</c:v>
                  </c:pt>
                  <c:pt idx="208">
                    <c:v>2.1106393537632191</c:v>
                  </c:pt>
                  <c:pt idx="209">
                    <c:v>2.1079279932274333</c:v>
                  </c:pt>
                  <c:pt idx="210">
                    <c:v>2.1052190013730261</c:v>
                  </c:pt>
                  <c:pt idx="211">
                    <c:v>2.104316530265919</c:v>
                  </c:pt>
                  <c:pt idx="212">
                    <c:v>2.1034143221776906</c:v>
                  </c:pt>
                  <c:pt idx="213">
                    <c:v>2.100709275606512</c:v>
                  </c:pt>
                  <c:pt idx="214">
                    <c:v>2.0998081191740501</c:v>
                  </c:pt>
                  <c:pt idx="215">
                    <c:v>2.0989072255506098</c:v>
                  </c:pt>
                  <c:pt idx="216">
                    <c:v>2.0980065946942275</c:v>
                  </c:pt>
                  <c:pt idx="217">
                    <c:v>2.095306278307854</c:v>
                  </c:pt>
                  <c:pt idx="218">
                    <c:v>2.0944066981001428</c:v>
                  </c:pt>
                  <c:pt idx="219">
                    <c:v>2.0935073804497244</c:v>
                  </c:pt>
                  <c:pt idx="220">
                    <c:v>2.0935073804497244</c:v>
                  </c:pt>
                  <c:pt idx="221">
                    <c:v>2.0890147290890662</c:v>
                  </c:pt>
                  <c:pt idx="222">
                    <c:v>2.0881169859016748</c:v>
                  </c:pt>
                  <c:pt idx="223">
                    <c:v>2.0872195049780289</c:v>
                  </c:pt>
                  <c:pt idx="224">
                    <c:v>2.0845286353703498</c:v>
                  </c:pt>
                  <c:pt idx="225">
                    <c:v>2.0836322030824843</c:v>
                  </c:pt>
                  <c:pt idx="226">
                    <c:v>2.0800490940535536</c:v>
                  </c:pt>
                  <c:pt idx="227">
                    <c:v>2.0782591110259672</c:v>
                  </c:pt>
                  <c:pt idx="228">
                    <c:v>2.0755760999005384</c:v>
                  </c:pt>
                  <c:pt idx="229">
                    <c:v>2.0746822862687653</c:v>
                  </c:pt>
                  <c:pt idx="230">
                    <c:v>2.0737887342722048</c:v>
                  </c:pt>
                  <c:pt idx="231">
                    <c:v>2.072002415017216</c:v>
                  </c:pt>
                  <c:pt idx="232">
                    <c:v>2.0702171418005837</c:v>
                  </c:pt>
                  <c:pt idx="233">
                    <c:v>2.0684329142873659</c:v>
                  </c:pt>
                  <c:pt idx="234">
                    <c:v>2.0684329142873659</c:v>
                  </c:pt>
                  <c:pt idx="235">
                    <c:v>2.0666497321426718</c:v>
                  </c:pt>
                  <c:pt idx="236">
                    <c:v>2.0639769182591508</c:v>
                  </c:pt>
                  <c:pt idx="237">
                    <c:v>2.0621963480709224</c:v>
                  </c:pt>
                  <c:pt idx="238">
                    <c:v>2.0613064545715178</c:v>
                  </c:pt>
                  <c:pt idx="239">
                    <c:v>2.0604168220794707</c:v>
                  </c:pt>
                  <c:pt idx="240">
                    <c:v>2.0604168220794707</c:v>
                  </c:pt>
                  <c:pt idx="241">
                    <c:v>2.0604168220794707</c:v>
                  </c:pt>
                  <c:pt idx="242">
                    <c:v>2.0550845059392397</c:v>
                  </c:pt>
                  <c:pt idx="243">
                    <c:v>2.0533091533886005</c:v>
                  </c:pt>
                  <c:pt idx="244">
                    <c:v>2.0515348433618317</c:v>
                  </c:pt>
                  <c:pt idx="245">
                    <c:v>2.0506480791903843</c:v>
                  </c:pt>
                  <c:pt idx="246">
                    <c:v>2.0506480791903843</c:v>
                  </c:pt>
                  <c:pt idx="247">
                    <c:v>2.0488753323223641</c:v>
                  </c:pt>
                  <c:pt idx="248">
                    <c:v>2.0471036271422092</c:v>
                  </c:pt>
                  <c:pt idx="249">
                    <c:v>2.0462181650806053</c:v>
                  </c:pt>
                  <c:pt idx="250">
                    <c:v>2.0453329633156012</c:v>
                  </c:pt>
                  <c:pt idx="251">
                    <c:v>2.0426789193823867</c:v>
                  </c:pt>
                  <c:pt idx="252">
                    <c:v>2.0417947583859934</c:v>
                  </c:pt>
                  <c:pt idx="253">
                    <c:v>2.0409108574773178</c:v>
                  </c:pt>
                  <c:pt idx="254">
                    <c:v>2.0400272166145941</c:v>
                  </c:pt>
                  <c:pt idx="255">
                    <c:v>2.038260714859947</c:v>
                  </c:pt>
                  <c:pt idx="256">
                    <c:v>2.0373778538845038</c:v>
                  </c:pt>
                  <c:pt idx="257">
                    <c:v>2.0356129115285992</c:v>
                  </c:pt>
                  <c:pt idx="258">
                    <c:v>2.0347308300646367</c:v>
                  </c:pt>
                  <c:pt idx="259">
                    <c:v>2.032086144027756</c:v>
                  </c:pt>
                  <c:pt idx="260">
                    <c:v>2.032086144027756</c:v>
                  </c:pt>
                  <c:pt idx="261">
                    <c:v>2.032086144027756</c:v>
                  </c:pt>
                  <c:pt idx="262">
                    <c:v>2.0268037807952082</c:v>
                  </c:pt>
                  <c:pt idx="263">
                    <c:v>2.0250450685206984</c:v>
                  </c:pt>
                  <c:pt idx="264">
                    <c:v>2.0232873934247815</c:v>
                  </c:pt>
                  <c:pt idx="265">
                    <c:v>2.0224089447145195</c:v>
                  </c:pt>
                  <c:pt idx="266">
                    <c:v>2.0206528247608646</c:v>
                  </c:pt>
                  <c:pt idx="267">
                    <c:v>2.0180205878720696</c:v>
                  </c:pt>
                  <c:pt idx="268">
                    <c:v>2.0171436935534786</c:v>
                  </c:pt>
                  <c:pt idx="269">
                    <c:v>2.016267058154245</c:v>
                  </c:pt>
                  <c:pt idx="270">
                    <c:v>2.0136387050558531</c:v>
                  </c:pt>
                  <c:pt idx="271">
                    <c:v>2.0127631049172314</c:v>
                  </c:pt>
                  <c:pt idx="272">
                    <c:v>2.0110126807312154</c:v>
                  </c:pt>
                  <c:pt idx="273">
                    <c:v>2.0101378566004837</c:v>
                  </c:pt>
                  <c:pt idx="274">
                    <c:v>2.0083889840552578</c:v>
                  </c:pt>
                  <c:pt idx="275">
                    <c:v>2.0075149355574449</c:v>
                  </c:pt>
                  <c:pt idx="276">
                    <c:v>2.0040213257596249</c:v>
                  </c:pt>
                  <c:pt idx="277">
                    <c:v>2.0031485691502913</c:v>
                  </c:pt>
                  <c:pt idx="278">
                    <c:v>2.001403830648282</c:v>
                  </c:pt>
                  <c:pt idx="279">
                    <c:v>2.0005318486723342</c:v>
                  </c:pt>
                  <c:pt idx="280">
                    <c:v>2.0005318486723342</c:v>
                  </c:pt>
                  <c:pt idx="281">
                    <c:v>2.0005318486723342</c:v>
                  </c:pt>
                  <c:pt idx="282">
                    <c:v>1.9970465016309107</c:v>
                  </c:pt>
                  <c:pt idx="283">
                    <c:v>1.9944352000899064</c:v>
                  </c:pt>
                  <c:pt idx="284">
                    <c:v>1.9926956216479035</c:v>
                  </c:pt>
                  <c:pt idx="285">
                    <c:v>1.9892195574709137</c:v>
                  </c:pt>
                  <c:pt idx="286">
                    <c:v>1.9883511854979745</c:v>
                  </c:pt>
                  <c:pt idx="287">
                    <c:v>1.9866152141465259</c:v>
                  </c:pt>
                  <c:pt idx="288">
                    <c:v>1.9857476146848483</c:v>
                  </c:pt>
                  <c:pt idx="289">
                    <c:v>1.9831463606570308</c:v>
                  </c:pt>
                  <c:pt idx="290">
                    <c:v>1.9822797906282481</c:v>
                  </c:pt>
                  <c:pt idx="291">
                    <c:v>1.98141347785376</c:v>
                  </c:pt>
                  <c:pt idx="292">
                    <c:v>1.9788160826404109</c:v>
                  </c:pt>
                  <c:pt idx="293">
                    <c:v>1.9770857713410126</c:v>
                  </c:pt>
                  <c:pt idx="294">
                    <c:v>1.9762210012195014</c:v>
                  </c:pt>
                  <c:pt idx="295">
                    <c:v>1.9753564880613819</c:v>
                  </c:pt>
                  <c:pt idx="296">
                    <c:v>1.9744922318251101</c:v>
                  </c:pt>
                  <c:pt idx="297">
                    <c:v>1.9719010042319618</c:v>
                  </c:pt>
                  <c:pt idx="298">
                    <c:v>1.9719010042319618</c:v>
                  </c:pt>
                  <c:pt idx="299">
                    <c:v>1.9701748030175583</c:v>
                  </c:pt>
                  <c:pt idx="300">
                    <c:v>1.9693120874400736</c:v>
                  </c:pt>
                  <c:pt idx="301">
                    <c:v>1.9693120874400736</c:v>
                  </c:pt>
                  <c:pt idx="302">
                    <c:v>1.9641411817752867</c:v>
                  </c:pt>
                  <c:pt idx="303">
                    <c:v>1.9632802617437042</c:v>
                  </c:pt>
                  <c:pt idx="304">
                    <c:v>1.9606990395260471</c:v>
                  </c:pt>
                  <c:pt idx="305">
                    <c:v>1.9598391446075283</c:v>
                  </c:pt>
                  <c:pt idx="306">
                    <c:v>1.9589795058635355</c:v>
                  </c:pt>
                  <c:pt idx="307">
                    <c:v>1.957260996733172</c:v>
                  </c:pt>
                  <c:pt idx="308">
                    <c:v>1.9538270507413933</c:v>
                  </c:pt>
                  <c:pt idx="309">
                    <c:v>1.9529692040575262</c:v>
                  </c:pt>
                  <c:pt idx="310">
                    <c:v>1.9521116132163465</c:v>
                  </c:pt>
                  <c:pt idx="311">
                    <c:v>1.9503971988961863</c:v>
                  </c:pt>
                  <c:pt idx="312">
                    <c:v>1.949540375334281</c:v>
                  </c:pt>
                  <c:pt idx="313">
                    <c:v>1.9478274951995287</c:v>
                  </c:pt>
                  <c:pt idx="314">
                    <c:v>1.9461156374405029</c:v>
                  </c:pt>
                  <c:pt idx="315">
                    <c:v>1.9452600918482656</c:v>
                  </c:pt>
                  <c:pt idx="316">
                    <c:v>1.9418404637608446</c:v>
                  </c:pt>
                  <c:pt idx="317">
                    <c:v>1.9409861951021896</c:v>
                  </c:pt>
                  <c:pt idx="318">
                    <c:v>1.9401321817059538</c:v>
                  </c:pt>
                  <c:pt idx="319">
                    <c:v>1.9392784235307086</c:v>
                  </c:pt>
                  <c:pt idx="320">
                    <c:v>1.9375716726775063</c:v>
                  </c:pt>
                  <c:pt idx="321">
                    <c:v>1.9375716726775063</c:v>
                  </c:pt>
                  <c:pt idx="322">
                    <c:v>1.9375716726775063</c:v>
                  </c:pt>
                  <c:pt idx="323">
                    <c:v>1.9316060780642896</c:v>
                  </c:pt>
                  <c:pt idx="324">
                    <c:v>1.929903916343551</c:v>
                  </c:pt>
                  <c:pt idx="325">
                    <c:v>1.9290532175900363</c:v>
                  </c:pt>
                  <c:pt idx="326">
                    <c:v>1.9273525840897721</c:v>
                  </c:pt>
                  <c:pt idx="327">
                    <c:v>1.9248035432355541</c:v>
                  </c:pt>
                  <c:pt idx="328">
                    <c:v>1.9239543719576193</c:v>
                  </c:pt>
                  <c:pt idx="329">
                    <c:v>1.9231054551141311</c:v>
                  </c:pt>
                  <c:pt idx="330">
                    <c:v>1.92140838456503</c:v>
                  </c:pt>
                  <c:pt idx="331">
                    <c:v>1.9188646859656262</c:v>
                  </c:pt>
                  <c:pt idx="332">
                    <c:v>1.9171701578996954</c:v>
                  </c:pt>
                  <c:pt idx="333">
                    <c:v>1.9146302714743186</c:v>
                  </c:pt>
                  <c:pt idx="334">
                    <c:v>1.9137841506800928</c:v>
                  </c:pt>
                  <c:pt idx="335">
                    <c:v>1.9112473117614059</c:v>
                  </c:pt>
                  <c:pt idx="336">
                    <c:v>1.9095573549556397</c:v>
                  </c:pt>
                  <c:pt idx="337">
                    <c:v>1.9087127571707898</c:v>
                  </c:pt>
                  <c:pt idx="338">
                    <c:v>1.907024322630557</c:v>
                  </c:pt>
                  <c:pt idx="339">
                    <c:v>1.9019651042711976</c:v>
                  </c:pt>
                  <c:pt idx="340">
                    <c:v>1.9011227882115556</c:v>
                  </c:pt>
                  <c:pt idx="341">
                    <c:v>1.9011227882115556</c:v>
                  </c:pt>
                  <c:pt idx="342">
                    <c:v>1.8960742100975125</c:v>
                  </c:pt>
                  <c:pt idx="343">
                    <c:v>1.8943933757330222</c:v>
                  </c:pt>
                  <c:pt idx="344">
                    <c:v>1.8935533380538225</c:v>
                  </c:pt>
                  <c:pt idx="345">
                    <c:v>1.8918740214951777</c:v>
                  </c:pt>
                  <c:pt idx="346">
                    <c:v>1.8893569430376642</c:v>
                  </c:pt>
                  <c:pt idx="347">
                    <c:v>1.8876801545049691</c:v>
                  </c:pt>
                  <c:pt idx="348">
                    <c:v>1.8851668665394135</c:v>
                  </c:pt>
                  <c:pt idx="349">
                    <c:v>1.8834926039702122</c:v>
                  </c:pt>
                  <c:pt idx="350">
                    <c:v>1.8809831034034654</c:v>
                  </c:pt>
                  <c:pt idx="351">
                    <c:v>1.8793113647360147</c:v>
                  </c:pt>
                  <c:pt idx="352">
                    <c:v>1.8784758737917366</c:v>
                  </c:pt>
                  <c:pt idx="353">
                    <c:v>1.8768056484759947</c:v>
                  </c:pt>
                  <c:pt idx="354">
                    <c:v>1.8751364316492616</c:v>
                  </c:pt>
                  <c:pt idx="355">
                    <c:v>1.8734682229818851</c:v>
                  </c:pt>
                  <c:pt idx="356">
                    <c:v>1.8726344966049528</c:v>
                  </c:pt>
                  <c:pt idx="357">
                    <c:v>1.8684696426400651</c:v>
                  </c:pt>
                  <c:pt idx="358">
                    <c:v>1.8651422905007322</c:v>
                  </c:pt>
                  <c:pt idx="359">
                    <c:v>1.8643110814328279</c:v>
                  </c:pt>
                  <c:pt idx="360">
                    <c:v>1.8626494177691479</c:v>
                  </c:pt>
                  <c:pt idx="361">
                    <c:v>1.8626494177691479</c:v>
                  </c:pt>
                  <c:pt idx="362">
                    <c:v>1.8626494177691479</c:v>
                  </c:pt>
                  <c:pt idx="363">
                    <c:v>1.8568415125818325</c:v>
                  </c:pt>
                  <c:pt idx="364">
                    <c:v>1.8551843719233405</c:v>
                  </c:pt>
                  <c:pt idx="365">
                    <c:v>1.8518731028985009</c:v>
                  </c:pt>
                  <c:pt idx="366">
                    <c:v>1.8502189738740717</c:v>
                  </c:pt>
                  <c:pt idx="367">
                    <c:v>1.8493922855899212</c:v>
                  </c:pt>
                  <c:pt idx="368">
                    <c:v>1.8485658480696554</c:v>
                  </c:pt>
                  <c:pt idx="369">
                    <c:v>1.8460880396810371</c:v>
                  </c:pt>
                  <c:pt idx="370">
                    <c:v>1.8444374204876886</c:v>
                  </c:pt>
                  <c:pt idx="371">
                    <c:v>1.8436124866874233</c:v>
                  </c:pt>
                  <c:pt idx="372">
                    <c:v>1.8419633704742202</c:v>
                  </c:pt>
                  <c:pt idx="373">
                    <c:v>1.838668142446563</c:v>
                  </c:pt>
                  <c:pt idx="374">
                    <c:v>1.8378449611163865</c:v>
                  </c:pt>
                  <c:pt idx="375">
                    <c:v>1.837022029974744</c:v>
                  </c:pt>
                  <c:pt idx="376">
                    <c:v>1.8361993489805604</c:v>
                  </c:pt>
                  <c:pt idx="377">
                    <c:v>1.8345547372702813</c:v>
                  </c:pt>
                  <c:pt idx="378">
                    <c:v>1.8329111256570014</c:v>
                  </c:pt>
                  <c:pt idx="379">
                    <c:v>1.8320896947840764</c:v>
                  </c:pt>
                  <c:pt idx="380">
                    <c:v>1.8304475827003648</c:v>
                  </c:pt>
                  <c:pt idx="381">
                    <c:v>1.8304475827003648</c:v>
                  </c:pt>
                  <c:pt idx="382">
                    <c:v>1.8304475827003648</c:v>
                  </c:pt>
                  <c:pt idx="383">
                    <c:v>1.8255272407906491</c:v>
                  </c:pt>
                  <c:pt idx="384">
                    <c:v>1.8230704396212245</c:v>
                  </c:pt>
                  <c:pt idx="385">
                    <c:v>1.8222520048519917</c:v>
                  </c:pt>
                  <c:pt idx="386">
                    <c:v>1.8189807594506147</c:v>
                  </c:pt>
                  <c:pt idx="387">
                    <c:v>1.8173466323810104</c:v>
                  </c:pt>
                  <c:pt idx="388">
                    <c:v>1.8148973103927151</c:v>
                  </c:pt>
                  <c:pt idx="389">
                    <c:v>1.8124502297596941</c:v>
                  </c:pt>
                  <c:pt idx="390">
                    <c:v>1.8108200873217801</c:v>
                  </c:pt>
                  <c:pt idx="391">
                    <c:v>1.8100053893750858</c:v>
                  </c:pt>
                  <c:pt idx="392">
                    <c:v>1.8075627881322509</c:v>
                  </c:pt>
                  <c:pt idx="393">
                    <c:v>1.8067490851137953</c:v>
                  </c:pt>
                  <c:pt idx="394">
                    <c:v>1.8051224249247761</c:v>
                  </c:pt>
                  <c:pt idx="395">
                    <c:v>1.804309467672276</c:v>
                  </c:pt>
                  <c:pt idx="396">
                    <c:v>1.7994369413648066</c:v>
                  </c:pt>
                  <c:pt idx="397">
                    <c:v>1.7986257227992384</c:v>
                  </c:pt>
                  <c:pt idx="398">
                    <c:v>1.7970040302872925</c:v>
                  </c:pt>
                  <c:pt idx="399">
                    <c:v>1.7953833303279976</c:v>
                  </c:pt>
                  <c:pt idx="400">
                    <c:v>1.7921449067574624</c:v>
                  </c:pt>
                  <c:pt idx="401">
                    <c:v>1.7921449067574624</c:v>
                  </c:pt>
                  <c:pt idx="402">
                    <c:v>1.7921449067574624</c:v>
                  </c:pt>
                  <c:pt idx="403">
                    <c:v>1.7872947073608325</c:v>
                  </c:pt>
                  <c:pt idx="404">
                    <c:v>1.7864872077982108</c:v>
                  </c:pt>
                  <c:pt idx="405">
                    <c:v>1.7848729514506496</c:v>
                  </c:pt>
                  <c:pt idx="406">
                    <c:v>1.7840661945839091</c:v>
                  </c:pt>
                  <c:pt idx="407">
                    <c:v>1.7816474087211041</c:v>
                  </c:pt>
                  <c:pt idx="408">
                    <c:v>1.7808416415430064</c:v>
                  </c:pt>
                  <c:pt idx="409">
                    <c:v>1.7792308491057514</c:v>
                  </c:pt>
                  <c:pt idx="410">
                    <c:v>1.7784258237648325</c:v>
                  </c:pt>
                  <c:pt idx="411">
                    <c:v>1.7760122307623938</c:v>
                  </c:pt>
                  <c:pt idx="412">
                    <c:v>1.7736008614321594</c:v>
                  </c:pt>
                  <c:pt idx="413">
                    <c:v>1.7719945167072633</c:v>
                  </c:pt>
                  <c:pt idx="414">
                    <c:v>1.7711917146708192</c:v>
                  </c:pt>
                  <c:pt idx="415">
                    <c:v>1.7679829744118765</c:v>
                  </c:pt>
                  <c:pt idx="416">
                    <c:v>1.76718140611462</c:v>
                  </c:pt>
                  <c:pt idx="417">
                    <c:v>1.7663800844426738</c:v>
                  </c:pt>
                  <c:pt idx="418">
                    <c:v>1.7647781808113689</c:v>
                  </c:pt>
                  <c:pt idx="419">
                    <c:v>1.762377174033416</c:v>
                  </c:pt>
                  <c:pt idx="420">
                    <c:v>1.7615773312558618</c:v>
                  </c:pt>
                  <c:pt idx="421">
                    <c:v>1.7599783846784738</c:v>
                  </c:pt>
                  <c:pt idx="422">
                    <c:v>1.7599783846784738</c:v>
                  </c:pt>
                  <c:pt idx="423">
                    <c:v>1.7559853270337522</c:v>
                  </c:pt>
                  <c:pt idx="424">
                    <c:v>1.7559853270337522</c:v>
                  </c:pt>
                  <c:pt idx="425">
                    <c:v>1.7551874538295638</c:v>
                  </c:pt>
                  <c:pt idx="426">
                    <c:v>1.7519984207353545</c:v>
                  </c:pt>
                  <c:pt idx="427">
                    <c:v>1.7504053794507008</c:v>
                  </c:pt>
                  <c:pt idx="428">
                    <c:v>1.7496092274812367</c:v>
                  </c:pt>
                  <c:pt idx="429">
                    <c:v>1.7480176606841342</c:v>
                  </c:pt>
                  <c:pt idx="430">
                    <c:v>1.7464270764709664</c:v>
                  </c:pt>
                  <c:pt idx="431">
                    <c:v>1.7456321527314305</c:v>
                  </c:pt>
                  <c:pt idx="432">
                    <c:v>1.7448374745155701</c:v>
                  </c:pt>
                  <c:pt idx="433">
                    <c:v>1.7432488544918252</c:v>
                  </c:pt>
                  <c:pt idx="434">
                    <c:v>1.7408677648647706</c:v>
                  </c:pt>
                  <c:pt idx="435">
                    <c:v>1.7384888827499356</c:v>
                  </c:pt>
                  <c:pt idx="436">
                    <c:v>1.7369041871924471</c:v>
                  </c:pt>
                  <c:pt idx="437">
                    <c:v>1.7353204719366493</c:v>
                  </c:pt>
                  <c:pt idx="438">
                    <c:v>1.7329467364058053</c:v>
                  </c:pt>
                  <c:pt idx="439">
                    <c:v>1.7313654704786698</c:v>
                  </c:pt>
                  <c:pt idx="440">
                    <c:v>1.7297851837128859</c:v>
                  </c:pt>
                  <c:pt idx="441">
                    <c:v>1.7289954074137126</c:v>
                  </c:pt>
                  <c:pt idx="442">
                    <c:v>1.7289954074137126</c:v>
                  </c:pt>
                  <c:pt idx="443">
                    <c:v>1.7289954074137126</c:v>
                  </c:pt>
                  <c:pt idx="444">
                    <c:v>1.722686001656323</c:v>
                  </c:pt>
                  <c:pt idx="445">
                    <c:v>1.7203240072694472</c:v>
                  </c:pt>
                  <c:pt idx="446">
                    <c:v>1.7195371643025124</c:v>
                  </c:pt>
                  <c:pt idx="447">
                    <c:v>1.7187505655154554</c:v>
                  </c:pt>
                  <c:pt idx="448">
                    <c:v>1.7163922338268063</c:v>
                  </c:pt>
                  <c:pt idx="449">
                    <c:v>1.7132512076261845</c:v>
                  </c:pt>
                  <c:pt idx="450">
                    <c:v>1.7124665608140335</c:v>
                  </c:pt>
                  <c:pt idx="451">
                    <c:v>1.7108979985907422</c:v>
                  </c:pt>
                  <c:pt idx="452">
                    <c:v>1.7101140830982993</c:v>
                  </c:pt>
                  <c:pt idx="453">
                    <c:v>1.7069808576414747</c:v>
                  </c:pt>
                  <c:pt idx="454">
                    <c:v>1.7054157062518698</c:v>
                  </c:pt>
                  <c:pt idx="455">
                    <c:v>1.7046334957495479</c:v>
                  </c:pt>
                  <c:pt idx="456">
                    <c:v>1.7030698049267183</c:v>
                  </c:pt>
                  <c:pt idx="457">
                    <c:v>1.7015070874088138</c:v>
                  </c:pt>
                  <c:pt idx="458">
                    <c:v>1.6999453428708753</c:v>
                  </c:pt>
                  <c:pt idx="459">
                    <c:v>1.6991648353678555</c:v>
                  </c:pt>
                  <c:pt idx="460">
                    <c:v>1.6968247714352718</c:v>
                  </c:pt>
                  <c:pt idx="461">
                    <c:v>1.6960452361812179</c:v>
                  </c:pt>
                  <c:pt idx="462">
                    <c:v>1.6960452361812179</c:v>
                  </c:pt>
                  <c:pt idx="463">
                    <c:v>1.6960452361812179</c:v>
                  </c:pt>
                  <c:pt idx="464">
                    <c:v>1.692151203510047</c:v>
                  </c:pt>
                  <c:pt idx="465">
                    <c:v>1.69059529003011</c:v>
                  </c:pt>
                  <c:pt idx="466">
                    <c:v>1.6890403472565958</c:v>
                  </c:pt>
                  <c:pt idx="467">
                    <c:v>1.6882632397832995</c:v>
                  </c:pt>
                  <c:pt idx="468">
                    <c:v>1.6859333725303702</c:v>
                  </c:pt>
                  <c:pt idx="469">
                    <c:v>1.6851572350331494</c:v>
                  </c:pt>
                  <c:pt idx="470">
                    <c:v>1.6836056871759537</c:v>
                  </c:pt>
                  <c:pt idx="471">
                    <c:v>1.6836056871759537</c:v>
                  </c:pt>
                  <c:pt idx="472">
                    <c:v>1.6812801826248902</c:v>
                  </c:pt>
                  <c:pt idx="473">
                    <c:v>1.6797310572742081</c:v>
                  </c:pt>
                  <c:pt idx="474">
                    <c:v>1.6797310572742081</c:v>
                  </c:pt>
                  <c:pt idx="475">
                    <c:v>1.6789568577822294</c:v>
                  </c:pt>
                  <c:pt idx="476">
                    <c:v>1.6758624800907451</c:v>
                  </c:pt>
                  <c:pt idx="477">
                    <c:v>1.6750894905342966</c:v>
                  </c:pt>
                  <c:pt idx="478">
                    <c:v>1.6743167428433519</c:v>
                  </c:pt>
                  <c:pt idx="479">
                    <c:v>1.6719999505582746</c:v>
                  </c:pt>
                  <c:pt idx="480">
                    <c:v>1.671228169924091</c:v>
                  </c:pt>
                  <c:pt idx="481">
                    <c:v>1.6704566309527966</c:v>
                  </c:pt>
                  <c:pt idx="482">
                    <c:v>1.6704566309527966</c:v>
                  </c:pt>
                  <c:pt idx="483">
                    <c:v>1.6673728908862453</c:v>
                  </c:pt>
                  <c:pt idx="484">
                    <c:v>1.6666025596217198</c:v>
                  </c:pt>
                  <c:pt idx="485">
                    <c:v>1.6650626213116761</c:v>
                  </c:pt>
                  <c:pt idx="486">
                    <c:v>1.6642930141851613</c:v>
                  </c:pt>
                  <c:pt idx="487">
                    <c:v>1.6627545237866703</c:v>
                  </c:pt>
                  <c:pt idx="488">
                    <c:v>1.660448597217935</c:v>
                  </c:pt>
                  <c:pt idx="489">
                    <c:v>1.6589125183857902</c:v>
                  </c:pt>
                  <c:pt idx="490">
                    <c:v>1.6581448405123831</c:v>
                  </c:pt>
                  <c:pt idx="491">
                    <c:v>1.6566102076485252</c:v>
                  </c:pt>
                  <c:pt idx="492">
                    <c:v>1.65507653835881</c:v>
                  </c:pt>
                  <c:pt idx="493">
                    <c:v>1.6527778404176143</c:v>
                  </c:pt>
                  <c:pt idx="494">
                    <c:v>1.6520120892069432</c:v>
                  </c:pt>
                  <c:pt idx="495">
                    <c:v>1.6504813086974626</c:v>
                  </c:pt>
                  <c:pt idx="496">
                    <c:v>1.6489514904674643</c:v>
                  </c:pt>
                  <c:pt idx="497">
                    <c:v>1.6481869421061561</c:v>
                  </c:pt>
                  <c:pt idx="498">
                    <c:v>1.6474226341933851</c:v>
                  </c:pt>
                  <c:pt idx="499">
                    <c:v>1.6451311527419159</c:v>
                  </c:pt>
                  <c:pt idx="500">
                    <c:v>1.6436046999423048</c:v>
                  </c:pt>
                  <c:pt idx="501">
                    <c:v>1.6428418338716224</c:v>
                  </c:pt>
                  <c:pt idx="502">
                    <c:v>1.6420792079664555</c:v>
                  </c:pt>
                  <c:pt idx="503">
                    <c:v>1.6420792079664555</c:v>
                  </c:pt>
                  <c:pt idx="504">
                    <c:v>1.6390311051925499</c:v>
                  </c:pt>
                  <c:pt idx="505">
                    <c:v>1.6382696795086868</c:v>
                  </c:pt>
                  <c:pt idx="506">
                    <c:v>1.6359868418336152</c:v>
                  </c:pt>
                  <c:pt idx="507">
                    <c:v>1.6352263755994163</c:v>
                  </c:pt>
                  <c:pt idx="508">
                    <c:v>1.6337061623748581</c:v>
                  </c:pt>
                  <c:pt idx="509">
                    <c:v>1.6321869078727869</c:v>
                  </c:pt>
                  <c:pt idx="510">
                    <c:v>1.6314276400417063</c:v>
                  </c:pt>
                  <c:pt idx="511">
                    <c:v>1.6299098230175222</c:v>
                  </c:pt>
                  <c:pt idx="512">
                    <c:v>1.6299098230175222</c:v>
                  </c:pt>
                  <c:pt idx="513">
                    <c:v>1.6283929639080914</c:v>
                  </c:pt>
                  <c:pt idx="514">
                    <c:v>1.6261194706275044</c:v>
                  </c:pt>
                  <c:pt idx="515">
                    <c:v>1.6253621181414346</c:v>
                  </c:pt>
                  <c:pt idx="516">
                    <c:v>1.6246050048918148</c:v>
                  </c:pt>
                  <c:pt idx="517">
                    <c:v>1.6238481308382799</c:v>
                  </c:pt>
                  <c:pt idx="518">
                    <c:v>1.6208230257777922</c:v>
                  </c:pt>
                  <c:pt idx="519">
                    <c:v>1.6200673470993052</c:v>
                  </c:pt>
                  <c:pt idx="520">
                    <c:v>1.6193119073747682</c:v>
                  </c:pt>
                  <c:pt idx="521">
                    <c:v>1.6178017446261623</c:v>
                  </c:pt>
                  <c:pt idx="522">
                    <c:v>1.6178017446261623</c:v>
                  </c:pt>
                  <c:pt idx="523">
                    <c:v>1.6178017446261623</c:v>
                  </c:pt>
                  <c:pt idx="524">
                    <c:v>1.614784284801255</c:v>
                  </c:pt>
                  <c:pt idx="525">
                    <c:v>1.6125236961252769</c:v>
                  </c:pt>
                  <c:pt idx="526">
                    <c:v>1.6117706437215669</c:v>
                  </c:pt>
                  <c:pt idx="527">
                    <c:v>1.6102652544046312</c:v>
                  </c:pt>
                  <c:pt idx="528">
                    <c:v>1.6095129174107685</c:v>
                  </c:pt>
                  <c:pt idx="529">
                    <c:v>1.6080089585506769</c:v>
                  </c:pt>
                  <c:pt idx="530">
                    <c:v>1.6072573366038252</c:v>
                  </c:pt>
                  <c:pt idx="531">
                    <c:v>1.6065059529253582</c:v>
                  </c:pt>
                  <c:pt idx="532">
                    <c:v>1.6057548074749706</c:v>
                  </c:pt>
                  <c:pt idx="533">
                    <c:v>1.6020026522337036</c:v>
                  </c:pt>
                  <c:pt idx="534">
                    <c:v>1.6012529353055149</c:v>
                  </c:pt>
                  <c:pt idx="535">
                    <c:v>1.6005034563233365</c:v>
                  </c:pt>
                  <c:pt idx="536">
                    <c:v>1.5997542152468818</c:v>
                  </c:pt>
                  <c:pt idx="537">
                    <c:v>1.5975079190490378</c:v>
                  </c:pt>
                  <c:pt idx="538">
                    <c:v>1.5967596291926682</c:v>
                  </c:pt>
                  <c:pt idx="539">
                    <c:v>1.5960115770406289</c:v>
                  </c:pt>
                  <c:pt idx="540">
                    <c:v>1.5945161856884595</c:v>
                  </c:pt>
                  <c:pt idx="541">
                    <c:v>1.5930217446703883</c:v>
                  </c:pt>
                  <c:pt idx="542">
                    <c:v>1.5922748804359801</c:v>
                  </c:pt>
                  <c:pt idx="543">
                    <c:v>1.5922748804359801</c:v>
                  </c:pt>
                  <c:pt idx="544">
                    <c:v>1.5892897977231788</c:v>
                  </c:pt>
                  <c:pt idx="545">
                    <c:v>1.5885441203999198</c:v>
                  </c:pt>
                  <c:pt idx="546">
                    <c:v>1.587053477497592</c:v>
                  </c:pt>
                  <c:pt idx="547">
                    <c:v>1.587053477497592</c:v>
                  </c:pt>
                  <c:pt idx="548">
                    <c:v>1.5818436964282385</c:v>
                  </c:pt>
                  <c:pt idx="549">
                    <c:v>1.5811003899090335</c:v>
                  </c:pt>
                  <c:pt idx="550">
                    <c:v>1.5796144874078155</c:v>
                  </c:pt>
                  <c:pt idx="551">
                    <c:v>1.5788718913453639</c:v>
                  </c:pt>
                  <c:pt idx="552">
                    <c:v>1.5766455234280505</c:v>
                  </c:pt>
                  <c:pt idx="553">
                    <c:v>1.5759038740782558</c:v>
                  </c:pt>
                  <c:pt idx="554">
                    <c:v>1.574421285071387</c:v>
                  </c:pt>
                  <c:pt idx="555">
                    <c:v>1.572939642053464</c:v>
                  </c:pt>
                  <c:pt idx="556">
                    <c:v>1.5714589447029006</c:v>
                  </c:pt>
                  <c:pt idx="557">
                    <c:v>1.5707189505523933</c:v>
                  </c:pt>
                  <c:pt idx="558">
                    <c:v>1.5685003857176978</c:v>
                  </c:pt>
                  <c:pt idx="559">
                    <c:v>1.566283946464377</c:v>
                  </c:pt>
                  <c:pt idx="560">
                    <c:v>1.566283946464377</c:v>
                  </c:pt>
                  <c:pt idx="561">
                    <c:v>1.5648075006383206</c:v>
                  </c:pt>
                  <c:pt idx="562">
                    <c:v>1.5640696317076201</c:v>
                  </c:pt>
                </c:numCache>
              </c:numRef>
            </c:minus>
            <c:spPr>
              <a:ln>
                <a:solidFill>
                  <a:sysClr val="windowText" lastClr="000000">
                    <a:alpha val="5000"/>
                  </a:sysClr>
                </a:solidFill>
              </a:ln>
            </c:spPr>
          </c:errBars>
          <c:errBars>
            <c:errDir val="y"/>
            <c:errBarType val="both"/>
            <c:errValType val="fixedVal"/>
            <c:val val="1.0000000000000005E-2"/>
          </c:errBars>
          <c:xVal>
            <c:numRef>
              <c:f>Hoja1!$V$6:$V$568</c:f>
              <c:numCache>
                <c:formatCode>0</c:formatCode>
                <c:ptCount val="563"/>
                <c:pt idx="0">
                  <c:v>119.61461696320001</c:v>
                </c:pt>
                <c:pt idx="1">
                  <c:v>119.69491245715</c:v>
                </c:pt>
                <c:pt idx="2">
                  <c:v>119.74845839644998</c:v>
                </c:pt>
                <c:pt idx="3">
                  <c:v>119.8288007264</c:v>
                </c:pt>
                <c:pt idx="4">
                  <c:v>119.90917116874999</c:v>
                </c:pt>
                <c:pt idx="5">
                  <c:v>119.9895697316</c:v>
                </c:pt>
                <c:pt idx="6">
                  <c:v>120.01637550295001</c:v>
                </c:pt>
                <c:pt idx="7">
                  <c:v>120.28460517945001</c:v>
                </c:pt>
                <c:pt idx="8">
                  <c:v>120.36513507839999</c:v>
                </c:pt>
                <c:pt idx="9">
                  <c:v>120.44569314375002</c:v>
                </c:pt>
                <c:pt idx="10">
                  <c:v>120.49941417264999</c:v>
                </c:pt>
                <c:pt idx="11">
                  <c:v>120.63377154439999</c:v>
                </c:pt>
                <c:pt idx="12">
                  <c:v>120.6875364192</c:v>
                </c:pt>
                <c:pt idx="13">
                  <c:v>120.74131382680002</c:v>
                </c:pt>
                <c:pt idx="14" formatCode="0.0">
                  <c:v>120.82200344245001</c:v>
                </c:pt>
                <c:pt idx="15" formatCode="0.0">
                  <c:v>120.9565488332</c:v>
                </c:pt>
                <c:pt idx="16" formatCode="0.0">
                  <c:v>121.0642415956</c:v>
                </c:pt>
                <c:pt idx="17" formatCode="0.0">
                  <c:v>121.0642415956</c:v>
                </c:pt>
                <c:pt idx="18" formatCode="0.0">
                  <c:v>121.0642415956</c:v>
                </c:pt>
                <c:pt idx="19" formatCode="0.0">
                  <c:v>121.27977773480001</c:v>
                </c:pt>
                <c:pt idx="20" formatCode="0.0">
                  <c:v>121.3336931616</c:v>
                </c:pt>
                <c:pt idx="21" formatCode="0.0">
                  <c:v>121.44156170240002</c:v>
                </c:pt>
                <c:pt idx="22" formatCode="0.0">
                  <c:v>121.46853669084999</c:v>
                </c:pt>
                <c:pt idx="23" formatCode="0.0">
                  <c:v>121.63045261195001</c:v>
                </c:pt>
                <c:pt idx="24" formatCode="0.0">
                  <c:v>121.71145300839999</c:v>
                </c:pt>
                <c:pt idx="25" formatCode="0.0">
                  <c:v>121.73845942934999</c:v>
                </c:pt>
                <c:pt idx="26" formatCode="0.0">
                  <c:v>121.8735387136</c:v>
                </c:pt>
                <c:pt idx="27" formatCode="0.0">
                  <c:v>121.92759245000001</c:v>
                </c:pt>
                <c:pt idx="28" formatCode="0.0">
                  <c:v>122.00869665785</c:v>
                </c:pt>
                <c:pt idx="29" formatCode="0.0">
                  <c:v>122.0357376892</c:v>
                </c:pt>
                <c:pt idx="30" formatCode="0.0">
                  <c:v>122.14393329959999</c:v>
                </c:pt>
                <c:pt idx="31" formatCode="0.0">
                  <c:v>122.19804999999999</c:v>
                </c:pt>
                <c:pt idx="32" formatCode="0.0">
                  <c:v>122.33339688125</c:v>
                </c:pt>
                <c:pt idx="33" formatCode="0.0">
                  <c:v>122.38755769215003</c:v>
                </c:pt>
                <c:pt idx="34" formatCode="0.0">
                  <c:v>122.46882254999998</c:v>
                </c:pt>
                <c:pt idx="35" formatCode="0.0">
                  <c:v>122.52301488640001</c:v>
                </c:pt>
                <c:pt idx="36" formatCode="0.0">
                  <c:v>122.60432704375</c:v>
                </c:pt>
                <c:pt idx="37" formatCode="0.0">
                  <c:v>122.63143740480001</c:v>
                </c:pt>
                <c:pt idx="38" formatCode="0.0">
                  <c:v>122.63143740480001</c:v>
                </c:pt>
                <c:pt idx="39" formatCode="0.0">
                  <c:v>122.82129828335002</c:v>
                </c:pt>
                <c:pt idx="40" formatCode="0.0">
                  <c:v>122.87557265625001</c:v>
                </c:pt>
                <c:pt idx="41" formatCode="0.0">
                  <c:v>123.03847156455001</c:v>
                </c:pt>
                <c:pt idx="42" formatCode="0.0">
                  <c:v>123.14713401874999</c:v>
                </c:pt>
                <c:pt idx="43" formatCode="0.0">
                  <c:v>123.1743075328</c:v>
                </c:pt>
                <c:pt idx="44" formatCode="0.0">
                  <c:v>123.28303319999998</c:v>
                </c:pt>
                <c:pt idx="45" formatCode="0.0">
                  <c:v>123.39180945920003</c:v>
                </c:pt>
                <c:pt idx="46" formatCode="0.0">
                  <c:v>123.41901143124997</c:v>
                </c:pt>
                <c:pt idx="47" formatCode="0.0">
                  <c:v>123.55506874999998</c:v>
                </c:pt>
                <c:pt idx="48" formatCode="0.0">
                  <c:v>123.6095138304</c:v>
                </c:pt>
                <c:pt idx="49" formatCode="0.0">
                  <c:v>123.71844198079999</c:v>
                </c:pt>
                <c:pt idx="50" formatCode="0.0">
                  <c:v>123.77292505560001</c:v>
                </c:pt>
                <c:pt idx="51" formatCode="0.0">
                  <c:v>123.85467342405001</c:v>
                </c:pt>
                <c:pt idx="52" formatCode="0.0">
                  <c:v>123.90918817735</c:v>
                </c:pt>
                <c:pt idx="53" formatCode="0.0">
                  <c:v>124.01825571315</c:v>
                </c:pt>
                <c:pt idx="54" formatCode="0.0">
                  <c:v>124.07280850044998</c:v>
                </c:pt>
                <c:pt idx="55" formatCode="0.0">
                  <c:v>124.12737397055</c:v>
                </c:pt>
                <c:pt idx="56" formatCode="0.0">
                  <c:v>124.18195212585</c:v>
                </c:pt>
                <c:pt idx="57" formatCode="0.0">
                  <c:v>124.26384314880001</c:v>
                </c:pt>
                <c:pt idx="58" formatCode="0.0">
                  <c:v>124.26384314880001</c:v>
                </c:pt>
                <c:pt idx="59" formatCode="0.0">
                  <c:v>124.26384314880001</c:v>
                </c:pt>
                <c:pt idx="60" formatCode="0.0">
                  <c:v>124.50968758124999</c:v>
                </c:pt>
                <c:pt idx="61" formatCode="0.0">
                  <c:v>124.5916928736</c:v>
                </c:pt>
                <c:pt idx="62" formatCode="0.0">
                  <c:v>124.64637894999998</c:v>
                </c:pt>
                <c:pt idx="63" formatCode="0.0">
                  <c:v>124.70107773440002</c:v>
                </c:pt>
                <c:pt idx="64" formatCode="0.0">
                  <c:v>124.83788030865</c:v>
                </c:pt>
                <c:pt idx="65" formatCode="0.0">
                  <c:v>124.89262358995002</c:v>
                </c:pt>
                <c:pt idx="66" formatCode="0.0">
                  <c:v>124.94737959004999</c:v>
                </c:pt>
                <c:pt idx="67" formatCode="0.0">
                  <c:v>125.00214831134998</c:v>
                </c:pt>
                <c:pt idx="68" formatCode="0.0">
                  <c:v>125.11172392715</c:v>
                </c:pt>
                <c:pt idx="69" formatCode="0.0">
                  <c:v>125.1391257856</c:v>
                </c:pt>
                <c:pt idx="70" formatCode="0.0">
                  <c:v>125.19393905</c:v>
                </c:pt>
                <c:pt idx="71" formatCode="0.0">
                  <c:v>125.2487650464</c:v>
                </c:pt>
                <c:pt idx="72" formatCode="0.0">
                  <c:v>125.4133194516</c:v>
                </c:pt>
                <c:pt idx="73" formatCode="0.0">
                  <c:v>125.44075633295</c:v>
                </c:pt>
                <c:pt idx="74" formatCode="0.0">
                  <c:v>125.52308609239998</c:v>
                </c:pt>
                <c:pt idx="75" formatCode="0.0">
                  <c:v>125.55053571835001</c:v>
                </c:pt>
                <c:pt idx="76" formatCode="0.0">
                  <c:v>125.66036609414998</c:v>
                </c:pt>
                <c:pt idx="77" formatCode="0.0">
                  <c:v>125.74277235</c:v>
                </c:pt>
                <c:pt idx="78" formatCode="0.0">
                  <c:v>125.74277235</c:v>
                </c:pt>
                <c:pt idx="79" formatCode="0.0">
                  <c:v>125.74277235</c:v>
                </c:pt>
                <c:pt idx="80" formatCode="0.0">
                  <c:v>125.99016335595</c:v>
                </c:pt>
                <c:pt idx="81" formatCode="0.0">
                  <c:v>126.0726844644</c:v>
                </c:pt>
                <c:pt idx="82" formatCode="0.0">
                  <c:v>126.10019788535</c:v>
                </c:pt>
                <c:pt idx="83" formatCode="0.0">
                  <c:v>126.18275730679999</c:v>
                </c:pt>
                <c:pt idx="84" formatCode="0.0">
                  <c:v>126.21028350115</c:v>
                </c:pt>
                <c:pt idx="85" formatCode="0.0">
                  <c:v>126.26534547245001</c:v>
                </c:pt>
                <c:pt idx="86" formatCode="0.0">
                  <c:v>126.29288125000001</c:v>
                </c:pt>
                <c:pt idx="87" formatCode="0.0">
                  <c:v>126.37550775385</c:v>
                </c:pt>
                <c:pt idx="88" formatCode="0.0">
                  <c:v>126.48572116965001</c:v>
                </c:pt>
                <c:pt idx="89" formatCode="0.0">
                  <c:v>126.51328251560001</c:v>
                </c:pt>
                <c:pt idx="90" formatCode="0.0">
                  <c:v>126.54084705894999</c:v>
                </c:pt>
                <c:pt idx="91" formatCode="0.0">
                  <c:v>126.62355987639999</c:v>
                </c:pt>
                <c:pt idx="92" formatCode="0.0">
                  <c:v>126.67871774720001</c:v>
                </c:pt>
                <c:pt idx="93" formatCode="0.0">
                  <c:v>126.70630148125001</c:v>
                </c:pt>
                <c:pt idx="94" formatCode="0.0">
                  <c:v>126.76147854814998</c:v>
                </c:pt>
                <c:pt idx="95" formatCode="0.0">
                  <c:v>126.84426815</c:v>
                </c:pt>
                <c:pt idx="96" formatCode="0.0">
                  <c:v>126.89947722240004</c:v>
                </c:pt>
                <c:pt idx="97" formatCode="0.0">
                  <c:v>126.98231484375</c:v>
                </c:pt>
                <c:pt idx="98" formatCode="0.0">
                  <c:v>126.98231484375</c:v>
                </c:pt>
                <c:pt idx="99" formatCode="0.0">
                  <c:v>126.98231484375</c:v>
                </c:pt>
                <c:pt idx="100" formatCode="0.0">
                  <c:v>127.1757147284</c:v>
                </c:pt>
                <c:pt idx="101" formatCode="0.0">
                  <c:v>127.23100067519998</c:v>
                </c:pt>
                <c:pt idx="102" formatCode="0.0">
                  <c:v>127.2862994428</c:v>
                </c:pt>
                <c:pt idx="103" formatCode="0.0">
                  <c:v>127.39693545000002</c:v>
                </c:pt>
                <c:pt idx="104" formatCode="0.0">
                  <c:v>127.45227269440001</c:v>
                </c:pt>
                <c:pt idx="105" formatCode="0.0">
                  <c:v>127.47994612785003</c:v>
                </c:pt>
                <c:pt idx="106" formatCode="0.0">
                  <c:v>127.56298567680001</c:v>
                </c:pt>
                <c:pt idx="107" formatCode="0.0">
                  <c:v>127.61836141960001</c:v>
                </c:pt>
                <c:pt idx="108" formatCode="0.0">
                  <c:v>127.64605410494997</c:v>
                </c:pt>
                <c:pt idx="109" formatCode="0.0">
                  <c:v>127.67374999999998</c:v>
                </c:pt>
                <c:pt idx="110" formatCode="0.0">
                  <c:v>127.75685694635001</c:v>
                </c:pt>
                <c:pt idx="111" formatCode="0.0">
                  <c:v>127.81227763125001</c:v>
                </c:pt>
                <c:pt idx="112" formatCode="0.0">
                  <c:v>127.86771116215002</c:v>
                </c:pt>
                <c:pt idx="113" formatCode="0.0">
                  <c:v>127.95088555000001</c:v>
                </c:pt>
                <c:pt idx="114" formatCode="0.0">
                  <c:v>128.03408885485001</c:v>
                </c:pt>
                <c:pt idx="115" formatCode="0.0">
                  <c:v>128.06182971720003</c:v>
                </c:pt>
                <c:pt idx="116" formatCode="0.0">
                  <c:v>128.14507159065002</c:v>
                </c:pt>
                <c:pt idx="117" formatCode="0.0">
                  <c:v>128.20058224795</c:v>
                </c:pt>
                <c:pt idx="118" formatCode="0.0">
                  <c:v>128.2283424</c:v>
                </c:pt>
                <c:pt idx="119" formatCode="0.0">
                  <c:v>128.2283424</c:v>
                </c:pt>
                <c:pt idx="120" formatCode="0.0">
                  <c:v>128.36719140625002</c:v>
                </c:pt>
                <c:pt idx="121" formatCode="0.0">
                  <c:v>128.39497085880001</c:v>
                </c:pt>
                <c:pt idx="122" formatCode="0.0">
                  <c:v>128.50612085</c:v>
                </c:pt>
                <c:pt idx="123" formatCode="0.0">
                  <c:v>128.58951714185</c:v>
                </c:pt>
                <c:pt idx="124" formatCode="0.0">
                  <c:v>128.67294241279998</c:v>
                </c:pt>
                <c:pt idx="125" formatCode="0.0">
                  <c:v>128.72857536360002</c:v>
                </c:pt>
                <c:pt idx="126" formatCode="0.0">
                  <c:v>128.78422119999999</c:v>
                </c:pt>
                <c:pt idx="127" formatCode="0.0">
                  <c:v>128.81204895105003</c:v>
                </c:pt>
                <c:pt idx="128" formatCode="0.0">
                  <c:v>128.86771412035003</c:v>
                </c:pt>
                <c:pt idx="129" formatCode="0.0">
                  <c:v>128.97908313615</c:v>
                </c:pt>
                <c:pt idx="130" formatCode="0.0">
                  <c:v>129.00693344960001</c:v>
                </c:pt>
                <c:pt idx="131" formatCode="0.0">
                  <c:v>129.06264374999998</c:v>
                </c:pt>
                <c:pt idx="132" formatCode="0.0">
                  <c:v>129.1183669504</c:v>
                </c:pt>
                <c:pt idx="133" formatCode="0.0">
                  <c:v>129.20197594374997</c:v>
                </c:pt>
                <c:pt idx="134" formatCode="0.0">
                  <c:v>129.2298520608</c:v>
                </c:pt>
                <c:pt idx="135" formatCode="0.0">
                  <c:v>129.2856139756</c:v>
                </c:pt>
                <c:pt idx="136" formatCode="0.0">
                  <c:v>129.31349977395001</c:v>
                </c:pt>
                <c:pt idx="137" formatCode="0.0">
                  <c:v>129.45297718720002</c:v>
                </c:pt>
                <c:pt idx="138" formatCode="0.0">
                  <c:v>129.45297718720002</c:v>
                </c:pt>
                <c:pt idx="139" formatCode="0.0">
                  <c:v>129.45297718720002</c:v>
                </c:pt>
                <c:pt idx="140" formatCode="0.0">
                  <c:v>129.45297718720002</c:v>
                </c:pt>
                <c:pt idx="141" formatCode="0.0">
                  <c:v>129.62045665000002</c:v>
                </c:pt>
                <c:pt idx="142" formatCode="0.0">
                  <c:v>129.6763089824</c:v>
                </c:pt>
                <c:pt idx="143" formatCode="0.0">
                  <c:v>129.70423999585</c:v>
                </c:pt>
                <c:pt idx="144" formatCode="0.0">
                  <c:v>129.84394354760002</c:v>
                </c:pt>
                <c:pt idx="145" formatCode="0.0">
                  <c:v>129.87189395695</c:v>
                </c:pt>
                <c:pt idx="146" formatCode="0.0">
                  <c:v>129.89984760000002</c:v>
                </c:pt>
                <c:pt idx="147" formatCode="0.0">
                  <c:v>129.9557645884</c:v>
                </c:pt>
                <c:pt idx="148" formatCode="0.0">
                  <c:v>130.01169451520002</c:v>
                </c:pt>
                <c:pt idx="149" formatCode="0.0">
                  <c:v>130.06763738280003</c:v>
                </c:pt>
                <c:pt idx="150" formatCode="0.0">
                  <c:v>130.12359319360002</c:v>
                </c:pt>
                <c:pt idx="151" formatCode="0.0">
                  <c:v>130.15157595345002</c:v>
                </c:pt>
                <c:pt idx="152" formatCode="0.0">
                  <c:v>130.20755118355001</c:v>
                </c:pt>
                <c:pt idx="153" formatCode="0.0">
                  <c:v>130.29153830920001</c:v>
                </c:pt>
                <c:pt idx="154" formatCode="0.0">
                  <c:v>130.31954049375</c:v>
                </c:pt>
                <c:pt idx="155" formatCode="0.0">
                  <c:v>130.37555457865</c:v>
                </c:pt>
                <c:pt idx="156" formatCode="0.0">
                  <c:v>130.43158161995001</c:v>
                </c:pt>
                <c:pt idx="157" formatCode="0.0">
                  <c:v>130.48762162004999</c:v>
                </c:pt>
                <c:pt idx="158" formatCode="0.0">
                  <c:v>130.51564648039999</c:v>
                </c:pt>
                <c:pt idx="159" formatCode="0.0">
                  <c:v>130.51564648039999</c:v>
                </c:pt>
                <c:pt idx="160" formatCode="0.0">
                  <c:v>130.65581939715</c:v>
                </c:pt>
                <c:pt idx="161" formatCode="0.0">
                  <c:v>130.71191125645001</c:v>
                </c:pt>
                <c:pt idx="162" formatCode="0.0">
                  <c:v>130.73996205</c:v>
                </c:pt>
                <c:pt idx="163" formatCode="0.0">
                  <c:v>130.82413388985</c:v>
                </c:pt>
                <c:pt idx="164" formatCode="0.0">
                  <c:v>130.85219765720001</c:v>
                </c:pt>
                <c:pt idx="165" formatCode="0.0">
                  <c:v>130.88026466875002</c:v>
                </c:pt>
                <c:pt idx="166" formatCode="0.0">
                  <c:v>130.93640842565</c:v>
                </c:pt>
                <c:pt idx="167" formatCode="0.0">
                  <c:v>131.02064840000003</c:v>
                </c:pt>
                <c:pt idx="168" formatCode="0.0">
                  <c:v>131.04873488305</c:v>
                </c:pt>
                <c:pt idx="169" formatCode="0.0">
                  <c:v>131.10491758835002</c:v>
                </c:pt>
                <c:pt idx="170" formatCode="0.0">
                  <c:v>131.16111328125001</c:v>
                </c:pt>
                <c:pt idx="171" formatCode="0.0">
                  <c:v>131.21732196414999</c:v>
                </c:pt>
                <c:pt idx="172" formatCode="0.0">
                  <c:v>131.27354363945</c:v>
                </c:pt>
                <c:pt idx="173" formatCode="0.0">
                  <c:v>131.32977830955002</c:v>
                </c:pt>
                <c:pt idx="174" formatCode="0.0">
                  <c:v>131.35790051839996</c:v>
                </c:pt>
                <c:pt idx="175" formatCode="0.0">
                  <c:v>131.5267020236</c:v>
                </c:pt>
                <c:pt idx="176" formatCode="0.0">
                  <c:v>131.5829952</c:v>
                </c:pt>
                <c:pt idx="177" formatCode="0.0">
                  <c:v>131.61114666605002</c:v>
                </c:pt>
                <c:pt idx="178" formatCode="0.0">
                  <c:v>131.66745935534999</c:v>
                </c:pt>
                <c:pt idx="179" formatCode="0.0">
                  <c:v>131.69562057920001</c:v>
                </c:pt>
                <c:pt idx="180" formatCode="0.0">
                  <c:v>131.69562057920001</c:v>
                </c:pt>
                <c:pt idx="181" formatCode="0.0">
                  <c:v>131.80829800959998</c:v>
                </c:pt>
                <c:pt idx="182" formatCode="0.0">
                  <c:v>131.89284025255</c:v>
                </c:pt>
                <c:pt idx="183" formatCode="0.0">
                  <c:v>131.94921802384999</c:v>
                </c:pt>
                <c:pt idx="184" formatCode="0.0">
                  <c:v>132.00560881875001</c:v>
                </c:pt>
                <c:pt idx="185" formatCode="0.0">
                  <c:v>132.09021943560003</c:v>
                </c:pt>
                <c:pt idx="186" formatCode="0.0">
                  <c:v>132.17485936905001</c:v>
                </c:pt>
                <c:pt idx="187" formatCode="0.0">
                  <c:v>132.20307919640001</c:v>
                </c:pt>
                <c:pt idx="188" formatCode="0.0">
                  <c:v>132.25952862719998</c:v>
                </c:pt>
                <c:pt idx="189" formatCode="0.0">
                  <c:v>132.31599109480001</c:v>
                </c:pt>
                <c:pt idx="190" formatCode="0.0">
                  <c:v>132.3724666016</c:v>
                </c:pt>
                <c:pt idx="191" formatCode="0.0">
                  <c:v>132.42895515000001</c:v>
                </c:pt>
                <c:pt idx="192" formatCode="0.0">
                  <c:v>132.45720431555003</c:v>
                </c:pt>
                <c:pt idx="193" formatCode="0.0">
                  <c:v>132.51371243085003</c:v>
                </c:pt>
                <c:pt idx="194" formatCode="0.0">
                  <c:v>132.62676780665001</c:v>
                </c:pt>
                <c:pt idx="195" formatCode="0.0">
                  <c:v>132.65503980760002</c:v>
                </c:pt>
                <c:pt idx="196" formatCode="0.0">
                  <c:v>132.71159359999999</c:v>
                </c:pt>
                <c:pt idx="197" formatCode="0.0">
                  <c:v>132.73987539205001</c:v>
                </c:pt>
                <c:pt idx="198" formatCode="0.0">
                  <c:v>132.82474035519999</c:v>
                </c:pt>
                <c:pt idx="199" formatCode="0.0">
                  <c:v>132.82474035519999</c:v>
                </c:pt>
                <c:pt idx="200" formatCode="0.0">
                  <c:v>132.82474035519999</c:v>
                </c:pt>
                <c:pt idx="201" formatCode="0.0">
                  <c:v>133.02287289854999</c:v>
                </c:pt>
                <c:pt idx="202" formatCode="0.0">
                  <c:v>133.07951159784997</c:v>
                </c:pt>
                <c:pt idx="203" formatCode="0.0">
                  <c:v>133.10783584919997</c:v>
                </c:pt>
                <c:pt idx="204" formatCode="0.0">
                  <c:v>133.19282821365002</c:v>
                </c:pt>
                <c:pt idx="205" formatCode="0.0">
                  <c:v>133.27785</c:v>
                </c:pt>
                <c:pt idx="206" formatCode="0.0">
                  <c:v>133.3345475404</c:v>
                </c:pt>
                <c:pt idx="207" formatCode="0.0">
                  <c:v>133.36290121635002</c:v>
                </c:pt>
                <c:pt idx="208" formatCode="0.0">
                  <c:v>133.39125816319998</c:v>
                </c:pt>
                <c:pt idx="209" formatCode="0.0">
                  <c:v>133.47634863214998</c:v>
                </c:pt>
                <c:pt idx="210" formatCode="0.0">
                  <c:v>133.56146854999997</c:v>
                </c:pt>
                <c:pt idx="211" formatCode="0.0">
                  <c:v>133.58984840155</c:v>
                </c:pt>
                <c:pt idx="212" formatCode="0.0">
                  <c:v>133.6182315264</c:v>
                </c:pt>
                <c:pt idx="213" formatCode="0.0">
                  <c:v>133.70340054375001</c:v>
                </c:pt>
                <c:pt idx="214" formatCode="0.0">
                  <c:v>133.73179676480001</c:v>
                </c:pt>
                <c:pt idx="215" formatCode="0.0">
                  <c:v>133.76019626064999</c:v>
                </c:pt>
                <c:pt idx="216" formatCode="0.0">
                  <c:v>133.7885990316</c:v>
                </c:pt>
                <c:pt idx="217" formatCode="0.0">
                  <c:v>133.87382699804999</c:v>
                </c:pt>
                <c:pt idx="218" formatCode="0.0">
                  <c:v>133.9022428724</c:v>
                </c:pt>
                <c:pt idx="219" formatCode="0.0">
                  <c:v>133.93066202335001</c:v>
                </c:pt>
                <c:pt idx="220" formatCode="0.0">
                  <c:v>133.93066202335001</c:v>
                </c:pt>
                <c:pt idx="221" formatCode="0.0">
                  <c:v>134.07280693760001</c:v>
                </c:pt>
                <c:pt idx="222" formatCode="0.0">
                  <c:v>134.10124575444999</c:v>
                </c:pt>
                <c:pt idx="223" formatCode="0.0">
                  <c:v>134.12968785000004</c:v>
                </c:pt>
                <c:pt idx="224" formatCode="0.0">
                  <c:v>134.21503381184999</c:v>
                </c:pt>
                <c:pt idx="225" formatCode="0.0">
                  <c:v>134.24348902520001</c:v>
                </c:pt>
                <c:pt idx="226" formatCode="0.0">
                  <c:v>134.3573426836</c:v>
                </c:pt>
                <c:pt idx="227" formatCode="0.0">
                  <c:v>134.41428920000004</c:v>
                </c:pt>
                <c:pt idx="228" formatCode="0.0">
                  <c:v>134.49973359034999</c:v>
                </c:pt>
                <c:pt idx="229" formatCode="0.0">
                  <c:v>134.52822161920002</c:v>
                </c:pt>
                <c:pt idx="230" formatCode="0.0">
                  <c:v>134.55671293125002</c:v>
                </c:pt>
                <c:pt idx="231" formatCode="0.0">
                  <c:v>134.61370540615002</c:v>
                </c:pt>
                <c:pt idx="232" formatCode="0.0">
                  <c:v>134.67071101745</c:v>
                </c:pt>
                <c:pt idx="233" formatCode="0.0">
                  <c:v>134.72772976755002</c:v>
                </c:pt>
                <c:pt idx="234" formatCode="0.0">
                  <c:v>134.72772976755002</c:v>
                </c:pt>
                <c:pt idx="235" formatCode="0.0">
                  <c:v>134.78476165884999</c:v>
                </c:pt>
                <c:pt idx="236" formatCode="0.0">
                  <c:v>134.87033414080003</c:v>
                </c:pt>
                <c:pt idx="237" formatCode="0.0">
                  <c:v>134.92739889560002</c:v>
                </c:pt>
                <c:pt idx="238" formatCode="0.0">
                  <c:v>134.95593620395002</c:v>
                </c:pt>
                <c:pt idx="239" formatCode="0.0">
                  <c:v>134.98447679999998</c:v>
                </c:pt>
                <c:pt idx="240" formatCode="0.0">
                  <c:v>134.98447679999998</c:v>
                </c:pt>
                <c:pt idx="241" formatCode="0.0">
                  <c:v>134.98447679999998</c:v>
                </c:pt>
                <c:pt idx="242" formatCode="0.0">
                  <c:v>135.1557894348</c:v>
                </c:pt>
                <c:pt idx="243" formatCode="0.0">
                  <c:v>135.21291996159999</c:v>
                </c:pt>
                <c:pt idx="244" formatCode="0.0">
                  <c:v>135.27006365</c:v>
                </c:pt>
                <c:pt idx="245" formatCode="0.0">
                  <c:v>135.29864043054999</c:v>
                </c:pt>
                <c:pt idx="246" formatCode="0.0">
                  <c:v>135.29864043054999</c:v>
                </c:pt>
                <c:pt idx="247" formatCode="0.0">
                  <c:v>135.35580386584999</c:v>
                </c:pt>
                <c:pt idx="248" formatCode="0.0">
                  <c:v>135.41298046875002</c:v>
                </c:pt>
                <c:pt idx="249" formatCode="0.0">
                  <c:v>135.44157370879998</c:v>
                </c:pt>
                <c:pt idx="250" formatCode="0.0">
                  <c:v>135.47017024165001</c:v>
                </c:pt>
                <c:pt idx="251" formatCode="0.0">
                  <c:v>135.55597960000003</c:v>
                </c:pt>
                <c:pt idx="252" formatCode="0.0">
                  <c:v>135.58458930704998</c:v>
                </c:pt>
                <c:pt idx="253" formatCode="0.0">
                  <c:v>135.61320230839999</c:v>
                </c:pt>
                <c:pt idx="254" formatCode="0.0">
                  <c:v>135.64181860435002</c:v>
                </c:pt>
                <c:pt idx="255" formatCode="0.0">
                  <c:v>135.69906108125002</c:v>
                </c:pt>
                <c:pt idx="256" formatCode="0.0">
                  <c:v>135.7276872628</c:v>
                </c:pt>
                <c:pt idx="257" formatCode="0.0">
                  <c:v>135.78494951360003</c:v>
                </c:pt>
                <c:pt idx="258" formatCode="0.0">
                  <c:v>135.81358558344999</c:v>
                </c:pt>
                <c:pt idx="259" formatCode="0.0">
                  <c:v>135.8995135744</c:v>
                </c:pt>
                <c:pt idx="260" formatCode="0.0">
                  <c:v>135.8995135744</c:v>
                </c:pt>
                <c:pt idx="261" formatCode="0.0">
                  <c:v>135.8995135744</c:v>
                </c:pt>
                <c:pt idx="262" formatCode="0.0">
                  <c:v>136.07145859959999</c:v>
                </c:pt>
                <c:pt idx="263" formatCode="0.0">
                  <c:v>136.12880000000001</c:v>
                </c:pt>
                <c:pt idx="264" formatCode="0.0">
                  <c:v>136.18615460039999</c:v>
                </c:pt>
                <c:pt idx="265" formatCode="0.0">
                  <c:v>136.21483685134999</c:v>
                </c:pt>
                <c:pt idx="266" formatCode="0.0">
                  <c:v>136.27221125625002</c:v>
                </c:pt>
                <c:pt idx="267" formatCode="0.0">
                  <c:v>136.35829762559999</c:v>
                </c:pt>
                <c:pt idx="268" formatCode="0.0">
                  <c:v>136.38699968645</c:v>
                </c:pt>
                <c:pt idx="269" formatCode="0.0">
                  <c:v>136.41570504999999</c:v>
                </c:pt>
                <c:pt idx="270" formatCode="0.0">
                  <c:v>136.50184095984997</c:v>
                </c:pt>
                <c:pt idx="271" formatCode="0.0">
                  <c:v>136.53055953720002</c:v>
                </c:pt>
                <c:pt idx="272" formatCode="0.0">
                  <c:v>136.5880066048</c:v>
                </c:pt>
                <c:pt idx="273" formatCode="0.0">
                  <c:v>136.61673509565</c:v>
                </c:pt>
                <c:pt idx="274" formatCode="0.0">
                  <c:v>136.67420199295</c:v>
                </c:pt>
                <c:pt idx="275" formatCode="0.0">
                  <c:v>136.70294039999999</c:v>
                </c:pt>
                <c:pt idx="276" formatCode="0.0">
                  <c:v>136.81792709119998</c:v>
                </c:pt>
                <c:pt idx="277" formatCode="0.0">
                  <c:v>136.84668203125</c:v>
                </c:pt>
                <c:pt idx="278" formatCode="0.0">
                  <c:v>136.90420183415003</c:v>
                </c:pt>
                <c:pt idx="279" formatCode="0.0">
                  <c:v>136.93296669760002</c:v>
                </c:pt>
                <c:pt idx="280" formatCode="0.0">
                  <c:v>136.93296669760002</c:v>
                </c:pt>
                <c:pt idx="281" formatCode="0.0">
                  <c:v>136.93296669760002</c:v>
                </c:pt>
                <c:pt idx="282" formatCode="0.0">
                  <c:v>137.04805923840001</c:v>
                </c:pt>
                <c:pt idx="283" formatCode="0.0">
                  <c:v>137.13441339375001</c:v>
                </c:pt>
                <c:pt idx="284" formatCode="0.0">
                  <c:v>137.19199938265001</c:v>
                </c:pt>
                <c:pt idx="285" formatCode="0.0">
                  <c:v>137.30721109605003</c:v>
                </c:pt>
                <c:pt idx="286" formatCode="0.0">
                  <c:v>137.33602230440002</c:v>
                </c:pt>
                <c:pt idx="287" formatCode="0.0">
                  <c:v>137.3936546592</c:v>
                </c:pt>
                <c:pt idx="288" formatCode="0.0">
                  <c:v>137.42247580624999</c:v>
                </c:pt>
                <c:pt idx="289" formatCode="0.0">
                  <c:v>137.50895912959999</c:v>
                </c:pt>
                <c:pt idx="290" formatCode="0.0">
                  <c:v>137.53779353245</c:v>
                </c:pt>
                <c:pt idx="291" formatCode="0.0">
                  <c:v>137.56663125</c:v>
                </c:pt>
                <c:pt idx="292" formatCode="0.0">
                  <c:v>137.65316429384998</c:v>
                </c:pt>
                <c:pt idx="293" formatCode="0.0">
                  <c:v>137.71086956875001</c:v>
                </c:pt>
                <c:pt idx="294" formatCode="0.0">
                  <c:v>137.73972718079997</c:v>
                </c:pt>
                <c:pt idx="295" formatCode="0.0">
                  <c:v>137.76858810965001</c:v>
                </c:pt>
                <c:pt idx="296" formatCode="0.0">
                  <c:v>137.7974523556</c:v>
                </c:pt>
                <c:pt idx="297" formatCode="0.0">
                  <c:v>137.88406499905</c:v>
                </c:pt>
                <c:pt idx="298" formatCode="0.0">
                  <c:v>137.88406499905</c:v>
                </c:pt>
                <c:pt idx="299" formatCode="0.0">
                  <c:v>137.94182335235001</c:v>
                </c:pt>
                <c:pt idx="300" formatCode="0.0">
                  <c:v>137.97070750719999</c:v>
                </c:pt>
                <c:pt idx="301" formatCode="0.0">
                  <c:v>137.97070750719999</c:v>
                </c:pt>
                <c:pt idx="302" formatCode="0.0">
                  <c:v>138.14408215</c:v>
                </c:pt>
                <c:pt idx="303" formatCode="0.0">
                  <c:v>138.17298954555</c:v>
                </c:pt>
                <c:pt idx="304" formatCode="0.0">
                  <c:v>138.25973166119996</c:v>
                </c:pt>
                <c:pt idx="305" formatCode="0.0">
                  <c:v>138.28865234374999</c:v>
                </c:pt>
                <c:pt idx="306" formatCode="0.0">
                  <c:v>138.3175763488</c:v>
                </c:pt>
                <c:pt idx="307" formatCode="0.0">
                  <c:v>138.3754343276</c:v>
                </c:pt>
                <c:pt idx="308" formatCode="0.0">
                  <c:v>138.49119016839998</c:v>
                </c:pt>
                <c:pt idx="309" formatCode="0.0">
                  <c:v>138.52013743934998</c:v>
                </c:pt>
                <c:pt idx="310" formatCode="0.0">
                  <c:v>138.54908803520004</c:v>
                </c:pt>
                <c:pt idx="311" formatCode="0.0">
                  <c:v>138.60699920279998</c:v>
                </c:pt>
                <c:pt idx="312" formatCode="0.0">
                  <c:v>138.63595977514998</c:v>
                </c:pt>
                <c:pt idx="313" formatCode="0.0">
                  <c:v>138.69389089845004</c:v>
                </c:pt>
                <c:pt idx="314" formatCode="0.0">
                  <c:v>138.75183532855002</c:v>
                </c:pt>
                <c:pt idx="315" formatCode="0.0">
                  <c:v>138.78081253439998</c:v>
                </c:pt>
                <c:pt idx="316" formatCode="0.0">
                  <c:v>138.89675463679998</c:v>
                </c:pt>
                <c:pt idx="317" formatCode="0.0">
                  <c:v>138.92574848365001</c:v>
                </c:pt>
                <c:pt idx="318" formatCode="0.0">
                  <c:v>138.95474565959998</c:v>
                </c:pt>
                <c:pt idx="319" formatCode="0.0">
                  <c:v>138.98374616494999</c:v>
                </c:pt>
                <c:pt idx="320" formatCode="0.0">
                  <c:v>139.04175716505</c:v>
                </c:pt>
                <c:pt idx="321" formatCode="0.0">
                  <c:v>139.04175716505</c:v>
                </c:pt>
                <c:pt idx="322" formatCode="0.0">
                  <c:v>139.04175716505</c:v>
                </c:pt>
                <c:pt idx="323" formatCode="0.0">
                  <c:v>139.24490058560002</c:v>
                </c:pt>
                <c:pt idx="324" formatCode="0.0">
                  <c:v>139.30297155000002</c:v>
                </c:pt>
                <c:pt idx="325" formatCode="0.0">
                  <c:v>139.33201203154997</c:v>
                </c:pt>
                <c:pt idx="326" formatCode="0.0">
                  <c:v>139.39010299485003</c:v>
                </c:pt>
                <c:pt idx="327" formatCode="0.0">
                  <c:v>139.4772644448</c:v>
                </c:pt>
                <c:pt idx="328" formatCode="0.0">
                  <c:v>139.50632493065001</c:v>
                </c:pt>
                <c:pt idx="329" formatCode="0.0">
                  <c:v>139.53538875160001</c:v>
                </c:pt>
                <c:pt idx="330" formatCode="0.0">
                  <c:v>139.5935264</c:v>
                </c:pt>
                <c:pt idx="331" formatCode="0.0">
                  <c:v>139.68075789335001</c:v>
                </c:pt>
                <c:pt idx="332" formatCode="0.0">
                  <c:v>139.73892890624998</c:v>
                </c:pt>
                <c:pt idx="333" formatCode="0.0">
                  <c:v>139.82621045760001</c:v>
                </c:pt>
                <c:pt idx="334" formatCode="0.0">
                  <c:v>139.85531098445003</c:v>
                </c:pt>
                <c:pt idx="335" formatCode="0.0">
                  <c:v>139.94263259840002</c:v>
                </c:pt>
                <c:pt idx="336" formatCode="0.0">
                  <c:v>140.0008637052</c:v>
                </c:pt>
                <c:pt idx="337" formatCode="0.0">
                  <c:v>140.02998426874998</c:v>
                </c:pt>
                <c:pt idx="338" formatCode="0.0">
                  <c:v>140.08823541765</c:v>
                </c:pt>
                <c:pt idx="339" formatCode="0.0">
                  <c:v>140.26306906034998</c:v>
                </c:pt>
                <c:pt idx="340" formatCode="0.0">
                  <c:v>140.29221969920002</c:v>
                </c:pt>
                <c:pt idx="341" formatCode="0.0">
                  <c:v>140.29221969920002</c:v>
                </c:pt>
                <c:pt idx="342" formatCode="0.0">
                  <c:v>140.46719375000001</c:v>
                </c:pt>
                <c:pt idx="343" formatCode="0.0">
                  <c:v>140.52554519040001</c:v>
                </c:pt>
                <c:pt idx="344" formatCode="0.0">
                  <c:v>140.55472592885002</c:v>
                </c:pt>
                <c:pt idx="345" formatCode="0.0">
                  <c:v>140.61309744375001</c:v>
                </c:pt>
                <c:pt idx="346" formatCode="0.0">
                  <c:v>140.70067981560001</c:v>
                </c:pt>
                <c:pt idx="347" formatCode="0.0">
                  <c:v>140.75908480000001</c:v>
                </c:pt>
                <c:pt idx="348" formatCode="0.0">
                  <c:v>140.84671738735</c:v>
                </c:pt>
                <c:pt idx="349" formatCode="0.0">
                  <c:v>140.90515585625002</c:v>
                </c:pt>
                <c:pt idx="350" formatCode="0.0">
                  <c:v>140.99283868160001</c:v>
                </c:pt>
                <c:pt idx="351" formatCode="0.0">
                  <c:v>141.05131065</c:v>
                </c:pt>
                <c:pt idx="352" formatCode="0.0">
                  <c:v>141.08055166055001</c:v>
                </c:pt>
                <c:pt idx="353" formatCode="0.0">
                  <c:v>141.13904373585001</c:v>
                </c:pt>
                <c:pt idx="354" formatCode="0.0">
                  <c:v>141.19754921875</c:v>
                </c:pt>
                <c:pt idx="355" formatCode="0.0">
                  <c:v>141.25606811165002</c:v>
                </c:pt>
                <c:pt idx="356" formatCode="0.0">
                  <c:v>141.28533258759998</c:v>
                </c:pt>
                <c:pt idx="357" formatCode="0.0">
                  <c:v>141.43170527434998</c:v>
                </c:pt>
                <c:pt idx="358" formatCode="0.0">
                  <c:v>141.54886381015001</c:v>
                </c:pt>
                <c:pt idx="359" formatCode="0.0">
                  <c:v>141.57816183360003</c:v>
                </c:pt>
                <c:pt idx="360" formatCode="0.0">
                  <c:v>141.63676795000001</c:v>
                </c:pt>
                <c:pt idx="361" formatCode="0.0">
                  <c:v>141.63676795000001</c:v>
                </c:pt>
                <c:pt idx="362" formatCode="0.0">
                  <c:v>141.63676795000001</c:v>
                </c:pt>
                <c:pt idx="363" formatCode="0.0">
                  <c:v>141.84199511865</c:v>
                </c:pt>
                <c:pt idx="364" formatCode="0.0">
                  <c:v>141.90066167994999</c:v>
                </c:pt>
                <c:pt idx="365" formatCode="0.0">
                  <c:v>142.01803512134998</c:v>
                </c:pt>
                <c:pt idx="366" formatCode="0.0">
                  <c:v>142.07674200625002</c:v>
                </c:pt>
                <c:pt idx="367" formatCode="0.0">
                  <c:v>142.1061004908</c:v>
                </c:pt>
                <c:pt idx="368" formatCode="0.0">
                  <c:v>142.13546233715002</c:v>
                </c:pt>
                <c:pt idx="369" formatCode="0.0">
                  <c:v>142.22356805000001</c:v>
                </c:pt>
                <c:pt idx="370" formatCode="0.0">
                  <c:v>142.28232200639999</c:v>
                </c:pt>
                <c:pt idx="371" formatCode="0.0">
                  <c:v>142.31170402985001</c:v>
                </c:pt>
                <c:pt idx="372" formatCode="0.0">
                  <c:v>142.37047816875</c:v>
                </c:pt>
                <c:pt idx="373" formatCode="0.0">
                  <c:v>142.48806682294997</c:v>
                </c:pt>
                <c:pt idx="374" formatCode="0.0">
                  <c:v>142.5174724</c:v>
                </c:pt>
                <c:pt idx="375" formatCode="0.0">
                  <c:v>142.54688134305002</c:v>
                </c:pt>
                <c:pt idx="376" formatCode="0.0">
                  <c:v>142.57629365239998</c:v>
                </c:pt>
                <c:pt idx="377" formatCode="0.0">
                  <c:v>142.63512837119998</c:v>
                </c:pt>
                <c:pt idx="378" formatCode="0.0">
                  <c:v>142.69397655880002</c:v>
                </c:pt>
                <c:pt idx="379" formatCode="0.0">
                  <c:v>142.72340570415003</c:v>
                </c:pt>
                <c:pt idx="380" formatCode="0.0">
                  <c:v>142.78227409945001</c:v>
                </c:pt>
                <c:pt idx="381" formatCode="0.0">
                  <c:v>142.78227409945001</c:v>
                </c:pt>
                <c:pt idx="382" formatCode="0.0">
                  <c:v>142.78227409945001</c:v>
                </c:pt>
                <c:pt idx="383" formatCode="0.0">
                  <c:v>142.95896014375001</c:v>
                </c:pt>
                <c:pt idx="384" formatCode="0.0">
                  <c:v>143.04734866359999</c:v>
                </c:pt>
                <c:pt idx="385" formatCode="0.0">
                  <c:v>143.07681824594999</c:v>
                </c:pt>
                <c:pt idx="386" formatCode="0.0">
                  <c:v>143.19473029535001</c:v>
                </c:pt>
                <c:pt idx="387" formatCode="0.0">
                  <c:v>143.25370655624999</c:v>
                </c:pt>
                <c:pt idx="388" formatCode="0.0">
                  <c:v>143.34219624959999</c:v>
                </c:pt>
                <c:pt idx="389" formatCode="0.0">
                  <c:v>143.43071631255</c:v>
                </c:pt>
                <c:pt idx="390" formatCode="0.0">
                  <c:v>143.48974656385002</c:v>
                </c:pt>
                <c:pt idx="391" formatCode="0.0">
                  <c:v>143.51926675319999</c:v>
                </c:pt>
                <c:pt idx="392" formatCode="0.0">
                  <c:v>143.60784757964998</c:v>
                </c:pt>
                <c:pt idx="393" formatCode="0.0">
                  <c:v>143.63738127560001</c:v>
                </c:pt>
                <c:pt idx="394" formatCode="0.0">
                  <c:v>143.69645880000002</c:v>
                </c:pt>
                <c:pt idx="395" formatCode="0.0">
                  <c:v>143.72600262904999</c:v>
                </c:pt>
                <c:pt idx="396" formatCode="0.0">
                  <c:v>143.90333655815002</c:v>
                </c:pt>
                <c:pt idx="397" formatCode="0.0">
                  <c:v>143.93290404160001</c:v>
                </c:pt>
                <c:pt idx="398" formatCode="0.0">
                  <c:v>143.99204915000001</c:v>
                </c:pt>
                <c:pt idx="399" formatCode="0.0">
                  <c:v>144.05120778239998</c:v>
                </c:pt>
                <c:pt idx="400" formatCode="0.0">
                  <c:v>144.16956562880003</c:v>
                </c:pt>
                <c:pt idx="401" formatCode="0.0">
                  <c:v>144.16956562880003</c:v>
                </c:pt>
                <c:pt idx="402" formatCode="0.0">
                  <c:v>144.16956562880003</c:v>
                </c:pt>
                <c:pt idx="403" formatCode="0.0">
                  <c:v>144.3472038884</c:v>
                </c:pt>
                <c:pt idx="404" formatCode="0.0">
                  <c:v>144.37682210935</c:v>
                </c:pt>
                <c:pt idx="405" formatCode="0.0">
                  <c:v>144.43606870625001</c:v>
                </c:pt>
                <c:pt idx="406" formatCode="0.0">
                  <c:v>144.46569708280001</c:v>
                </c:pt>
                <c:pt idx="407" formatCode="0.0">
                  <c:v>144.55460252844998</c:v>
                </c:pt>
                <c:pt idx="408" formatCode="0.0">
                  <c:v>144.58424444999997</c:v>
                </c:pt>
                <c:pt idx="409" formatCode="0.0">
                  <c:v>144.64353845440002</c:v>
                </c:pt>
                <c:pt idx="410" formatCode="0.0">
                  <c:v>144.67319053784999</c:v>
                </c:pt>
                <c:pt idx="411" formatCode="0.0">
                  <c:v>144.76216711679999</c:v>
                </c:pt>
                <c:pt idx="412" formatCode="0.0">
                  <c:v>144.85117419495</c:v>
                </c:pt>
                <c:pt idx="413" formatCode="0.0">
                  <c:v>144.91052919505</c:v>
                </c:pt>
                <c:pt idx="414" formatCode="0.0">
                  <c:v>144.94021178040001</c:v>
                </c:pt>
                <c:pt idx="415" formatCode="0.0">
                  <c:v>145.05897603080001</c:v>
                </c:pt>
                <c:pt idx="416" formatCode="0.0">
                  <c:v>145.08867557214998</c:v>
                </c:pt>
                <c:pt idx="417" formatCode="0.0">
                  <c:v>145.11837850560002</c:v>
                </c:pt>
                <c:pt idx="418" formatCode="0.0">
                  <c:v>145.17779455000002</c:v>
                </c:pt>
                <c:pt idx="419" formatCode="0.0">
                  <c:v>145.26694406485001</c:v>
                </c:pt>
                <c:pt idx="420" formatCode="0.0">
                  <c:v>145.29666735719999</c:v>
                </c:pt>
                <c:pt idx="421" formatCode="0.0">
                  <c:v>145.3561241248</c:v>
                </c:pt>
                <c:pt idx="422" formatCode="0.0">
                  <c:v>145.3561241248</c:v>
                </c:pt>
                <c:pt idx="423" formatCode="0.0">
                  <c:v>145.50482545804999</c:v>
                </c:pt>
                <c:pt idx="424" formatCode="0.0">
                  <c:v>145.50482545804999</c:v>
                </c:pt>
                <c:pt idx="425" formatCode="0.0">
                  <c:v>145.53457591239999</c:v>
                </c:pt>
                <c:pt idx="426" formatCode="0.0">
                  <c:v>145.65361169880001</c:v>
                </c:pt>
                <c:pt idx="427" formatCode="0.0">
                  <c:v>145.71314997759998</c:v>
                </c:pt>
                <c:pt idx="428" formatCode="0.0">
                  <c:v>145.74292421445</c:v>
                </c:pt>
                <c:pt idx="429" formatCode="0.0">
                  <c:v>145.80248288454999</c:v>
                </c:pt>
                <c:pt idx="430" formatCode="0.0">
                  <c:v>145.86205515185</c:v>
                </c:pt>
                <c:pt idx="431" formatCode="0.0">
                  <c:v>145.89184638520001</c:v>
                </c:pt>
                <c:pt idx="432" formatCode="0.0">
                  <c:v>145.92164101875002</c:v>
                </c:pt>
                <c:pt idx="433" formatCode="0.0">
                  <c:v>145.98124048765001</c:v>
                </c:pt>
                <c:pt idx="434" formatCode="0.0">
                  <c:v>146.07066519999998</c:v>
                </c:pt>
                <c:pt idx="435" formatCode="0.0">
                  <c:v>146.16012053035001</c:v>
                </c:pt>
                <c:pt idx="436" formatCode="0.0">
                  <c:v>146.21977443124999</c:v>
                </c:pt>
                <c:pt idx="437" formatCode="0.0">
                  <c:v>146.27944194615</c:v>
                </c:pt>
                <c:pt idx="438" formatCode="0.0">
                  <c:v>146.36896874999999</c:v>
                </c:pt>
                <c:pt idx="439" formatCode="0.0">
                  <c:v>146.42867031040001</c:v>
                </c:pt>
                <c:pt idx="440" formatCode="0.0">
                  <c:v>146.48838549320001</c:v>
                </c:pt>
                <c:pt idx="441" formatCode="0.0">
                  <c:v>146.51824819375</c:v>
                </c:pt>
                <c:pt idx="442" formatCode="0.0">
                  <c:v>146.51824819375</c:v>
                </c:pt>
                <c:pt idx="443" formatCode="0.0">
                  <c:v>146.51824819375</c:v>
                </c:pt>
                <c:pt idx="444" formatCode="0.0">
                  <c:v>146.75727245735001</c:v>
                </c:pt>
                <c:pt idx="445" formatCode="0.0">
                  <c:v>146.84696279479999</c:v>
                </c:pt>
                <c:pt idx="446" formatCode="0.0">
                  <c:v>146.87686639314998</c:v>
                </c:pt>
                <c:pt idx="447" formatCode="0.0">
                  <c:v>146.90677340159999</c:v>
                </c:pt>
                <c:pt idx="448" formatCode="0.0">
                  <c:v>146.99651489055</c:v>
                </c:pt>
                <c:pt idx="449" formatCode="0.0">
                  <c:v>147.11621796874999</c:v>
                </c:pt>
                <c:pt idx="450" formatCode="0.0">
                  <c:v>147.14615226879999</c:v>
                </c:pt>
                <c:pt idx="451" formatCode="0.0">
                  <c:v>147.20603110759998</c:v>
                </c:pt>
                <c:pt idx="452" formatCode="0.0">
                  <c:v>147.23597564695001</c:v>
                </c:pt>
                <c:pt idx="453" formatCode="0.0">
                  <c:v>147.35578794434997</c:v>
                </c:pt>
                <c:pt idx="454" formatCode="0.0">
                  <c:v>147.41571458125</c:v>
                </c:pt>
                <c:pt idx="455" formatCode="0.0">
                  <c:v>147.44568302280001</c:v>
                </c:pt>
                <c:pt idx="456" formatCode="0.0">
                  <c:v>147.50563015360001</c:v>
                </c:pt>
                <c:pt idx="457" formatCode="0.0">
                  <c:v>147.56559095000003</c:v>
                </c:pt>
                <c:pt idx="458" formatCode="0.0">
                  <c:v>147.62556541440003</c:v>
                </c:pt>
                <c:pt idx="459" formatCode="0.0">
                  <c:v>147.65555777284999</c:v>
                </c:pt>
                <c:pt idx="460" formatCode="0.0">
                  <c:v>147.7455553568</c:v>
                </c:pt>
                <c:pt idx="461" formatCode="0.0">
                  <c:v>147.77556138865003</c:v>
                </c:pt>
                <c:pt idx="462" formatCode="0.0">
                  <c:v>147.77556138865003</c:v>
                </c:pt>
                <c:pt idx="463" formatCode="0.0">
                  <c:v>147.77556138865003</c:v>
                </c:pt>
                <c:pt idx="464" formatCode="0.0">
                  <c:v>147.9256428404</c:v>
                </c:pt>
                <c:pt idx="465" formatCode="0.0">
                  <c:v>147.98569936320001</c:v>
                </c:pt>
                <c:pt idx="466" formatCode="0.0">
                  <c:v>148.04576957079999</c:v>
                </c:pt>
                <c:pt idx="467" formatCode="0.0">
                  <c:v>148.07580980715002</c:v>
                </c:pt>
                <c:pt idx="468" formatCode="0.0">
                  <c:v>148.16595104999999</c:v>
                </c:pt>
                <c:pt idx="469" formatCode="0.0">
                  <c:v>148.19600497655</c:v>
                </c:pt>
                <c:pt idx="470" formatCode="0.0">
                  <c:v>148.25612309985002</c:v>
                </c:pt>
                <c:pt idx="471" formatCode="0.0">
                  <c:v>148.25612309985002</c:v>
                </c:pt>
                <c:pt idx="472" formatCode="0.0">
                  <c:v>148.3463259648</c:v>
                </c:pt>
                <c:pt idx="473" formatCode="0.0">
                  <c:v>148.4064783316</c:v>
                </c:pt>
                <c:pt idx="474" formatCode="0.0">
                  <c:v>148.4064783316</c:v>
                </c:pt>
                <c:pt idx="475" formatCode="0.0">
                  <c:v>148.43655965295</c:v>
                </c:pt>
                <c:pt idx="476" formatCode="0.0">
                  <c:v>148.55691919835002</c:v>
                </c:pt>
                <c:pt idx="477" formatCode="0.0">
                  <c:v>148.58701765120003</c:v>
                </c:pt>
                <c:pt idx="478" formatCode="0.0">
                  <c:v>148.61711953125001</c:v>
                </c:pt>
                <c:pt idx="479" formatCode="0.0">
                  <c:v>148.70744573760001</c:v>
                </c:pt>
                <c:pt idx="480" formatCode="0.0">
                  <c:v>148.73756132945002</c:v>
                </c:pt>
                <c:pt idx="481" formatCode="0.0">
                  <c:v>148.76768035000003</c:v>
                </c:pt>
                <c:pt idx="482" formatCode="0.0">
                  <c:v>148.76768035000003</c:v>
                </c:pt>
                <c:pt idx="483" formatCode="0.0">
                  <c:v>148.88819072520002</c:v>
                </c:pt>
                <c:pt idx="484" formatCode="0.0">
                  <c:v>148.91832689375002</c:v>
                </c:pt>
                <c:pt idx="485" formatCode="0.0">
                  <c:v>148.97860952265</c:v>
                </c:pt>
                <c:pt idx="486" formatCode="0.0">
                  <c:v>149.0087559836</c:v>
                </c:pt>
                <c:pt idx="487" formatCode="0.0">
                  <c:v>149.0690592</c:v>
                </c:pt>
                <c:pt idx="488" formatCode="0.0">
                  <c:v>149.15953976534999</c:v>
                </c:pt>
                <c:pt idx="489" formatCode="0.0">
                  <c:v>149.21987730625</c:v>
                </c:pt>
                <c:pt idx="490" formatCode="0.0">
                  <c:v>149.25005122680003</c:v>
                </c:pt>
                <c:pt idx="491" formatCode="0.0">
                  <c:v>149.31040936959999</c:v>
                </c:pt>
                <c:pt idx="492" formatCode="0.0">
                  <c:v>149.37078124999999</c:v>
                </c:pt>
                <c:pt idx="493" formatCode="0.0">
                  <c:v>149.46136483385001</c:v>
                </c:pt>
                <c:pt idx="494" formatCode="0.0">
                  <c:v>149.49156623320002</c:v>
                </c:pt>
                <c:pt idx="495" formatCode="0.0">
                  <c:v>149.55197934080002</c:v>
                </c:pt>
                <c:pt idx="496" formatCode="0.0">
                  <c:v>149.61240619560002</c:v>
                </c:pt>
                <c:pt idx="497" formatCode="0.0">
                  <c:v>149.64262477894999</c:v>
                </c:pt>
                <c:pt idx="498" formatCode="0.0">
                  <c:v>149.67284679999997</c:v>
                </c:pt>
                <c:pt idx="499" formatCode="0.0">
                  <c:v>149.76353349235001</c:v>
                </c:pt>
                <c:pt idx="500" formatCode="0.0">
                  <c:v>149.82400848125002</c:v>
                </c:pt>
                <c:pt idx="501" formatCode="0.0">
                  <c:v>149.85425113479999</c:v>
                </c:pt>
                <c:pt idx="502" formatCode="0.0">
                  <c:v>149.88449722815</c:v>
                </c:pt>
                <c:pt idx="503" formatCode="0.0">
                  <c:v>149.88449722815</c:v>
                </c:pt>
                <c:pt idx="504" formatCode="0.0">
                  <c:v>150.00551600554999</c:v>
                </c:pt>
                <c:pt idx="505" formatCode="0.0">
                  <c:v>150.03577930240002</c:v>
                </c:pt>
                <c:pt idx="506" formatCode="0.0">
                  <c:v>150.12658984375</c:v>
                </c:pt>
                <c:pt idx="507" formatCode="0.0">
                  <c:v>150.15686690879997</c:v>
                </c:pt>
                <c:pt idx="508" formatCode="0.0">
                  <c:v>150.2174313676</c:v>
                </c:pt>
                <c:pt idx="509" formatCode="0.0">
                  <c:v>150.27800959999999</c:v>
                </c:pt>
                <c:pt idx="510" formatCode="0.0">
                  <c:v>150.30830388204998</c:v>
                </c:pt>
                <c:pt idx="511" formatCode="0.0">
                  <c:v>150.36890277934998</c:v>
                </c:pt>
                <c:pt idx="512" formatCode="0.0">
                  <c:v>150.36890277934998</c:v>
                </c:pt>
                <c:pt idx="513" formatCode="0.0">
                  <c:v>150.42951545625002</c:v>
                </c:pt>
                <c:pt idx="514" formatCode="0.0">
                  <c:v>150.52046031359998</c:v>
                </c:pt>
                <c:pt idx="515" formatCode="0.0">
                  <c:v>150.55078215844998</c:v>
                </c:pt>
                <c:pt idx="516" formatCode="0.0">
                  <c:v>150.58110745000002</c:v>
                </c:pt>
                <c:pt idx="517" formatCode="0.0">
                  <c:v>150.61143618854999</c:v>
                </c:pt>
                <c:pt idx="518" formatCode="0.0">
                  <c:v>150.73278561875</c:v>
                </c:pt>
                <c:pt idx="519" formatCode="0.0">
                  <c:v>150.76313159680001</c:v>
                </c:pt>
                <c:pt idx="520" formatCode="0.0">
                  <c:v>150.79348102365</c:v>
                </c:pt>
                <c:pt idx="521" formatCode="0.0">
                  <c:v>150.85419022494997</c:v>
                </c:pt>
                <c:pt idx="522" formatCode="0.0">
                  <c:v>150.85419022494997</c:v>
                </c:pt>
                <c:pt idx="523" formatCode="0.0">
                  <c:v>150.85419022494997</c:v>
                </c:pt>
                <c:pt idx="524" formatCode="0.0">
                  <c:v>150.97565002635</c:v>
                </c:pt>
                <c:pt idx="525" formatCode="0.0">
                  <c:v>151.06678111080001</c:v>
                </c:pt>
                <c:pt idx="526" formatCode="0.0">
                  <c:v>151.09716504215001</c:v>
                </c:pt>
                <c:pt idx="527" formatCode="0.0">
                  <c:v>151.15794326144999</c:v>
                </c:pt>
                <c:pt idx="528" formatCode="0.0">
                  <c:v>151.18833754999997</c:v>
                </c:pt>
                <c:pt idx="529" formatCode="0.0">
                  <c:v>151.2491364864</c:v>
                </c:pt>
                <c:pt idx="530" formatCode="0.0">
                  <c:v>151.27954113485001</c:v>
                </c:pt>
                <c:pt idx="531" formatCode="0.0">
                  <c:v>151.30994923719999</c:v>
                </c:pt>
                <c:pt idx="532" formatCode="0.0">
                  <c:v>151.34036079374999</c:v>
                </c:pt>
                <c:pt idx="533" formatCode="0.0">
                  <c:v>151.49247039999997</c:v>
                </c:pt>
                <c:pt idx="534" formatCode="0.0">
                  <c:v>151.52290268804998</c:v>
                </c:pt>
                <c:pt idx="535" formatCode="0.0">
                  <c:v>151.55333843239998</c:v>
                </c:pt>
                <c:pt idx="536" formatCode="0.0">
                  <c:v>151.58377763335002</c:v>
                </c:pt>
                <c:pt idx="537" formatCode="0.0">
                  <c:v>151.67511597879999</c:v>
                </c:pt>
                <c:pt idx="538" formatCode="0.0">
                  <c:v>151.70556900914997</c:v>
                </c:pt>
                <c:pt idx="539" formatCode="0.0">
                  <c:v>151.73602549760002</c:v>
                </c:pt>
                <c:pt idx="540" formatCode="0.0">
                  <c:v>151.79694885000001</c:v>
                </c:pt>
                <c:pt idx="541" formatCode="0.0">
                  <c:v>151.85788603839998</c:v>
                </c:pt>
                <c:pt idx="542" formatCode="0.0">
                  <c:v>151.88835982185</c:v>
                </c:pt>
                <c:pt idx="543" formatCode="0.0">
                  <c:v>151.88835982185</c:v>
                </c:pt>
                <c:pt idx="544" formatCode="0.0">
                  <c:v>152.01028955765003</c:v>
                </c:pt>
                <c:pt idx="545" formatCode="0.0">
                  <c:v>152.04078064359999</c:v>
                </c:pt>
                <c:pt idx="546" formatCode="0.0">
                  <c:v>152.1017732</c:v>
                </c:pt>
                <c:pt idx="547" formatCode="0.0">
                  <c:v>152.1017732</c:v>
                </c:pt>
                <c:pt idx="548" formatCode="0.0">
                  <c:v>152.31535621614998</c:v>
                </c:pt>
                <c:pt idx="549" formatCode="0.0">
                  <c:v>152.34588192959998</c:v>
                </c:pt>
                <c:pt idx="550" formatCode="0.0">
                  <c:v>152.40694375000001</c:v>
                </c:pt>
                <c:pt idx="551" formatCode="0.0">
                  <c:v>152.43747985754999</c:v>
                </c:pt>
                <c:pt idx="552" formatCode="0.0">
                  <c:v>152.52910897319998</c:v>
                </c:pt>
                <c:pt idx="553" formatCode="0.0">
                  <c:v>152.55965894375001</c:v>
                </c:pt>
                <c:pt idx="554" formatCode="0.0">
                  <c:v>152.62076928465004</c:v>
                </c:pt>
                <c:pt idx="555" formatCode="0.0">
                  <c:v>152.68189349394999</c:v>
                </c:pt>
                <c:pt idx="556" formatCode="0.0">
                  <c:v>152.74303157405001</c:v>
                </c:pt>
                <c:pt idx="557" formatCode="0.0">
                  <c:v>152.77360581639999</c:v>
                </c:pt>
                <c:pt idx="558" formatCode="0.0">
                  <c:v>152.86534935624999</c:v>
                </c:pt>
                <c:pt idx="559" formatCode="0.0">
                  <c:v>152.9571241216</c:v>
                </c:pt>
                <c:pt idx="560" formatCode="0.0">
                  <c:v>152.9571241216</c:v>
                </c:pt>
                <c:pt idx="561" formatCode="0.0">
                  <c:v>153.01832465000001</c:v>
                </c:pt>
                <c:pt idx="562" formatCode="0.0">
                  <c:v>153.04893012054998</c:v>
                </c:pt>
              </c:numCache>
            </c:numRef>
          </c:xVal>
          <c:yVal>
            <c:numRef>
              <c:f>Hoja1!$U$6:$U$568</c:f>
              <c:numCache>
                <c:formatCode>0.00</c:formatCode>
                <c:ptCount val="563"/>
                <c:pt idx="0">
                  <c:v>31.7</c:v>
                </c:pt>
                <c:pt idx="1">
                  <c:v>31.73</c:v>
                </c:pt>
                <c:pt idx="2">
                  <c:v>31.74</c:v>
                </c:pt>
                <c:pt idx="3">
                  <c:v>31.749999999999996</c:v>
                </c:pt>
                <c:pt idx="4">
                  <c:v>31.749999999999996</c:v>
                </c:pt>
                <c:pt idx="5">
                  <c:v>31.749999999999996</c:v>
                </c:pt>
                <c:pt idx="6">
                  <c:v>31.81</c:v>
                </c:pt>
                <c:pt idx="7">
                  <c:v>31.84</c:v>
                </c:pt>
                <c:pt idx="8">
                  <c:v>31.86</c:v>
                </c:pt>
                <c:pt idx="9">
                  <c:v>31.89</c:v>
                </c:pt>
                <c:pt idx="10">
                  <c:v>31.909999999999997</c:v>
                </c:pt>
                <c:pt idx="11">
                  <c:v>31.92</c:v>
                </c:pt>
                <c:pt idx="12">
                  <c:v>31.949999999999996</c:v>
                </c:pt>
                <c:pt idx="13">
                  <c:v>31.97</c:v>
                </c:pt>
                <c:pt idx="14">
                  <c:v>31.989999999999995</c:v>
                </c:pt>
                <c:pt idx="15">
                  <c:v>32.01</c:v>
                </c:pt>
                <c:pt idx="16">
                  <c:v>32.029999999999994</c:v>
                </c:pt>
                <c:pt idx="17">
                  <c:v>32.049999999999997</c:v>
                </c:pt>
                <c:pt idx="18">
                  <c:v>32.059999999999995</c:v>
                </c:pt>
                <c:pt idx="19">
                  <c:v>32.069999999999993</c:v>
                </c:pt>
                <c:pt idx="20">
                  <c:v>32.099999999999994</c:v>
                </c:pt>
                <c:pt idx="21">
                  <c:v>32.119999999999997</c:v>
                </c:pt>
                <c:pt idx="22">
                  <c:v>32.129999999999995</c:v>
                </c:pt>
                <c:pt idx="23">
                  <c:v>32.14</c:v>
                </c:pt>
                <c:pt idx="24">
                  <c:v>32.159999999999997</c:v>
                </c:pt>
                <c:pt idx="25">
                  <c:v>32.159999999999997</c:v>
                </c:pt>
                <c:pt idx="26">
                  <c:v>32.200000000000003</c:v>
                </c:pt>
                <c:pt idx="27">
                  <c:v>32.22</c:v>
                </c:pt>
                <c:pt idx="28">
                  <c:v>32.24</c:v>
                </c:pt>
                <c:pt idx="29">
                  <c:v>32.25</c:v>
                </c:pt>
                <c:pt idx="30">
                  <c:v>32.26</c:v>
                </c:pt>
                <c:pt idx="31">
                  <c:v>32.28</c:v>
                </c:pt>
                <c:pt idx="32">
                  <c:v>32.299999999999997</c:v>
                </c:pt>
                <c:pt idx="33">
                  <c:v>32.32</c:v>
                </c:pt>
                <c:pt idx="34">
                  <c:v>32.33</c:v>
                </c:pt>
                <c:pt idx="35">
                  <c:v>32.349999999999994</c:v>
                </c:pt>
                <c:pt idx="36">
                  <c:v>32.36</c:v>
                </c:pt>
                <c:pt idx="37">
                  <c:v>32.369999999999997</c:v>
                </c:pt>
                <c:pt idx="38">
                  <c:v>32.389999999999993</c:v>
                </c:pt>
                <c:pt idx="39">
                  <c:v>32.449999999999996</c:v>
                </c:pt>
                <c:pt idx="40">
                  <c:v>32.46</c:v>
                </c:pt>
                <c:pt idx="41">
                  <c:v>32.47</c:v>
                </c:pt>
                <c:pt idx="42">
                  <c:v>32.49</c:v>
                </c:pt>
                <c:pt idx="43">
                  <c:v>32.51</c:v>
                </c:pt>
                <c:pt idx="44">
                  <c:v>32.51</c:v>
                </c:pt>
                <c:pt idx="45">
                  <c:v>32.51</c:v>
                </c:pt>
                <c:pt idx="46">
                  <c:v>32.51</c:v>
                </c:pt>
                <c:pt idx="47">
                  <c:v>32.559999999999995</c:v>
                </c:pt>
                <c:pt idx="48">
                  <c:v>32.57</c:v>
                </c:pt>
                <c:pt idx="49">
                  <c:v>32.589999999999996</c:v>
                </c:pt>
                <c:pt idx="50">
                  <c:v>32.61</c:v>
                </c:pt>
                <c:pt idx="51">
                  <c:v>32.619999999999997</c:v>
                </c:pt>
                <c:pt idx="52">
                  <c:v>32.639999999999993</c:v>
                </c:pt>
                <c:pt idx="53">
                  <c:v>32.639999999999993</c:v>
                </c:pt>
                <c:pt idx="54">
                  <c:v>32.669999999999995</c:v>
                </c:pt>
                <c:pt idx="55">
                  <c:v>32.699999999999996</c:v>
                </c:pt>
                <c:pt idx="56">
                  <c:v>32.699999999999996</c:v>
                </c:pt>
                <c:pt idx="57">
                  <c:v>32.709999999999994</c:v>
                </c:pt>
                <c:pt idx="58">
                  <c:v>32.729999999999997</c:v>
                </c:pt>
                <c:pt idx="59">
                  <c:v>32.739999999999995</c:v>
                </c:pt>
                <c:pt idx="60">
                  <c:v>32.76</c:v>
                </c:pt>
                <c:pt idx="61">
                  <c:v>32.78</c:v>
                </c:pt>
                <c:pt idx="62">
                  <c:v>32.79</c:v>
                </c:pt>
                <c:pt idx="63">
                  <c:v>32.82</c:v>
                </c:pt>
                <c:pt idx="64">
                  <c:v>32.83</c:v>
                </c:pt>
                <c:pt idx="65">
                  <c:v>32.83</c:v>
                </c:pt>
                <c:pt idx="66">
                  <c:v>32.86</c:v>
                </c:pt>
                <c:pt idx="67">
                  <c:v>32.869999999999997</c:v>
                </c:pt>
                <c:pt idx="68">
                  <c:v>32.879999999999995</c:v>
                </c:pt>
                <c:pt idx="69">
                  <c:v>32.89</c:v>
                </c:pt>
                <c:pt idx="70">
                  <c:v>32.919999999999995</c:v>
                </c:pt>
                <c:pt idx="71">
                  <c:v>32.93</c:v>
                </c:pt>
                <c:pt idx="72">
                  <c:v>32.94</c:v>
                </c:pt>
                <c:pt idx="73">
                  <c:v>32.94</c:v>
                </c:pt>
                <c:pt idx="74">
                  <c:v>32.97</c:v>
                </c:pt>
                <c:pt idx="75">
                  <c:v>32.97</c:v>
                </c:pt>
                <c:pt idx="76">
                  <c:v>32.979999999999997</c:v>
                </c:pt>
                <c:pt idx="77">
                  <c:v>32.999999999999993</c:v>
                </c:pt>
                <c:pt idx="78">
                  <c:v>33.01</c:v>
                </c:pt>
                <c:pt idx="79">
                  <c:v>33.019999999999996</c:v>
                </c:pt>
                <c:pt idx="80">
                  <c:v>33.029999999999994</c:v>
                </c:pt>
                <c:pt idx="81">
                  <c:v>33.049999999999997</c:v>
                </c:pt>
                <c:pt idx="82">
                  <c:v>33.059999999999995</c:v>
                </c:pt>
                <c:pt idx="83">
                  <c:v>33.07</c:v>
                </c:pt>
                <c:pt idx="84">
                  <c:v>33.08</c:v>
                </c:pt>
                <c:pt idx="85">
                  <c:v>33.089999999999996</c:v>
                </c:pt>
                <c:pt idx="86">
                  <c:v>33.089999999999996</c:v>
                </c:pt>
                <c:pt idx="87">
                  <c:v>33.14</c:v>
                </c:pt>
                <c:pt idx="88">
                  <c:v>33.14</c:v>
                </c:pt>
                <c:pt idx="89">
                  <c:v>33.159999999999997</c:v>
                </c:pt>
                <c:pt idx="90">
                  <c:v>33.17</c:v>
                </c:pt>
                <c:pt idx="91">
                  <c:v>33.18</c:v>
                </c:pt>
                <c:pt idx="92">
                  <c:v>33.19</c:v>
                </c:pt>
                <c:pt idx="93">
                  <c:v>33.199999999999996</c:v>
                </c:pt>
                <c:pt idx="94">
                  <c:v>33.22</c:v>
                </c:pt>
                <c:pt idx="95">
                  <c:v>33.229999999999997</c:v>
                </c:pt>
                <c:pt idx="96">
                  <c:v>33.25</c:v>
                </c:pt>
                <c:pt idx="97">
                  <c:v>33.25</c:v>
                </c:pt>
                <c:pt idx="98">
                  <c:v>33.26</c:v>
                </c:pt>
                <c:pt idx="99">
                  <c:v>33.279999999999994</c:v>
                </c:pt>
                <c:pt idx="100">
                  <c:v>33.29</c:v>
                </c:pt>
                <c:pt idx="101">
                  <c:v>33.299999999999997</c:v>
                </c:pt>
                <c:pt idx="102">
                  <c:v>33.319999999999993</c:v>
                </c:pt>
                <c:pt idx="103">
                  <c:v>33.33</c:v>
                </c:pt>
                <c:pt idx="104">
                  <c:v>33.339999999999996</c:v>
                </c:pt>
                <c:pt idx="105">
                  <c:v>33.339999999999996</c:v>
                </c:pt>
                <c:pt idx="106">
                  <c:v>33.339999999999996</c:v>
                </c:pt>
                <c:pt idx="107">
                  <c:v>33.339999999999996</c:v>
                </c:pt>
                <c:pt idx="108">
                  <c:v>33.379999999999995</c:v>
                </c:pt>
                <c:pt idx="109">
                  <c:v>33.379999999999995</c:v>
                </c:pt>
                <c:pt idx="110">
                  <c:v>33.4</c:v>
                </c:pt>
                <c:pt idx="111">
                  <c:v>33.44</c:v>
                </c:pt>
                <c:pt idx="112">
                  <c:v>33.47</c:v>
                </c:pt>
                <c:pt idx="113">
                  <c:v>33.47</c:v>
                </c:pt>
                <c:pt idx="114">
                  <c:v>33.49</c:v>
                </c:pt>
                <c:pt idx="115">
                  <c:v>33.51</c:v>
                </c:pt>
                <c:pt idx="116">
                  <c:v>33.51</c:v>
                </c:pt>
                <c:pt idx="117">
                  <c:v>33.519999999999996</c:v>
                </c:pt>
                <c:pt idx="118">
                  <c:v>33.53</c:v>
                </c:pt>
                <c:pt idx="119">
                  <c:v>33.54</c:v>
                </c:pt>
                <c:pt idx="120">
                  <c:v>33.549999999999997</c:v>
                </c:pt>
                <c:pt idx="121">
                  <c:v>33.559999999999995</c:v>
                </c:pt>
                <c:pt idx="122">
                  <c:v>33.57</c:v>
                </c:pt>
                <c:pt idx="123">
                  <c:v>33.58</c:v>
                </c:pt>
                <c:pt idx="124">
                  <c:v>33.599999999999994</c:v>
                </c:pt>
                <c:pt idx="125">
                  <c:v>33.619999999999997</c:v>
                </c:pt>
                <c:pt idx="126">
                  <c:v>33.619999999999997</c:v>
                </c:pt>
                <c:pt idx="127">
                  <c:v>33.639999999999993</c:v>
                </c:pt>
                <c:pt idx="128">
                  <c:v>33.65</c:v>
                </c:pt>
                <c:pt idx="129">
                  <c:v>33.659999999999997</c:v>
                </c:pt>
                <c:pt idx="130">
                  <c:v>33.669999999999995</c:v>
                </c:pt>
                <c:pt idx="131">
                  <c:v>33.68</c:v>
                </c:pt>
                <c:pt idx="132">
                  <c:v>33.69</c:v>
                </c:pt>
                <c:pt idx="133">
                  <c:v>33.69</c:v>
                </c:pt>
                <c:pt idx="134">
                  <c:v>33.72</c:v>
                </c:pt>
                <c:pt idx="135">
                  <c:v>33.729999999999997</c:v>
                </c:pt>
                <c:pt idx="136">
                  <c:v>33.74</c:v>
                </c:pt>
                <c:pt idx="137">
                  <c:v>33.75</c:v>
                </c:pt>
                <c:pt idx="138">
                  <c:v>33.76</c:v>
                </c:pt>
                <c:pt idx="139">
                  <c:v>33.769999999999996</c:v>
                </c:pt>
                <c:pt idx="140">
                  <c:v>33.78</c:v>
                </c:pt>
                <c:pt idx="141">
                  <c:v>33.78</c:v>
                </c:pt>
                <c:pt idx="142">
                  <c:v>33.799999999999997</c:v>
                </c:pt>
                <c:pt idx="143">
                  <c:v>33.82</c:v>
                </c:pt>
                <c:pt idx="144">
                  <c:v>33.83</c:v>
                </c:pt>
                <c:pt idx="145">
                  <c:v>33.839999999999996</c:v>
                </c:pt>
                <c:pt idx="146">
                  <c:v>33.839999999999996</c:v>
                </c:pt>
                <c:pt idx="147">
                  <c:v>33.839999999999996</c:v>
                </c:pt>
                <c:pt idx="148">
                  <c:v>33.869999999999997</c:v>
                </c:pt>
                <c:pt idx="149">
                  <c:v>33.869999999999997</c:v>
                </c:pt>
                <c:pt idx="150">
                  <c:v>33.889999999999993</c:v>
                </c:pt>
                <c:pt idx="151">
                  <c:v>33.9</c:v>
                </c:pt>
                <c:pt idx="152">
                  <c:v>33.909999999999997</c:v>
                </c:pt>
                <c:pt idx="153">
                  <c:v>33.929999999999993</c:v>
                </c:pt>
                <c:pt idx="154">
                  <c:v>33.94</c:v>
                </c:pt>
                <c:pt idx="155">
                  <c:v>33.949999999999996</c:v>
                </c:pt>
                <c:pt idx="156">
                  <c:v>33.959999999999994</c:v>
                </c:pt>
                <c:pt idx="157">
                  <c:v>33.97</c:v>
                </c:pt>
                <c:pt idx="158">
                  <c:v>33.979999999999997</c:v>
                </c:pt>
                <c:pt idx="159">
                  <c:v>33.989999999999995</c:v>
                </c:pt>
                <c:pt idx="160">
                  <c:v>33.989999999999995</c:v>
                </c:pt>
                <c:pt idx="161">
                  <c:v>34.01</c:v>
                </c:pt>
                <c:pt idx="162">
                  <c:v>34.019999999999996</c:v>
                </c:pt>
                <c:pt idx="163">
                  <c:v>34.03</c:v>
                </c:pt>
                <c:pt idx="164">
                  <c:v>34.04</c:v>
                </c:pt>
                <c:pt idx="165">
                  <c:v>34.049999999999997</c:v>
                </c:pt>
                <c:pt idx="166">
                  <c:v>34.049999999999997</c:v>
                </c:pt>
                <c:pt idx="167">
                  <c:v>34.049999999999997</c:v>
                </c:pt>
                <c:pt idx="168">
                  <c:v>34.049999999999997</c:v>
                </c:pt>
                <c:pt idx="169">
                  <c:v>34.08</c:v>
                </c:pt>
                <c:pt idx="170">
                  <c:v>34.089999999999996</c:v>
                </c:pt>
                <c:pt idx="171">
                  <c:v>34.1</c:v>
                </c:pt>
                <c:pt idx="172">
                  <c:v>34.11</c:v>
                </c:pt>
                <c:pt idx="173">
                  <c:v>34.129999999999995</c:v>
                </c:pt>
                <c:pt idx="174">
                  <c:v>34.14</c:v>
                </c:pt>
                <c:pt idx="175">
                  <c:v>34.15</c:v>
                </c:pt>
                <c:pt idx="176">
                  <c:v>34.159999999999997</c:v>
                </c:pt>
                <c:pt idx="177">
                  <c:v>34.159999999999997</c:v>
                </c:pt>
                <c:pt idx="178">
                  <c:v>34.169999999999995</c:v>
                </c:pt>
                <c:pt idx="179">
                  <c:v>34.18</c:v>
                </c:pt>
                <c:pt idx="180">
                  <c:v>34.19</c:v>
                </c:pt>
                <c:pt idx="181">
                  <c:v>34.19</c:v>
                </c:pt>
                <c:pt idx="182">
                  <c:v>34.199999999999996</c:v>
                </c:pt>
                <c:pt idx="183">
                  <c:v>34.209999999999994</c:v>
                </c:pt>
                <c:pt idx="184">
                  <c:v>34.229999999999997</c:v>
                </c:pt>
                <c:pt idx="185">
                  <c:v>34.239999999999995</c:v>
                </c:pt>
                <c:pt idx="186">
                  <c:v>34.239999999999995</c:v>
                </c:pt>
                <c:pt idx="187">
                  <c:v>34.239999999999995</c:v>
                </c:pt>
                <c:pt idx="188">
                  <c:v>34.26</c:v>
                </c:pt>
                <c:pt idx="189">
                  <c:v>34.269999999999996</c:v>
                </c:pt>
                <c:pt idx="190">
                  <c:v>34.279999999999994</c:v>
                </c:pt>
                <c:pt idx="191">
                  <c:v>34.29</c:v>
                </c:pt>
                <c:pt idx="192">
                  <c:v>34.299999999999997</c:v>
                </c:pt>
                <c:pt idx="193">
                  <c:v>34.299999999999997</c:v>
                </c:pt>
                <c:pt idx="194">
                  <c:v>34.309999999999995</c:v>
                </c:pt>
                <c:pt idx="195">
                  <c:v>34.32</c:v>
                </c:pt>
                <c:pt idx="196">
                  <c:v>34.339999999999996</c:v>
                </c:pt>
                <c:pt idx="197">
                  <c:v>34.339999999999996</c:v>
                </c:pt>
                <c:pt idx="198">
                  <c:v>34.35</c:v>
                </c:pt>
                <c:pt idx="199">
                  <c:v>34.369999999999997</c:v>
                </c:pt>
                <c:pt idx="200">
                  <c:v>34.369999999999997</c:v>
                </c:pt>
                <c:pt idx="201">
                  <c:v>34.380000000000003</c:v>
                </c:pt>
                <c:pt idx="202">
                  <c:v>34.39</c:v>
                </c:pt>
                <c:pt idx="203">
                  <c:v>34.409999999999997</c:v>
                </c:pt>
                <c:pt idx="204">
                  <c:v>34.43</c:v>
                </c:pt>
                <c:pt idx="205">
                  <c:v>34.46</c:v>
                </c:pt>
                <c:pt idx="206">
                  <c:v>34.47</c:v>
                </c:pt>
                <c:pt idx="207">
                  <c:v>34.47</c:v>
                </c:pt>
                <c:pt idx="208">
                  <c:v>34.47</c:v>
                </c:pt>
                <c:pt idx="209">
                  <c:v>34.489999999999995</c:v>
                </c:pt>
                <c:pt idx="210">
                  <c:v>34.489999999999995</c:v>
                </c:pt>
                <c:pt idx="211">
                  <c:v>34.51</c:v>
                </c:pt>
                <c:pt idx="212">
                  <c:v>34.519999999999996</c:v>
                </c:pt>
                <c:pt idx="213">
                  <c:v>34.529999999999994</c:v>
                </c:pt>
                <c:pt idx="214">
                  <c:v>34.54</c:v>
                </c:pt>
                <c:pt idx="215">
                  <c:v>34.549999999999997</c:v>
                </c:pt>
                <c:pt idx="216">
                  <c:v>34.559999999999995</c:v>
                </c:pt>
                <c:pt idx="217">
                  <c:v>34.559999999999995</c:v>
                </c:pt>
                <c:pt idx="218">
                  <c:v>34.569999999999993</c:v>
                </c:pt>
                <c:pt idx="219">
                  <c:v>34.58</c:v>
                </c:pt>
                <c:pt idx="220">
                  <c:v>34.589999999999996</c:v>
                </c:pt>
                <c:pt idx="221">
                  <c:v>34.589999999999996</c:v>
                </c:pt>
                <c:pt idx="222">
                  <c:v>34.61</c:v>
                </c:pt>
                <c:pt idx="223">
                  <c:v>34.629999999999995</c:v>
                </c:pt>
                <c:pt idx="224">
                  <c:v>34.629999999999995</c:v>
                </c:pt>
                <c:pt idx="225">
                  <c:v>34.64</c:v>
                </c:pt>
                <c:pt idx="226">
                  <c:v>34.65</c:v>
                </c:pt>
                <c:pt idx="227">
                  <c:v>34.65</c:v>
                </c:pt>
                <c:pt idx="228">
                  <c:v>34.65</c:v>
                </c:pt>
                <c:pt idx="229">
                  <c:v>34.65</c:v>
                </c:pt>
                <c:pt idx="230">
                  <c:v>34.68</c:v>
                </c:pt>
                <c:pt idx="231">
                  <c:v>34.69</c:v>
                </c:pt>
                <c:pt idx="232">
                  <c:v>34.700000000000003</c:v>
                </c:pt>
                <c:pt idx="233">
                  <c:v>34.71</c:v>
                </c:pt>
                <c:pt idx="234">
                  <c:v>34.729999999999997</c:v>
                </c:pt>
                <c:pt idx="235">
                  <c:v>34.729999999999997</c:v>
                </c:pt>
                <c:pt idx="236">
                  <c:v>34.74</c:v>
                </c:pt>
                <c:pt idx="237">
                  <c:v>34.75</c:v>
                </c:pt>
                <c:pt idx="238">
                  <c:v>34.76</c:v>
                </c:pt>
                <c:pt idx="239">
                  <c:v>34.76</c:v>
                </c:pt>
                <c:pt idx="240">
                  <c:v>34.769999999999996</c:v>
                </c:pt>
                <c:pt idx="241">
                  <c:v>34.78</c:v>
                </c:pt>
                <c:pt idx="242">
                  <c:v>34.78</c:v>
                </c:pt>
                <c:pt idx="243">
                  <c:v>34.79</c:v>
                </c:pt>
                <c:pt idx="244">
                  <c:v>34.79</c:v>
                </c:pt>
                <c:pt idx="245">
                  <c:v>34.799999999999997</c:v>
                </c:pt>
                <c:pt idx="246">
                  <c:v>34.809999999999995</c:v>
                </c:pt>
                <c:pt idx="247">
                  <c:v>34.82</c:v>
                </c:pt>
                <c:pt idx="248">
                  <c:v>34.82</c:v>
                </c:pt>
                <c:pt idx="249">
                  <c:v>34.86</c:v>
                </c:pt>
                <c:pt idx="250">
                  <c:v>34.86</c:v>
                </c:pt>
                <c:pt idx="251">
                  <c:v>34.86</c:v>
                </c:pt>
                <c:pt idx="252">
                  <c:v>34.869999999999997</c:v>
                </c:pt>
                <c:pt idx="253">
                  <c:v>34.879999999999995</c:v>
                </c:pt>
                <c:pt idx="254">
                  <c:v>34.879999999999995</c:v>
                </c:pt>
                <c:pt idx="255">
                  <c:v>34.889999999999993</c:v>
                </c:pt>
                <c:pt idx="256">
                  <c:v>34.9</c:v>
                </c:pt>
                <c:pt idx="257">
                  <c:v>34.9</c:v>
                </c:pt>
                <c:pt idx="258">
                  <c:v>34.909999999999997</c:v>
                </c:pt>
                <c:pt idx="259">
                  <c:v>34.93</c:v>
                </c:pt>
                <c:pt idx="260">
                  <c:v>34.94</c:v>
                </c:pt>
                <c:pt idx="261">
                  <c:v>34.94</c:v>
                </c:pt>
                <c:pt idx="262">
                  <c:v>34.949999999999996</c:v>
                </c:pt>
                <c:pt idx="263">
                  <c:v>34.949999999999996</c:v>
                </c:pt>
                <c:pt idx="264">
                  <c:v>34.97</c:v>
                </c:pt>
                <c:pt idx="265">
                  <c:v>34.97</c:v>
                </c:pt>
                <c:pt idx="266">
                  <c:v>34.979999999999997</c:v>
                </c:pt>
                <c:pt idx="267">
                  <c:v>34.979999999999997</c:v>
                </c:pt>
                <c:pt idx="268">
                  <c:v>34.979999999999997</c:v>
                </c:pt>
                <c:pt idx="269">
                  <c:v>34.979999999999997</c:v>
                </c:pt>
                <c:pt idx="270">
                  <c:v>35</c:v>
                </c:pt>
                <c:pt idx="271">
                  <c:v>35.01</c:v>
                </c:pt>
                <c:pt idx="272">
                  <c:v>35.03</c:v>
                </c:pt>
                <c:pt idx="273">
                  <c:v>35.04</c:v>
                </c:pt>
                <c:pt idx="274">
                  <c:v>35.049999999999997</c:v>
                </c:pt>
                <c:pt idx="275">
                  <c:v>35.049999999999997</c:v>
                </c:pt>
                <c:pt idx="276">
                  <c:v>35.07</c:v>
                </c:pt>
                <c:pt idx="277">
                  <c:v>35.08</c:v>
                </c:pt>
                <c:pt idx="278">
                  <c:v>35.08</c:v>
                </c:pt>
                <c:pt idx="279">
                  <c:v>35.089999999999996</c:v>
                </c:pt>
                <c:pt idx="280">
                  <c:v>35.099999999999994</c:v>
                </c:pt>
                <c:pt idx="281">
                  <c:v>35.099999999999994</c:v>
                </c:pt>
                <c:pt idx="282">
                  <c:v>35.099999999999994</c:v>
                </c:pt>
                <c:pt idx="283">
                  <c:v>35.119999999999997</c:v>
                </c:pt>
                <c:pt idx="284">
                  <c:v>35.129999999999995</c:v>
                </c:pt>
                <c:pt idx="285">
                  <c:v>35.139999999999993</c:v>
                </c:pt>
                <c:pt idx="286">
                  <c:v>35.15</c:v>
                </c:pt>
                <c:pt idx="287">
                  <c:v>35.159999999999997</c:v>
                </c:pt>
                <c:pt idx="288">
                  <c:v>35.159999999999997</c:v>
                </c:pt>
                <c:pt idx="289">
                  <c:v>35.159999999999997</c:v>
                </c:pt>
                <c:pt idx="290">
                  <c:v>35.159999999999997</c:v>
                </c:pt>
                <c:pt idx="291">
                  <c:v>35.19</c:v>
                </c:pt>
                <c:pt idx="292">
                  <c:v>35.199999999999996</c:v>
                </c:pt>
                <c:pt idx="293">
                  <c:v>35.209999999999994</c:v>
                </c:pt>
                <c:pt idx="294">
                  <c:v>35.209999999999994</c:v>
                </c:pt>
                <c:pt idx="295">
                  <c:v>35.22</c:v>
                </c:pt>
                <c:pt idx="296">
                  <c:v>35.239999999999995</c:v>
                </c:pt>
                <c:pt idx="297">
                  <c:v>35.25</c:v>
                </c:pt>
                <c:pt idx="298">
                  <c:v>35.26</c:v>
                </c:pt>
                <c:pt idx="299">
                  <c:v>35.26</c:v>
                </c:pt>
                <c:pt idx="300">
                  <c:v>35.269999999999996</c:v>
                </c:pt>
                <c:pt idx="301">
                  <c:v>35.28</c:v>
                </c:pt>
                <c:pt idx="302">
                  <c:v>35.299999999999997</c:v>
                </c:pt>
                <c:pt idx="303">
                  <c:v>35.31</c:v>
                </c:pt>
                <c:pt idx="304">
                  <c:v>35.31</c:v>
                </c:pt>
                <c:pt idx="305">
                  <c:v>35.32</c:v>
                </c:pt>
                <c:pt idx="306">
                  <c:v>35.33</c:v>
                </c:pt>
                <c:pt idx="307">
                  <c:v>35.35</c:v>
                </c:pt>
                <c:pt idx="308">
                  <c:v>35.35</c:v>
                </c:pt>
                <c:pt idx="309">
                  <c:v>35.35</c:v>
                </c:pt>
                <c:pt idx="310">
                  <c:v>35.379999999999995</c:v>
                </c:pt>
                <c:pt idx="311">
                  <c:v>35.379999999999995</c:v>
                </c:pt>
                <c:pt idx="312">
                  <c:v>35.39</c:v>
                </c:pt>
                <c:pt idx="313">
                  <c:v>35.4</c:v>
                </c:pt>
                <c:pt idx="314">
                  <c:v>35.409999999999997</c:v>
                </c:pt>
                <c:pt idx="315">
                  <c:v>35.419999999999995</c:v>
                </c:pt>
                <c:pt idx="316">
                  <c:v>35.419999999999995</c:v>
                </c:pt>
                <c:pt idx="317">
                  <c:v>35.479999999999997</c:v>
                </c:pt>
                <c:pt idx="318">
                  <c:v>35.47</c:v>
                </c:pt>
                <c:pt idx="319">
                  <c:v>35.489999999999995</c:v>
                </c:pt>
                <c:pt idx="320">
                  <c:v>35.499999999999993</c:v>
                </c:pt>
                <c:pt idx="321">
                  <c:v>35.51</c:v>
                </c:pt>
                <c:pt idx="322">
                  <c:v>35.519999999999996</c:v>
                </c:pt>
                <c:pt idx="323">
                  <c:v>35.529999999999994</c:v>
                </c:pt>
                <c:pt idx="324">
                  <c:v>35.54</c:v>
                </c:pt>
                <c:pt idx="325">
                  <c:v>35.549999999999997</c:v>
                </c:pt>
                <c:pt idx="326">
                  <c:v>35.559999999999995</c:v>
                </c:pt>
                <c:pt idx="327">
                  <c:v>35.57</c:v>
                </c:pt>
                <c:pt idx="328">
                  <c:v>35.57</c:v>
                </c:pt>
                <c:pt idx="329">
                  <c:v>35.57</c:v>
                </c:pt>
                <c:pt idx="330">
                  <c:v>35.57</c:v>
                </c:pt>
                <c:pt idx="331">
                  <c:v>35.589999999999996</c:v>
                </c:pt>
                <c:pt idx="332">
                  <c:v>35.6</c:v>
                </c:pt>
                <c:pt idx="333">
                  <c:v>35.619999999999997</c:v>
                </c:pt>
                <c:pt idx="334">
                  <c:v>35.630000000000003</c:v>
                </c:pt>
                <c:pt idx="335">
                  <c:v>35.630000000000003</c:v>
                </c:pt>
                <c:pt idx="336">
                  <c:v>35.64</c:v>
                </c:pt>
                <c:pt idx="337">
                  <c:v>35.65</c:v>
                </c:pt>
                <c:pt idx="338">
                  <c:v>35.65</c:v>
                </c:pt>
                <c:pt idx="339">
                  <c:v>35.65</c:v>
                </c:pt>
                <c:pt idx="340">
                  <c:v>35.659999999999997</c:v>
                </c:pt>
                <c:pt idx="341">
                  <c:v>35.67</c:v>
                </c:pt>
                <c:pt idx="342">
                  <c:v>35.68</c:v>
                </c:pt>
                <c:pt idx="343">
                  <c:v>35.69</c:v>
                </c:pt>
                <c:pt idx="344">
                  <c:v>35.699999999999996</c:v>
                </c:pt>
                <c:pt idx="345">
                  <c:v>35.699999999999996</c:v>
                </c:pt>
                <c:pt idx="346">
                  <c:v>35.699999999999996</c:v>
                </c:pt>
                <c:pt idx="347">
                  <c:v>35.71</c:v>
                </c:pt>
                <c:pt idx="348">
                  <c:v>35.72</c:v>
                </c:pt>
                <c:pt idx="349">
                  <c:v>35.72</c:v>
                </c:pt>
                <c:pt idx="350">
                  <c:v>35.72</c:v>
                </c:pt>
                <c:pt idx="351">
                  <c:v>35.76</c:v>
                </c:pt>
                <c:pt idx="352">
                  <c:v>35.76</c:v>
                </c:pt>
                <c:pt idx="353">
                  <c:v>35.769999999999996</c:v>
                </c:pt>
                <c:pt idx="354">
                  <c:v>35.779999999999994</c:v>
                </c:pt>
                <c:pt idx="355">
                  <c:v>35.79</c:v>
                </c:pt>
                <c:pt idx="356">
                  <c:v>35.799999999999997</c:v>
                </c:pt>
                <c:pt idx="357">
                  <c:v>35.799999999999997</c:v>
                </c:pt>
                <c:pt idx="358">
                  <c:v>35.809999999999995</c:v>
                </c:pt>
                <c:pt idx="359">
                  <c:v>35.819999999999993</c:v>
                </c:pt>
                <c:pt idx="360">
                  <c:v>35.83</c:v>
                </c:pt>
                <c:pt idx="361">
                  <c:v>35.839999999999996</c:v>
                </c:pt>
                <c:pt idx="362">
                  <c:v>35.839999999999996</c:v>
                </c:pt>
                <c:pt idx="363">
                  <c:v>35.849999999999994</c:v>
                </c:pt>
                <c:pt idx="364">
                  <c:v>35.869999999999997</c:v>
                </c:pt>
                <c:pt idx="365">
                  <c:v>35.869999999999997</c:v>
                </c:pt>
                <c:pt idx="366">
                  <c:v>35.879999999999995</c:v>
                </c:pt>
                <c:pt idx="367">
                  <c:v>35.89</c:v>
                </c:pt>
                <c:pt idx="368">
                  <c:v>35.9</c:v>
                </c:pt>
                <c:pt idx="369">
                  <c:v>35.9</c:v>
                </c:pt>
                <c:pt idx="370">
                  <c:v>35.9</c:v>
                </c:pt>
                <c:pt idx="371">
                  <c:v>35.909999999999997</c:v>
                </c:pt>
                <c:pt idx="372">
                  <c:v>35.92</c:v>
                </c:pt>
                <c:pt idx="373">
                  <c:v>35.92</c:v>
                </c:pt>
                <c:pt idx="374">
                  <c:v>35.950000000000003</c:v>
                </c:pt>
                <c:pt idx="375">
                  <c:v>35.950000000000003</c:v>
                </c:pt>
                <c:pt idx="376">
                  <c:v>35.96</c:v>
                </c:pt>
                <c:pt idx="377">
                  <c:v>35.96</c:v>
                </c:pt>
                <c:pt idx="378">
                  <c:v>35.97</c:v>
                </c:pt>
                <c:pt idx="379">
                  <c:v>35.97</c:v>
                </c:pt>
                <c:pt idx="380">
                  <c:v>35.979999999999997</c:v>
                </c:pt>
                <c:pt idx="381">
                  <c:v>35.99</c:v>
                </c:pt>
                <c:pt idx="382">
                  <c:v>36.01</c:v>
                </c:pt>
                <c:pt idx="383">
                  <c:v>36.01</c:v>
                </c:pt>
                <c:pt idx="384">
                  <c:v>36.019999999999996</c:v>
                </c:pt>
                <c:pt idx="385">
                  <c:v>36.03</c:v>
                </c:pt>
                <c:pt idx="386">
                  <c:v>36.03</c:v>
                </c:pt>
                <c:pt idx="387">
                  <c:v>36.049999999999997</c:v>
                </c:pt>
                <c:pt idx="388">
                  <c:v>36.049999999999997</c:v>
                </c:pt>
                <c:pt idx="389">
                  <c:v>36.049999999999997</c:v>
                </c:pt>
                <c:pt idx="390">
                  <c:v>36.049999999999997</c:v>
                </c:pt>
                <c:pt idx="391">
                  <c:v>36.049999999999997</c:v>
                </c:pt>
                <c:pt idx="392">
                  <c:v>36.08</c:v>
                </c:pt>
                <c:pt idx="393">
                  <c:v>36.089999999999996</c:v>
                </c:pt>
                <c:pt idx="394">
                  <c:v>36.099999999999994</c:v>
                </c:pt>
                <c:pt idx="395">
                  <c:v>36.099999999999994</c:v>
                </c:pt>
                <c:pt idx="396">
                  <c:v>36.11</c:v>
                </c:pt>
                <c:pt idx="397">
                  <c:v>36.11</c:v>
                </c:pt>
                <c:pt idx="398">
                  <c:v>36.119999999999997</c:v>
                </c:pt>
                <c:pt idx="399">
                  <c:v>36.119999999999997</c:v>
                </c:pt>
                <c:pt idx="400">
                  <c:v>36.139999999999993</c:v>
                </c:pt>
                <c:pt idx="401">
                  <c:v>36.159999999999997</c:v>
                </c:pt>
                <c:pt idx="402">
                  <c:v>36.169999999999995</c:v>
                </c:pt>
                <c:pt idx="403">
                  <c:v>36.169999999999995</c:v>
                </c:pt>
                <c:pt idx="404">
                  <c:v>36.169999999999995</c:v>
                </c:pt>
                <c:pt idx="405">
                  <c:v>36.19</c:v>
                </c:pt>
                <c:pt idx="406">
                  <c:v>36.19</c:v>
                </c:pt>
                <c:pt idx="407">
                  <c:v>36.199999999999996</c:v>
                </c:pt>
                <c:pt idx="408">
                  <c:v>36.199999999999996</c:v>
                </c:pt>
                <c:pt idx="409">
                  <c:v>36.21</c:v>
                </c:pt>
                <c:pt idx="410">
                  <c:v>36.21</c:v>
                </c:pt>
                <c:pt idx="411">
                  <c:v>36.21</c:v>
                </c:pt>
                <c:pt idx="412">
                  <c:v>36.229999999999997</c:v>
                </c:pt>
                <c:pt idx="413">
                  <c:v>36.25</c:v>
                </c:pt>
                <c:pt idx="414">
                  <c:v>36.25</c:v>
                </c:pt>
                <c:pt idx="415">
                  <c:v>36.26</c:v>
                </c:pt>
                <c:pt idx="416">
                  <c:v>36.269999999999996</c:v>
                </c:pt>
                <c:pt idx="417">
                  <c:v>36.269999999999996</c:v>
                </c:pt>
                <c:pt idx="418">
                  <c:v>36.28</c:v>
                </c:pt>
                <c:pt idx="419">
                  <c:v>36.29</c:v>
                </c:pt>
                <c:pt idx="420">
                  <c:v>36.299999999999997</c:v>
                </c:pt>
                <c:pt idx="421">
                  <c:v>36.299999999999997</c:v>
                </c:pt>
                <c:pt idx="422">
                  <c:v>36.309999999999995</c:v>
                </c:pt>
                <c:pt idx="423">
                  <c:v>36.309999999999995</c:v>
                </c:pt>
                <c:pt idx="424">
                  <c:v>36.32</c:v>
                </c:pt>
                <c:pt idx="425">
                  <c:v>36.33</c:v>
                </c:pt>
                <c:pt idx="426">
                  <c:v>36.339999999999996</c:v>
                </c:pt>
                <c:pt idx="427">
                  <c:v>36.339999999999996</c:v>
                </c:pt>
                <c:pt idx="428">
                  <c:v>36.349999999999994</c:v>
                </c:pt>
                <c:pt idx="429">
                  <c:v>36.349999999999994</c:v>
                </c:pt>
                <c:pt idx="430">
                  <c:v>36.349999999999994</c:v>
                </c:pt>
                <c:pt idx="431">
                  <c:v>36.349999999999994</c:v>
                </c:pt>
                <c:pt idx="432">
                  <c:v>36.379999999999995</c:v>
                </c:pt>
                <c:pt idx="433">
                  <c:v>36.379999999999995</c:v>
                </c:pt>
                <c:pt idx="434">
                  <c:v>36.389999999999993</c:v>
                </c:pt>
                <c:pt idx="435">
                  <c:v>36.389999999999993</c:v>
                </c:pt>
                <c:pt idx="436">
                  <c:v>36.4</c:v>
                </c:pt>
                <c:pt idx="437">
                  <c:v>36.409999999999997</c:v>
                </c:pt>
                <c:pt idx="438">
                  <c:v>36.419999999999995</c:v>
                </c:pt>
                <c:pt idx="439">
                  <c:v>36.419999999999995</c:v>
                </c:pt>
                <c:pt idx="440">
                  <c:v>36.419999999999995</c:v>
                </c:pt>
                <c:pt idx="441">
                  <c:v>36.44</c:v>
                </c:pt>
                <c:pt idx="442">
                  <c:v>36.429999999999993</c:v>
                </c:pt>
                <c:pt idx="443">
                  <c:v>36.47</c:v>
                </c:pt>
                <c:pt idx="444">
                  <c:v>36.489999999999995</c:v>
                </c:pt>
                <c:pt idx="445">
                  <c:v>36.489999999999995</c:v>
                </c:pt>
                <c:pt idx="446">
                  <c:v>36.5</c:v>
                </c:pt>
                <c:pt idx="447">
                  <c:v>36.5</c:v>
                </c:pt>
                <c:pt idx="448">
                  <c:v>36.5</c:v>
                </c:pt>
                <c:pt idx="449">
                  <c:v>36.5</c:v>
                </c:pt>
                <c:pt idx="450">
                  <c:v>36.519999999999996</c:v>
                </c:pt>
                <c:pt idx="451">
                  <c:v>36.519999999999996</c:v>
                </c:pt>
                <c:pt idx="452">
                  <c:v>36.54</c:v>
                </c:pt>
                <c:pt idx="453">
                  <c:v>36.549999999999997</c:v>
                </c:pt>
                <c:pt idx="454">
                  <c:v>36.549999999999997</c:v>
                </c:pt>
                <c:pt idx="455">
                  <c:v>36.56</c:v>
                </c:pt>
                <c:pt idx="456">
                  <c:v>36.56</c:v>
                </c:pt>
                <c:pt idx="457">
                  <c:v>36.56</c:v>
                </c:pt>
                <c:pt idx="458">
                  <c:v>36.58</c:v>
                </c:pt>
                <c:pt idx="459">
                  <c:v>36.58</c:v>
                </c:pt>
                <c:pt idx="460">
                  <c:v>36.58</c:v>
                </c:pt>
                <c:pt idx="461">
                  <c:v>36.589999999999996</c:v>
                </c:pt>
                <c:pt idx="462">
                  <c:v>36.589999999999996</c:v>
                </c:pt>
                <c:pt idx="463">
                  <c:v>36.6</c:v>
                </c:pt>
                <c:pt idx="464">
                  <c:v>36.6</c:v>
                </c:pt>
                <c:pt idx="465">
                  <c:v>36.619999999999997</c:v>
                </c:pt>
                <c:pt idx="466">
                  <c:v>36.629999999999995</c:v>
                </c:pt>
                <c:pt idx="467">
                  <c:v>36.629999999999995</c:v>
                </c:pt>
                <c:pt idx="468">
                  <c:v>36.64</c:v>
                </c:pt>
                <c:pt idx="469">
                  <c:v>36.65</c:v>
                </c:pt>
                <c:pt idx="470">
                  <c:v>36.65</c:v>
                </c:pt>
                <c:pt idx="471">
                  <c:v>36.65</c:v>
                </c:pt>
                <c:pt idx="472">
                  <c:v>36.65</c:v>
                </c:pt>
                <c:pt idx="473">
                  <c:v>36.68</c:v>
                </c:pt>
                <c:pt idx="474">
                  <c:v>36.68</c:v>
                </c:pt>
                <c:pt idx="475">
                  <c:v>36.68</c:v>
                </c:pt>
                <c:pt idx="476">
                  <c:v>36.69</c:v>
                </c:pt>
                <c:pt idx="477">
                  <c:v>36.699999999999996</c:v>
                </c:pt>
                <c:pt idx="478">
                  <c:v>36.699999999999996</c:v>
                </c:pt>
                <c:pt idx="479">
                  <c:v>36.699999999999996</c:v>
                </c:pt>
                <c:pt idx="480">
                  <c:v>36.709999999999994</c:v>
                </c:pt>
                <c:pt idx="481">
                  <c:v>36.729999999999997</c:v>
                </c:pt>
                <c:pt idx="482">
                  <c:v>36.729999999999997</c:v>
                </c:pt>
                <c:pt idx="483">
                  <c:v>36.749999999999993</c:v>
                </c:pt>
                <c:pt idx="484">
                  <c:v>36.749999999999993</c:v>
                </c:pt>
                <c:pt idx="485">
                  <c:v>36.76</c:v>
                </c:pt>
                <c:pt idx="486">
                  <c:v>36.76</c:v>
                </c:pt>
                <c:pt idx="487">
                  <c:v>36.769999999999996</c:v>
                </c:pt>
                <c:pt idx="488">
                  <c:v>36.769999999999996</c:v>
                </c:pt>
                <c:pt idx="489">
                  <c:v>36.79</c:v>
                </c:pt>
                <c:pt idx="490">
                  <c:v>36.79</c:v>
                </c:pt>
                <c:pt idx="491">
                  <c:v>36.79</c:v>
                </c:pt>
                <c:pt idx="492">
                  <c:v>36.79</c:v>
                </c:pt>
                <c:pt idx="493">
                  <c:v>36.799999999999997</c:v>
                </c:pt>
                <c:pt idx="494">
                  <c:v>36.799999999999997</c:v>
                </c:pt>
                <c:pt idx="495">
                  <c:v>36.809999999999995</c:v>
                </c:pt>
                <c:pt idx="496">
                  <c:v>36.83</c:v>
                </c:pt>
                <c:pt idx="497">
                  <c:v>36.839999999999996</c:v>
                </c:pt>
                <c:pt idx="498">
                  <c:v>36.839999999999996</c:v>
                </c:pt>
                <c:pt idx="499">
                  <c:v>36.85</c:v>
                </c:pt>
                <c:pt idx="500">
                  <c:v>36.86</c:v>
                </c:pt>
                <c:pt idx="501">
                  <c:v>36.86</c:v>
                </c:pt>
                <c:pt idx="502">
                  <c:v>36.869999999999997</c:v>
                </c:pt>
                <c:pt idx="503">
                  <c:v>36.869999999999997</c:v>
                </c:pt>
                <c:pt idx="504">
                  <c:v>36.880000000000003</c:v>
                </c:pt>
                <c:pt idx="505">
                  <c:v>36.89</c:v>
                </c:pt>
                <c:pt idx="506">
                  <c:v>36.89</c:v>
                </c:pt>
                <c:pt idx="507">
                  <c:v>36.89</c:v>
                </c:pt>
                <c:pt idx="508">
                  <c:v>36.9</c:v>
                </c:pt>
                <c:pt idx="509">
                  <c:v>36.9</c:v>
                </c:pt>
                <c:pt idx="510">
                  <c:v>36.909999999999997</c:v>
                </c:pt>
                <c:pt idx="511">
                  <c:v>36.909999999999997</c:v>
                </c:pt>
                <c:pt idx="512">
                  <c:v>36.909999999999997</c:v>
                </c:pt>
                <c:pt idx="513">
                  <c:v>36.93</c:v>
                </c:pt>
                <c:pt idx="514">
                  <c:v>36.94</c:v>
                </c:pt>
                <c:pt idx="515">
                  <c:v>36.949999999999996</c:v>
                </c:pt>
                <c:pt idx="516">
                  <c:v>36.96</c:v>
                </c:pt>
                <c:pt idx="517">
                  <c:v>36.96</c:v>
                </c:pt>
                <c:pt idx="518">
                  <c:v>36.979999999999997</c:v>
                </c:pt>
                <c:pt idx="519">
                  <c:v>36.989999999999995</c:v>
                </c:pt>
                <c:pt idx="520">
                  <c:v>36.989999999999995</c:v>
                </c:pt>
                <c:pt idx="521">
                  <c:v>37</c:v>
                </c:pt>
                <c:pt idx="522">
                  <c:v>37</c:v>
                </c:pt>
                <c:pt idx="523">
                  <c:v>37.01</c:v>
                </c:pt>
                <c:pt idx="524">
                  <c:v>37.019999999999996</c:v>
                </c:pt>
                <c:pt idx="525">
                  <c:v>37.019999999999996</c:v>
                </c:pt>
                <c:pt idx="526">
                  <c:v>37.029999999999994</c:v>
                </c:pt>
                <c:pt idx="527">
                  <c:v>37.049999999999997</c:v>
                </c:pt>
                <c:pt idx="528">
                  <c:v>37.049999999999997</c:v>
                </c:pt>
                <c:pt idx="529">
                  <c:v>37.059999999999995</c:v>
                </c:pt>
                <c:pt idx="530">
                  <c:v>37.08</c:v>
                </c:pt>
                <c:pt idx="531">
                  <c:v>37.08</c:v>
                </c:pt>
                <c:pt idx="532">
                  <c:v>37.08</c:v>
                </c:pt>
                <c:pt idx="533">
                  <c:v>37.08</c:v>
                </c:pt>
                <c:pt idx="534">
                  <c:v>37.099999999999994</c:v>
                </c:pt>
                <c:pt idx="535">
                  <c:v>37.11</c:v>
                </c:pt>
                <c:pt idx="536">
                  <c:v>37.099999999999994</c:v>
                </c:pt>
                <c:pt idx="537">
                  <c:v>37.11</c:v>
                </c:pt>
                <c:pt idx="538">
                  <c:v>37.119999999999997</c:v>
                </c:pt>
                <c:pt idx="539">
                  <c:v>37.119999999999997</c:v>
                </c:pt>
                <c:pt idx="540">
                  <c:v>37.119999999999997</c:v>
                </c:pt>
                <c:pt idx="541">
                  <c:v>37.129999999999995</c:v>
                </c:pt>
                <c:pt idx="542">
                  <c:v>37.14</c:v>
                </c:pt>
                <c:pt idx="543">
                  <c:v>37.14</c:v>
                </c:pt>
                <c:pt idx="544">
                  <c:v>37.15</c:v>
                </c:pt>
                <c:pt idx="545">
                  <c:v>37.15</c:v>
                </c:pt>
                <c:pt idx="546">
                  <c:v>37.17</c:v>
                </c:pt>
                <c:pt idx="547">
                  <c:v>37.17</c:v>
                </c:pt>
                <c:pt idx="548">
                  <c:v>37.18</c:v>
                </c:pt>
                <c:pt idx="549">
                  <c:v>37.18</c:v>
                </c:pt>
                <c:pt idx="550">
                  <c:v>37.19</c:v>
                </c:pt>
                <c:pt idx="551">
                  <c:v>37.19</c:v>
                </c:pt>
                <c:pt idx="552">
                  <c:v>37.19</c:v>
                </c:pt>
                <c:pt idx="553">
                  <c:v>37.19</c:v>
                </c:pt>
                <c:pt idx="554">
                  <c:v>37.200000000000003</c:v>
                </c:pt>
                <c:pt idx="555">
                  <c:v>37.21</c:v>
                </c:pt>
                <c:pt idx="556">
                  <c:v>37.21</c:v>
                </c:pt>
                <c:pt idx="557">
                  <c:v>37.22</c:v>
                </c:pt>
                <c:pt idx="558">
                  <c:v>37.22</c:v>
                </c:pt>
                <c:pt idx="559">
                  <c:v>37.22</c:v>
                </c:pt>
                <c:pt idx="560">
                  <c:v>37.229999999999997</c:v>
                </c:pt>
                <c:pt idx="561">
                  <c:v>37.24</c:v>
                </c:pt>
                <c:pt idx="562">
                  <c:v>37.24</c:v>
                </c:pt>
              </c:numCache>
            </c:numRef>
          </c:yVal>
        </c:ser>
        <c:axId val="55631872"/>
        <c:axId val="55633792"/>
      </c:scatterChart>
      <c:valAx>
        <c:axId val="55631872"/>
        <c:scaling>
          <c:orientation val="minMax"/>
          <c:max val="160"/>
          <c:min val="11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>
                    <a:latin typeface="Times New Roman"/>
                    <a:cs typeface="Times New Roman"/>
                  </a:rPr>
                  <a:t>T</a:t>
                </a:r>
                <a:r>
                  <a:rPr lang="es-ES"/>
                  <a:t> [</a:t>
                </a:r>
                <a:r>
                  <a:rPr lang="es-ES">
                    <a:latin typeface="Times New Roman"/>
                    <a:cs typeface="Times New Roman"/>
                  </a:rPr>
                  <a:t>K</a:t>
                </a:r>
                <a:r>
                  <a:rPr lang="es-ES">
                    <a:latin typeface="+mn-lt"/>
                    <a:cs typeface="+mn-cs"/>
                  </a:rPr>
                  <a:t>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8913345401351471"/>
              <c:y val="0.89665538325754623"/>
            </c:manualLayout>
          </c:layout>
        </c:title>
        <c:numFmt formatCode="#,##0" sourceLinked="0"/>
        <c:minorTickMark val="out"/>
        <c:tickLblPos val="nextTo"/>
        <c:crossAx val="55633792"/>
        <c:crosses val="autoZero"/>
        <c:crossBetween val="midCat"/>
        <c:majorUnit val="10"/>
        <c:minorUnit val="5"/>
      </c:valAx>
      <c:valAx>
        <c:axId val="55633792"/>
        <c:scaling>
          <c:orientation val="minMax"/>
          <c:max val="40"/>
          <c:min val="3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Resistencia [m</a:t>
                </a:r>
                <a:r>
                  <a:rPr lang="el-GR">
                    <a:latin typeface="Times New Roman"/>
                    <a:cs typeface="Times New Roman"/>
                  </a:rPr>
                  <a:t>Ω</a:t>
                </a:r>
                <a:r>
                  <a:rPr lang="es-ES">
                    <a:latin typeface="+mn-lt"/>
                    <a:cs typeface="+mn-cs"/>
                  </a:rPr>
                  <a:t>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2.6326421289204597E-2"/>
              <c:y val="0.29564742193754789"/>
            </c:manualLayout>
          </c:layout>
        </c:title>
        <c:numFmt formatCode="#,##0" sourceLinked="0"/>
        <c:minorTickMark val="out"/>
        <c:tickLblPos val="nextTo"/>
        <c:crossAx val="55631872"/>
        <c:crosses val="autoZero"/>
        <c:crossBetween val="midCat"/>
        <c:majorUnit val="2.5"/>
        <c:minorUnit val="1.25"/>
      </c:valAx>
    </c:plotArea>
    <c:plotVisOnly val="1"/>
  </c:chart>
  <c:spPr>
    <a:ln>
      <a:noFill/>
    </a:ln>
  </c:spPr>
  <c:printSettings>
    <c:headerFooter/>
    <c:pageMargins b="0.7500000000000111" l="0.70000000000000062" r="0.70000000000000062" t="0.7500000000000111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3414958615726857"/>
          <c:y val="0.10379342705215627"/>
          <c:w val="0.80076567332288795"/>
          <c:h val="0.6955635394866487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triangle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plus>
              <c:numRef>
                <c:f>Hoja1!$I$6:$I$1011</c:f>
                <c:numCache>
                  <c:formatCode>General</c:formatCode>
                  <c:ptCount val="1006"/>
                  <c:pt idx="0">
                    <c:v>4.1363028713526493</c:v>
                  </c:pt>
                  <c:pt idx="1">
                    <c:v>4.1377354071844286</c:v>
                  </c:pt>
                  <c:pt idx="2">
                    <c:v>4.1348706770152077</c:v>
                  </c:pt>
                  <c:pt idx="3">
                    <c:v>4.1348706770152077</c:v>
                  </c:pt>
                  <c:pt idx="4">
                    <c:v>4.1348706770152077</c:v>
                  </c:pt>
                  <c:pt idx="5">
                    <c:v>4.1363028713526493</c:v>
                  </c:pt>
                  <c:pt idx="6">
                    <c:v>4.1348706770152077</c:v>
                  </c:pt>
                  <c:pt idx="7">
                    <c:v>4.1334388241249664</c:v>
                  </c:pt>
                  <c:pt idx="8">
                    <c:v>4.1320073126347987</c:v>
                  </c:pt>
                  <c:pt idx="9">
                    <c:v>4.1320073126347987</c:v>
                  </c:pt>
                  <c:pt idx="10">
                    <c:v>4.1320073126347987</c:v>
                  </c:pt>
                  <c:pt idx="11">
                    <c:v>4.1305761424975813</c:v>
                  </c:pt>
                  <c:pt idx="12">
                    <c:v>4.1305761424975813</c:v>
                  </c:pt>
                  <c:pt idx="13">
                    <c:v>4.1305761424975813</c:v>
                  </c:pt>
                  <c:pt idx="14">
                    <c:v>4.1305761424975813</c:v>
                  </c:pt>
                  <c:pt idx="15">
                    <c:v>4.1291453136661849</c:v>
                  </c:pt>
                  <c:pt idx="16">
                    <c:v>4.1291453136661849</c:v>
                  </c:pt>
                  <c:pt idx="17">
                    <c:v>4.1320073126347987</c:v>
                  </c:pt>
                  <c:pt idx="18">
                    <c:v>4.1305761424975813</c:v>
                  </c:pt>
                  <c:pt idx="19">
                    <c:v>4.1305761424975813</c:v>
                  </c:pt>
                  <c:pt idx="20">
                    <c:v>4.1291453136661849</c:v>
                  </c:pt>
                  <c:pt idx="21">
                    <c:v>4.1291453136661849</c:v>
                  </c:pt>
                  <c:pt idx="22">
                    <c:v>4.1291453136661849</c:v>
                  </c:pt>
                  <c:pt idx="23">
                    <c:v>4.1291453136661849</c:v>
                  </c:pt>
                  <c:pt idx="24">
                    <c:v>4.1277148260934915</c:v>
                  </c:pt>
                  <c:pt idx="25">
                    <c:v>4.1277148260934915</c:v>
                  </c:pt>
                  <c:pt idx="26">
                    <c:v>4.1277148260934915</c:v>
                  </c:pt>
                  <c:pt idx="27">
                    <c:v>4.1277148260934915</c:v>
                  </c:pt>
                  <c:pt idx="28">
                    <c:v>4.1262846797323807</c:v>
                  </c:pt>
                  <c:pt idx="29">
                    <c:v>4.1262846797323807</c:v>
                  </c:pt>
                  <c:pt idx="30">
                    <c:v>4.1262846797323807</c:v>
                  </c:pt>
                  <c:pt idx="31">
                    <c:v>4.1262846797323807</c:v>
                  </c:pt>
                  <c:pt idx="32">
                    <c:v>4.1248548745357363</c:v>
                  </c:pt>
                  <c:pt idx="33">
                    <c:v>4.1234254104564467</c:v>
                  </c:pt>
                  <c:pt idx="34">
                    <c:v>4.1234254104564467</c:v>
                  </c:pt>
                  <c:pt idx="35">
                    <c:v>4.1234254104564467</c:v>
                  </c:pt>
                  <c:pt idx="36">
                    <c:v>4.1234254104564467</c:v>
                  </c:pt>
                  <c:pt idx="37">
                    <c:v>4.1234254104564467</c:v>
                  </c:pt>
                  <c:pt idx="38">
                    <c:v>4.1219962874473977</c:v>
                  </c:pt>
                  <c:pt idx="39">
                    <c:v>4.1205675054614819</c:v>
                  </c:pt>
                  <c:pt idx="40">
                    <c:v>4.1205675054614819</c:v>
                  </c:pt>
                  <c:pt idx="41">
                    <c:v>4.1219962874473977</c:v>
                  </c:pt>
                  <c:pt idx="42">
                    <c:v>4.1219962874473977</c:v>
                  </c:pt>
                  <c:pt idx="43">
                    <c:v>4.1219962874473977</c:v>
                  </c:pt>
                  <c:pt idx="44">
                    <c:v>4.1219962874473977</c:v>
                  </c:pt>
                  <c:pt idx="45">
                    <c:v>4.1219962874473977</c:v>
                  </c:pt>
                  <c:pt idx="46">
                    <c:v>4.1219962874473977</c:v>
                  </c:pt>
                  <c:pt idx="47">
                    <c:v>4.1219962874473977</c:v>
                  </c:pt>
                  <c:pt idx="48">
                    <c:v>4.1219962874473977</c:v>
                  </c:pt>
                  <c:pt idx="49">
                    <c:v>4.1219962874473977</c:v>
                  </c:pt>
                  <c:pt idx="50">
                    <c:v>4.1219962874473977</c:v>
                  </c:pt>
                  <c:pt idx="51">
                    <c:v>4.1219962874473977</c:v>
                  </c:pt>
                  <c:pt idx="52">
                    <c:v>4.1219962874473977</c:v>
                  </c:pt>
                  <c:pt idx="53">
                    <c:v>4.1219962874473977</c:v>
                  </c:pt>
                  <c:pt idx="54">
                    <c:v>4.1205675054614819</c:v>
                  </c:pt>
                  <c:pt idx="55">
                    <c:v>4.1205675054614819</c:v>
                  </c:pt>
                  <c:pt idx="56">
                    <c:v>4.1205675054614819</c:v>
                  </c:pt>
                  <c:pt idx="57">
                    <c:v>4.1205675054614819</c:v>
                  </c:pt>
                  <c:pt idx="58">
                    <c:v>4.1205675054614819</c:v>
                  </c:pt>
                  <c:pt idx="59">
                    <c:v>4.1205675054614819</c:v>
                  </c:pt>
                  <c:pt idx="60">
                    <c:v>4.1205675054614819</c:v>
                  </c:pt>
                  <c:pt idx="61">
                    <c:v>4.1205675054614819</c:v>
                  </c:pt>
                  <c:pt idx="62">
                    <c:v>4.1205675054614819</c:v>
                  </c:pt>
                  <c:pt idx="63">
                    <c:v>4.1205675054614819</c:v>
                  </c:pt>
                  <c:pt idx="64">
                    <c:v>4.1205675054614819</c:v>
                  </c:pt>
                  <c:pt idx="65">
                    <c:v>4.1205675054614819</c:v>
                  </c:pt>
                  <c:pt idx="66">
                    <c:v>4.1205675054614819</c:v>
                  </c:pt>
                  <c:pt idx="67">
                    <c:v>4.1205675054614819</c:v>
                  </c:pt>
                  <c:pt idx="68">
                    <c:v>4.1205675054614819</c:v>
                  </c:pt>
                  <c:pt idx="69">
                    <c:v>4.1205675054614819</c:v>
                  </c:pt>
                  <c:pt idx="70">
                    <c:v>4.1205675054614819</c:v>
                  </c:pt>
                  <c:pt idx="71">
                    <c:v>4.1205675054614819</c:v>
                  </c:pt>
                  <c:pt idx="72">
                    <c:v>4.1205675054614819</c:v>
                  </c:pt>
                  <c:pt idx="73">
                    <c:v>4.1205675054614819</c:v>
                  </c:pt>
                  <c:pt idx="74">
                    <c:v>4.1205675054614819</c:v>
                  </c:pt>
                  <c:pt idx="75">
                    <c:v>4.1205675054614819</c:v>
                  </c:pt>
                  <c:pt idx="76">
                    <c:v>4.1205675054614819</c:v>
                  </c:pt>
                  <c:pt idx="77">
                    <c:v>4.1205675054614819</c:v>
                  </c:pt>
                  <c:pt idx="78">
                    <c:v>4.1205675054614819</c:v>
                  </c:pt>
                  <c:pt idx="79">
                    <c:v>4.1205675054614819</c:v>
                  </c:pt>
                  <c:pt idx="80">
                    <c:v>4.1205675054614819</c:v>
                  </c:pt>
                  <c:pt idx="81">
                    <c:v>4.1205675054614819</c:v>
                  </c:pt>
                  <c:pt idx="82">
                    <c:v>4.1205675054614819</c:v>
                  </c:pt>
                  <c:pt idx="83">
                    <c:v>4.1205675054614819</c:v>
                  </c:pt>
                  <c:pt idx="84">
                    <c:v>4.1205675054614819</c:v>
                  </c:pt>
                  <c:pt idx="85">
                    <c:v>4.1205675054614819</c:v>
                  </c:pt>
                  <c:pt idx="86">
                    <c:v>4.1205675054614819</c:v>
                  </c:pt>
                  <c:pt idx="87">
                    <c:v>4.1205675054614819</c:v>
                  </c:pt>
                  <c:pt idx="88">
                    <c:v>4.1205675054614819</c:v>
                  </c:pt>
                  <c:pt idx="89">
                    <c:v>4.1191390644515922</c:v>
                  </c:pt>
                  <c:pt idx="90">
                    <c:v>4.1191390644515922</c:v>
                  </c:pt>
                  <c:pt idx="91">
                    <c:v>4.1191390644515922</c:v>
                  </c:pt>
                  <c:pt idx="92">
                    <c:v>4.1191390644515922</c:v>
                  </c:pt>
                  <c:pt idx="93">
                    <c:v>4.1191390644515922</c:v>
                  </c:pt>
                  <c:pt idx="94">
                    <c:v>4.1191390644515922</c:v>
                  </c:pt>
                  <c:pt idx="95">
                    <c:v>4.1191390644515922</c:v>
                  </c:pt>
                  <c:pt idx="96">
                    <c:v>4.1191390644515922</c:v>
                  </c:pt>
                  <c:pt idx="97">
                    <c:v>4.1191390644515922</c:v>
                  </c:pt>
                  <c:pt idx="98">
                    <c:v>4.1191390644515922</c:v>
                  </c:pt>
                  <c:pt idx="99">
                    <c:v>4.1177109643706267</c:v>
                  </c:pt>
                  <c:pt idx="100">
                    <c:v>4.1191390644515922</c:v>
                  </c:pt>
                  <c:pt idx="101">
                    <c:v>4.1177109643706267</c:v>
                  </c:pt>
                  <c:pt idx="102">
                    <c:v>4.1191390644515922</c:v>
                  </c:pt>
                  <c:pt idx="103">
                    <c:v>4.1177109643706267</c:v>
                  </c:pt>
                  <c:pt idx="104">
                    <c:v>4.1177109643706267</c:v>
                  </c:pt>
                  <c:pt idx="105">
                    <c:v>4.1177109643706267</c:v>
                  </c:pt>
                  <c:pt idx="106">
                    <c:v>4.1191390644515922</c:v>
                  </c:pt>
                  <c:pt idx="107">
                    <c:v>4.1177109643706267</c:v>
                  </c:pt>
                  <c:pt idx="108">
                    <c:v>4.1177109643706267</c:v>
                  </c:pt>
                  <c:pt idx="109">
                    <c:v>4.1177109643706267</c:v>
                  </c:pt>
                  <c:pt idx="110">
                    <c:v>4.1177109643706267</c:v>
                  </c:pt>
                  <c:pt idx="111">
                    <c:v>4.1177109643706267</c:v>
                  </c:pt>
                  <c:pt idx="112">
                    <c:v>4.1177109643706267</c:v>
                  </c:pt>
                  <c:pt idx="113">
                    <c:v>4.1177109643706267</c:v>
                  </c:pt>
                  <c:pt idx="114">
                    <c:v>4.1177109643706267</c:v>
                  </c:pt>
                  <c:pt idx="115">
                    <c:v>4.1177109643706267</c:v>
                  </c:pt>
                  <c:pt idx="116">
                    <c:v>4.1177109643706267</c:v>
                  </c:pt>
                  <c:pt idx="117">
                    <c:v>4.1177109643706267</c:v>
                  </c:pt>
                  <c:pt idx="118">
                    <c:v>4.1177109643706267</c:v>
                  </c:pt>
                  <c:pt idx="119">
                    <c:v>4.1177109643706267</c:v>
                  </c:pt>
                  <c:pt idx="120">
                    <c:v>4.1162832051714835</c:v>
                  </c:pt>
                  <c:pt idx="121">
                    <c:v>4.1162832051714835</c:v>
                  </c:pt>
                  <c:pt idx="122">
                    <c:v>4.1177109643706267</c:v>
                  </c:pt>
                  <c:pt idx="123">
                    <c:v>4.1162832051714835</c:v>
                  </c:pt>
                  <c:pt idx="124">
                    <c:v>4.1162832051714835</c:v>
                  </c:pt>
                  <c:pt idx="125">
                    <c:v>4.1162832051714835</c:v>
                  </c:pt>
                  <c:pt idx="126">
                    <c:v>4.1162832051714835</c:v>
                  </c:pt>
                  <c:pt idx="127">
                    <c:v>4.1162832051714835</c:v>
                  </c:pt>
                  <c:pt idx="128">
                    <c:v>4.1162832051714835</c:v>
                  </c:pt>
                  <c:pt idx="129">
                    <c:v>4.1162832051714835</c:v>
                  </c:pt>
                  <c:pt idx="130">
                    <c:v>4.1148557868070625</c:v>
                  </c:pt>
                  <c:pt idx="131">
                    <c:v>4.1148557868070625</c:v>
                  </c:pt>
                  <c:pt idx="132">
                    <c:v>4.1148557868070625</c:v>
                  </c:pt>
                  <c:pt idx="133">
                    <c:v>4.1148557868070625</c:v>
                  </c:pt>
                  <c:pt idx="134">
                    <c:v>4.1148557868070625</c:v>
                  </c:pt>
                  <c:pt idx="135">
                    <c:v>4.1148557868070625</c:v>
                  </c:pt>
                  <c:pt idx="136">
                    <c:v>4.1134287092302682</c:v>
                  </c:pt>
                  <c:pt idx="137">
                    <c:v>4.1134287092302682</c:v>
                  </c:pt>
                  <c:pt idx="138">
                    <c:v>4.1148557868070625</c:v>
                  </c:pt>
                  <c:pt idx="139">
                    <c:v>4.1148557868070625</c:v>
                  </c:pt>
                  <c:pt idx="140">
                    <c:v>4.1148557868070625</c:v>
                  </c:pt>
                  <c:pt idx="141">
                    <c:v>4.1148557868070625</c:v>
                  </c:pt>
                  <c:pt idx="142">
                    <c:v>4.1148557868070625</c:v>
                  </c:pt>
                  <c:pt idx="143">
                    <c:v>4.1134287092302682</c:v>
                  </c:pt>
                  <c:pt idx="144">
                    <c:v>4.1134287092302682</c:v>
                  </c:pt>
                  <c:pt idx="145">
                    <c:v>4.1134287092302682</c:v>
                  </c:pt>
                  <c:pt idx="146">
                    <c:v>4.1134287092302682</c:v>
                  </c:pt>
                  <c:pt idx="147">
                    <c:v>4.1134287092302682</c:v>
                  </c:pt>
                  <c:pt idx="148">
                    <c:v>4.1134287092302682</c:v>
                  </c:pt>
                  <c:pt idx="149">
                    <c:v>4.1134287092302682</c:v>
                  </c:pt>
                  <c:pt idx="150">
                    <c:v>4.1120019723940091</c:v>
                  </c:pt>
                  <c:pt idx="151">
                    <c:v>4.1134287092302682</c:v>
                  </c:pt>
                  <c:pt idx="152">
                    <c:v>4.1134287092302682</c:v>
                  </c:pt>
                  <c:pt idx="153">
                    <c:v>4.1134287092302682</c:v>
                  </c:pt>
                  <c:pt idx="154">
                    <c:v>4.1120019723940091</c:v>
                  </c:pt>
                  <c:pt idx="155">
                    <c:v>4.1120019723940091</c:v>
                  </c:pt>
                  <c:pt idx="156">
                    <c:v>4.1120019723940091</c:v>
                  </c:pt>
                  <c:pt idx="157">
                    <c:v>4.1120019723940091</c:v>
                  </c:pt>
                  <c:pt idx="158">
                    <c:v>4.1120019723940091</c:v>
                  </c:pt>
                  <c:pt idx="159">
                    <c:v>4.1105755762511915</c:v>
                  </c:pt>
                  <c:pt idx="160">
                    <c:v>4.1105755762511915</c:v>
                  </c:pt>
                  <c:pt idx="161">
                    <c:v>4.1105755762511915</c:v>
                  </c:pt>
                  <c:pt idx="162">
                    <c:v>4.1105755762511915</c:v>
                  </c:pt>
                  <c:pt idx="163">
                    <c:v>4.1105755762511915</c:v>
                  </c:pt>
                  <c:pt idx="164">
                    <c:v>4.1105755762511915</c:v>
                  </c:pt>
                  <c:pt idx="165">
                    <c:v>4.1105755762511915</c:v>
                  </c:pt>
                  <c:pt idx="166">
                    <c:v>4.1091495207547277</c:v>
                  </c:pt>
                  <c:pt idx="167">
                    <c:v>4.1105755762511915</c:v>
                  </c:pt>
                  <c:pt idx="168">
                    <c:v>4.1105755762511915</c:v>
                  </c:pt>
                  <c:pt idx="169">
                    <c:v>4.1105755762511915</c:v>
                  </c:pt>
                  <c:pt idx="170">
                    <c:v>4.1105755762511915</c:v>
                  </c:pt>
                  <c:pt idx="171">
                    <c:v>4.1105755762511915</c:v>
                  </c:pt>
                  <c:pt idx="172">
                    <c:v>4.1105755762511915</c:v>
                  </c:pt>
                  <c:pt idx="173">
                    <c:v>4.1105755762511915</c:v>
                  </c:pt>
                  <c:pt idx="174">
                    <c:v>4.1105755762511915</c:v>
                  </c:pt>
                  <c:pt idx="175">
                    <c:v>4.1105755762511915</c:v>
                  </c:pt>
                  <c:pt idx="176">
                    <c:v>4.1105755762511915</c:v>
                  </c:pt>
                  <c:pt idx="177">
                    <c:v>4.1105755762511915</c:v>
                  </c:pt>
                  <c:pt idx="178">
                    <c:v>4.1105755762511915</c:v>
                  </c:pt>
                  <c:pt idx="179">
                    <c:v>4.1105755762511915</c:v>
                  </c:pt>
                  <c:pt idx="180">
                    <c:v>4.1105755762511915</c:v>
                  </c:pt>
                  <c:pt idx="181">
                    <c:v>4.1105755762511915</c:v>
                  </c:pt>
                  <c:pt idx="182">
                    <c:v>4.1091495207547277</c:v>
                  </c:pt>
                  <c:pt idx="183">
                    <c:v>4.1091495207547277</c:v>
                  </c:pt>
                  <c:pt idx="184">
                    <c:v>4.1091495207547277</c:v>
                  </c:pt>
                  <c:pt idx="185">
                    <c:v>4.1105755762511915</c:v>
                  </c:pt>
                  <c:pt idx="186">
                    <c:v>4.1105755762511915</c:v>
                  </c:pt>
                  <c:pt idx="187">
                    <c:v>4.1091495207547277</c:v>
                  </c:pt>
                  <c:pt idx="188">
                    <c:v>4.1091495207547277</c:v>
                  </c:pt>
                  <c:pt idx="189">
                    <c:v>4.1091495207547277</c:v>
                  </c:pt>
                  <c:pt idx="190">
                    <c:v>4.1077238058575336</c:v>
                  </c:pt>
                  <c:pt idx="191">
                    <c:v>4.1091495207547277</c:v>
                  </c:pt>
                  <c:pt idx="192">
                    <c:v>4.1091495207547277</c:v>
                  </c:pt>
                  <c:pt idx="193">
                    <c:v>4.1091495207547277</c:v>
                  </c:pt>
                  <c:pt idx="194">
                    <c:v>4.1091495207547277</c:v>
                  </c:pt>
                  <c:pt idx="195">
                    <c:v>4.1091495207547277</c:v>
                  </c:pt>
                  <c:pt idx="196">
                    <c:v>4.1091495207547277</c:v>
                  </c:pt>
                  <c:pt idx="197">
                    <c:v>4.1105755762511915</c:v>
                  </c:pt>
                  <c:pt idx="198">
                    <c:v>4.1105755762511915</c:v>
                  </c:pt>
                  <c:pt idx="199">
                    <c:v>4.1105755762511915</c:v>
                  </c:pt>
                  <c:pt idx="200">
                    <c:v>4.1091495207547277</c:v>
                  </c:pt>
                  <c:pt idx="201">
                    <c:v>4.1091495207547277</c:v>
                  </c:pt>
                  <c:pt idx="202">
                    <c:v>4.1091495207547277</c:v>
                  </c:pt>
                  <c:pt idx="203">
                    <c:v>4.1077238058575336</c:v>
                  </c:pt>
                  <c:pt idx="204">
                    <c:v>4.1091495207547277</c:v>
                  </c:pt>
                  <c:pt idx="205">
                    <c:v>4.1091495207547277</c:v>
                  </c:pt>
                  <c:pt idx="206">
                    <c:v>4.1077238058575336</c:v>
                  </c:pt>
                  <c:pt idx="207">
                    <c:v>4.1091495207547277</c:v>
                  </c:pt>
                  <c:pt idx="208">
                    <c:v>4.1077238058575336</c:v>
                  </c:pt>
                  <c:pt idx="209">
                    <c:v>4.1091495207547277</c:v>
                  </c:pt>
                  <c:pt idx="210">
                    <c:v>4.1091495207547277</c:v>
                  </c:pt>
                  <c:pt idx="211">
                    <c:v>4.1091495207547277</c:v>
                  </c:pt>
                  <c:pt idx="212">
                    <c:v>4.1091495207547277</c:v>
                  </c:pt>
                  <c:pt idx="213">
                    <c:v>4.1091495207547277</c:v>
                  </c:pt>
                  <c:pt idx="214">
                    <c:v>4.1091495207547277</c:v>
                  </c:pt>
                  <c:pt idx="215">
                    <c:v>4.1091495207547277</c:v>
                  </c:pt>
                  <c:pt idx="216">
                    <c:v>4.1077238058575336</c:v>
                  </c:pt>
                  <c:pt idx="217">
                    <c:v>4.1077238058575336</c:v>
                  </c:pt>
                  <c:pt idx="218">
                    <c:v>4.1077238058575336</c:v>
                  </c:pt>
                  <c:pt idx="219">
                    <c:v>4.1077238058575336</c:v>
                  </c:pt>
                  <c:pt idx="220">
                    <c:v>4.1062984315125215</c:v>
                  </c:pt>
                  <c:pt idx="221">
                    <c:v>4.1062984315125215</c:v>
                  </c:pt>
                  <c:pt idx="222">
                    <c:v>4.1062984315125215</c:v>
                  </c:pt>
                  <c:pt idx="223">
                    <c:v>4.1062984315125215</c:v>
                  </c:pt>
                  <c:pt idx="224">
                    <c:v>4.1062984315125215</c:v>
                  </c:pt>
                  <c:pt idx="225">
                    <c:v>4.1062984315125215</c:v>
                  </c:pt>
                  <c:pt idx="226">
                    <c:v>4.1062984315125215</c:v>
                  </c:pt>
                  <c:pt idx="227">
                    <c:v>4.1062984315125215</c:v>
                  </c:pt>
                  <c:pt idx="228">
                    <c:v>4.1062984315125215</c:v>
                  </c:pt>
                  <c:pt idx="229">
                    <c:v>4.1062984315125215</c:v>
                  </c:pt>
                  <c:pt idx="230">
                    <c:v>4.1062984315125215</c:v>
                  </c:pt>
                  <c:pt idx="231">
                    <c:v>4.1048733976726153</c:v>
                  </c:pt>
                  <c:pt idx="232">
                    <c:v>4.1034487042907326</c:v>
                  </c:pt>
                  <c:pt idx="233">
                    <c:v>4.1034487042907326</c:v>
                  </c:pt>
                  <c:pt idx="234">
                    <c:v>4.1020243513198</c:v>
                  </c:pt>
                  <c:pt idx="235">
                    <c:v>4.1020243513198</c:v>
                  </c:pt>
                  <c:pt idx="236">
                    <c:v>4.100600338712745</c:v>
                  </c:pt>
                  <c:pt idx="237">
                    <c:v>4.0949076909819064</c:v>
                  </c:pt>
                  <c:pt idx="238">
                    <c:v>4.0949076909819064</c:v>
                  </c:pt>
                  <c:pt idx="239">
                    <c:v>4.0949076909819064</c:v>
                  </c:pt>
                  <c:pt idx="240">
                    <c:v>4.0877995338578348</c:v>
                  </c:pt>
                  <c:pt idx="241">
                    <c:v>4.0792809612699861</c:v>
                  </c:pt>
                  <c:pt idx="242">
                    <c:v>4.0778623880850571</c:v>
                  </c:pt>
                  <c:pt idx="243">
                    <c:v>4.0608659824113413</c:v>
                  </c:pt>
                  <c:pt idx="244">
                    <c:v>4.032647079491853</c:v>
                  </c:pt>
                  <c:pt idx="245">
                    <c:v>3.964081491935727</c:v>
                  </c:pt>
                  <c:pt idx="246">
                    <c:v>3.9474130202718865</c:v>
                  </c:pt>
                  <c:pt idx="247">
                    <c:v>3.9335595028128054</c:v>
                  </c:pt>
                  <c:pt idx="248">
                    <c:v>3.9252634625483731</c:v>
                  </c:pt>
                  <c:pt idx="249">
                    <c:v>3.9018233672261662</c:v>
                  </c:pt>
                  <c:pt idx="250">
                    <c:v>3.8949475830569482</c:v>
                  </c:pt>
                  <c:pt idx="251">
                    <c:v>3.8894529576583778</c:v>
                  </c:pt>
                  <c:pt idx="252">
                    <c:v>3.8771095404210389</c:v>
                  </c:pt>
                  <c:pt idx="253">
                    <c:v>3.8702637372299717</c:v>
                  </c:pt>
                  <c:pt idx="254">
                    <c:v>3.8634262486736866</c:v>
                  </c:pt>
                  <c:pt idx="255">
                    <c:v>3.8525035468744218</c:v>
                  </c:pt>
                  <c:pt idx="256">
                    <c:v>3.8443254649596406</c:v>
                  </c:pt>
                  <c:pt idx="257">
                    <c:v>3.8388800449645237</c:v>
                  </c:pt>
                  <c:pt idx="258">
                    <c:v>3.8388800449645237</c:v>
                  </c:pt>
                  <c:pt idx="259">
                    <c:v>3.8388800449645237</c:v>
                  </c:pt>
                  <c:pt idx="260">
                    <c:v>3.8171513773117716</c:v>
                  </c:pt>
                  <c:pt idx="261">
                    <c:v>3.8063188091670908</c:v>
                  </c:pt>
                  <c:pt idx="262">
                    <c:v>3.802262048928756</c:v>
                  </c:pt>
                  <c:pt idx="263">
                    <c:v>3.7982082609999699</c:v>
                  </c:pt>
                  <c:pt idx="264">
                    <c:v>3.7860647185157137</c:v>
                  </c:pt>
                  <c:pt idx="265">
                    <c:v>3.7766382058912424</c:v>
                  </c:pt>
                  <c:pt idx="266">
                    <c:v>3.7591746317736781</c:v>
                  </c:pt>
                  <c:pt idx="267">
                    <c:v>3.7457789270801976</c:v>
                  </c:pt>
                  <c:pt idx="268">
                    <c:v>3.7270800854655448</c:v>
                  </c:pt>
                  <c:pt idx="269">
                    <c:v>3.7204174980296107</c:v>
                  </c:pt>
                  <c:pt idx="270">
                    <c:v>3.7137630962083121</c:v>
                  </c:pt>
                  <c:pt idx="271">
                    <c:v>3.6779705269868503</c:v>
                  </c:pt>
                  <c:pt idx="272">
                    <c:v>3.6674109943378088</c:v>
                  </c:pt>
                  <c:pt idx="273">
                    <c:v>3.6529256544923974</c:v>
                  </c:pt>
                  <c:pt idx="274">
                    <c:v>3.6384796474614891</c:v>
                  </c:pt>
                  <c:pt idx="275">
                    <c:v>3.6188438234776239</c:v>
                  </c:pt>
                  <c:pt idx="276">
                    <c:v>3.6097053859668815</c:v>
                  </c:pt>
                  <c:pt idx="277">
                    <c:v>3.6031876377629528</c:v>
                  </c:pt>
                  <c:pt idx="278">
                    <c:v>3.595377008665789</c:v>
                  </c:pt>
                  <c:pt idx="279">
                    <c:v>3.595377008665789</c:v>
                  </c:pt>
                  <c:pt idx="280">
                    <c:v>3.5720148569544961</c:v>
                  </c:pt>
                  <c:pt idx="281">
                    <c:v>3.5655439086362133</c:v>
                  </c:pt>
                  <c:pt idx="282">
                    <c:v>3.5616652037133094</c:v>
                  </c:pt>
                  <c:pt idx="283">
                    <c:v>3.5513361480372145</c:v>
                  </c:pt>
                  <c:pt idx="284">
                    <c:v>3.5474680576609967</c:v>
                  </c:pt>
                  <c:pt idx="285">
                    <c:v>3.542315102245202</c:v>
                  </c:pt>
                  <c:pt idx="286">
                    <c:v>3.5358811334400069</c:v>
                  </c:pt>
                  <c:pt idx="287">
                    <c:v>3.5230372588810215</c:v>
                  </c:pt>
                  <c:pt idx="288">
                    <c:v>3.5191903475313122</c:v>
                  </c:pt>
                  <c:pt idx="289">
                    <c:v>3.5140656166650941</c:v>
                  </c:pt>
                  <c:pt idx="290">
                    <c:v>3.4999990092015523</c:v>
                  </c:pt>
                  <c:pt idx="291">
                    <c:v>3.4948934713746271</c:v>
                  </c:pt>
                  <c:pt idx="292">
                    <c:v>3.4897930447174219</c:v>
                  </c:pt>
                  <c:pt idx="293">
                    <c:v>3.4859710771639878</c:v>
                  </c:pt>
                  <c:pt idx="294">
                    <c:v>3.4745224024169525</c:v>
                  </c:pt>
                  <c:pt idx="295">
                    <c:v>3.4643674762746994</c:v>
                  </c:pt>
                  <c:pt idx="296">
                    <c:v>3.4618319291364865</c:v>
                  </c:pt>
                  <c:pt idx="297">
                    <c:v>3.4554986299790107</c:v>
                  </c:pt>
                  <c:pt idx="298">
                    <c:v>3.450437715424687</c:v>
                  </c:pt>
                  <c:pt idx="299">
                    <c:v>3.450437715424687</c:v>
                  </c:pt>
                  <c:pt idx="300">
                    <c:v>3.450437715424687</c:v>
                  </c:pt>
                  <c:pt idx="301">
                    <c:v>3.4340248497733983</c:v>
                  </c:pt>
                  <c:pt idx="302">
                    <c:v>3.4226935103976004</c:v>
                  </c:pt>
                  <c:pt idx="303">
                    <c:v>3.4164094133299794</c:v>
                  </c:pt>
                  <c:pt idx="304">
                    <c:v>3.4113878349270133</c:v>
                  </c:pt>
                  <c:pt idx="305">
                    <c:v>3.4076249737691184</c:v>
                  </c:pt>
                  <c:pt idx="306">
                    <c:v>3.4001077900520809</c:v>
                  </c:pt>
                  <c:pt idx="307">
                    <c:v>3.3951026551713559</c:v>
                  </c:pt>
                  <c:pt idx="308">
                    <c:v>3.3913521204223191</c:v>
                  </c:pt>
                  <c:pt idx="309">
                    <c:v>3.3801175588631178</c:v>
                  </c:pt>
                  <c:pt idx="310">
                    <c:v>3.3738871729134483</c:v>
                  </c:pt>
                  <c:pt idx="311">
                    <c:v>3.3626923230286914</c:v>
                  </c:pt>
                  <c:pt idx="312">
                    <c:v>3.3577250170079629</c:v>
                  </c:pt>
                  <c:pt idx="313">
                    <c:v>3.3465669702533472</c:v>
                  </c:pt>
                  <c:pt idx="314">
                    <c:v>3.3416160057821473</c:v>
                  </c:pt>
                  <c:pt idx="315">
                    <c:v>3.3354343620063296</c:v>
                  </c:pt>
                  <c:pt idx="316">
                    <c:v>3.3304946928863117</c:v>
                  </c:pt>
                  <c:pt idx="317">
                    <c:v>3.3169364548289537</c:v>
                  </c:pt>
                  <c:pt idx="318">
                    <c:v>3.3107861415353534</c:v>
                  </c:pt>
                  <c:pt idx="319">
                    <c:v>3.3107861415353534</c:v>
                  </c:pt>
                  <c:pt idx="320">
                    <c:v>3.3107861415353534</c:v>
                  </c:pt>
                  <c:pt idx="321">
                    <c:v>3.2789304170530977</c:v>
                  </c:pt>
                  <c:pt idx="322">
                    <c:v>3.2716090344286766</c:v>
                  </c:pt>
                  <c:pt idx="323">
                    <c:v>3.2655164429580292</c:v>
                  </c:pt>
                  <c:pt idx="324">
                    <c:v>3.2582155975730847</c:v>
                  </c:pt>
                  <c:pt idx="325">
                    <c:v>3.243647461789529</c:v>
                  </c:pt>
                  <c:pt idx="326">
                    <c:v>3.2375905949596593</c:v>
                  </c:pt>
                  <c:pt idx="327">
                    <c:v>3.2267077618017721</c:v>
                  </c:pt>
                  <c:pt idx="328">
                    <c:v>3.2146451362466606</c:v>
                  </c:pt>
                  <c:pt idx="329">
                    <c:v>3.2098287449040384</c:v>
                  </c:pt>
                  <c:pt idx="330">
                    <c:v>3.2038152073108179</c:v>
                  </c:pt>
                  <c:pt idx="331">
                    <c:v>3.1990099349788799</c:v>
                  </c:pt>
                  <c:pt idx="332">
                    <c:v>3.1858208842042015</c:v>
                  </c:pt>
                  <c:pt idx="333">
                    <c:v>3.1810341110282687</c:v>
                  </c:pt>
                  <c:pt idx="334">
                    <c:v>3.175057571752351</c:v>
                  </c:pt>
                  <c:pt idx="335">
                    <c:v>3.1702818785669122</c:v>
                  </c:pt>
                  <c:pt idx="336">
                    <c:v>3.1559843059525861</c:v>
                  </c:pt>
                  <c:pt idx="337">
                    <c:v>3.1512282744425879</c:v>
                  </c:pt>
                  <c:pt idx="338">
                    <c:v>3.146477151138928</c:v>
                  </c:pt>
                  <c:pt idx="339">
                    <c:v>3.146477151138928</c:v>
                  </c:pt>
                  <c:pt idx="340">
                    <c:v>3.146477151138928</c:v>
                  </c:pt>
                  <c:pt idx="341">
                    <c:v>3.125157758029903</c:v>
                  </c:pt>
                  <c:pt idx="342">
                    <c:v>3.1204335783389161</c:v>
                  </c:pt>
                  <c:pt idx="343">
                    <c:v>3.114535229215091</c:v>
                  </c:pt>
                  <c:pt idx="344">
                    <c:v>3.1015857255647221</c:v>
                  </c:pt>
                  <c:pt idx="345">
                    <c:v>3.0968859644814897</c:v>
                  </c:pt>
                  <c:pt idx="346">
                    <c:v>3.0921910784901958</c:v>
                  </c:pt>
                  <c:pt idx="347">
                    <c:v>3.0875010647160837</c:v>
                  </c:pt>
                  <c:pt idx="348">
                    <c:v>3.0781356423241748</c:v>
                  </c:pt>
                  <c:pt idx="349">
                    <c:v>3.0734602279606724</c:v>
                  </c:pt>
                  <c:pt idx="350">
                    <c:v>3.0676227950654549</c:v>
                  </c:pt>
                  <c:pt idx="351">
                    <c:v>3.058298685797296</c:v>
                  </c:pt>
                  <c:pt idx="352">
                    <c:v>3.0489939821219134</c:v>
                  </c:pt>
                  <c:pt idx="353">
                    <c:v>3.044348900210851</c:v>
                  </c:pt>
                  <c:pt idx="354">
                    <c:v>3.0397086610947204</c:v>
                  </c:pt>
                  <c:pt idx="355">
                    <c:v>3.0315998869963665</c:v>
                  </c:pt>
                  <c:pt idx="356">
                    <c:v>3.0269729507899839</c:v>
                  </c:pt>
                  <c:pt idx="357">
                    <c:v>3.022350846634402</c:v>
                  </c:pt>
                  <c:pt idx="358">
                    <c:v>3.0177335716663416</c:v>
                  </c:pt>
                  <c:pt idx="359">
                    <c:v>3.0108167076793286</c:v>
                  </c:pt>
                  <c:pt idx="360">
                    <c:v>3.0108167076793286</c:v>
                  </c:pt>
                  <c:pt idx="361">
                    <c:v>2.9958673762272632</c:v>
                  </c:pt>
                  <c:pt idx="362">
                    <c:v>2.9912778135605387</c:v>
                  </c:pt>
                  <c:pt idx="363">
                    <c:v>2.9832576509499074</c:v>
                  </c:pt>
                  <c:pt idx="364">
                    <c:v>2.9775379734150542</c:v>
                  </c:pt>
                  <c:pt idx="365">
                    <c:v>2.9741097682342605</c:v>
                  </c:pt>
                  <c:pt idx="366">
                    <c:v>2.9684020913001974</c:v>
                  </c:pt>
                  <c:pt idx="367">
                    <c:v>2.9558715700082412</c:v>
                  </c:pt>
                  <c:pt idx="368">
                    <c:v>2.9501878514687503</c:v>
                  </c:pt>
                  <c:pt idx="369">
                    <c:v>2.9467812088458269</c:v>
                  </c:pt>
                  <c:pt idx="370">
                    <c:v>2.9377099759030902</c:v>
                  </c:pt>
                  <c:pt idx="371">
                    <c:v>2.9343131903908013</c:v>
                  </c:pt>
                  <c:pt idx="372">
                    <c:v>2.9286578483849932</c:v>
                  </c:pt>
                  <c:pt idx="373">
                    <c:v>2.9252682215326304</c:v>
                  </c:pt>
                  <c:pt idx="374">
                    <c:v>2.9162423267761883</c:v>
                  </c:pt>
                  <c:pt idx="375">
                    <c:v>2.9128625291374965</c:v>
                  </c:pt>
                  <c:pt idx="376">
                    <c:v>2.9072354833559375</c:v>
                  </c:pt>
                  <c:pt idx="377">
                    <c:v>2.9016158706144011</c:v>
                  </c:pt>
                  <c:pt idx="378">
                    <c:v>2.8870396242745255</c:v>
                  </c:pt>
                  <c:pt idx="379">
                    <c:v>2.8870396242745255</c:v>
                  </c:pt>
                  <c:pt idx="380">
                    <c:v>2.8870396242745255</c:v>
                  </c:pt>
                  <c:pt idx="381">
                    <c:v>2.8870396242745255</c:v>
                  </c:pt>
                  <c:pt idx="382">
                    <c:v>2.864712448153885</c:v>
                  </c:pt>
                  <c:pt idx="383">
                    <c:v>2.8602612147839466</c:v>
                  </c:pt>
                  <c:pt idx="384">
                    <c:v>2.8524829298268926</c:v>
                  </c:pt>
                  <c:pt idx="385">
                    <c:v>2.8469358673353775</c:v>
                  </c:pt>
                  <c:pt idx="386">
                    <c:v>2.8391823655402311</c:v>
                  </c:pt>
                  <c:pt idx="387">
                    <c:v>2.8358638563422023</c:v>
                  </c:pt>
                  <c:pt idx="388">
                    <c:v>2.831443299987769</c:v>
                  </c:pt>
                  <c:pt idx="389">
                    <c:v>2.8248212937990291</c:v>
                  </c:pt>
                  <c:pt idx="390">
                    <c:v>2.8204125044421255</c:v>
                  </c:pt>
                  <c:pt idx="391">
                    <c:v>2.8171089981671309</c:v>
                  </c:pt>
                  <c:pt idx="392">
                    <c:v>2.813808135488868</c:v>
                  </c:pt>
                  <c:pt idx="393">
                    <c:v>2.8028243372253558</c:v>
                  </c:pt>
                  <c:pt idx="394">
                    <c:v>2.7995349163533176</c:v>
                  </c:pt>
                  <c:pt idx="395">
                    <c:v>2.7962481327195881</c:v>
                  </c:pt>
                  <c:pt idx="396">
                    <c:v>2.7918698548527816</c:v>
                  </c:pt>
                  <c:pt idx="397">
                    <c:v>2.782035849334243</c:v>
                  </c:pt>
                  <c:pt idx="398">
                    <c:v>2.7776727824655594</c:v>
                  </c:pt>
                  <c:pt idx="399">
                    <c:v>2.7744035499852302</c:v>
                  </c:pt>
                  <c:pt idx="400">
                    <c:v>2.7744035499852302</c:v>
                  </c:pt>
                  <c:pt idx="401">
                    <c:v>2.7602672299094575</c:v>
                  </c:pt>
                  <c:pt idx="402">
                    <c:v>2.7570120002760392</c:v>
                  </c:pt>
                  <c:pt idx="403">
                    <c:v>2.7537593924119155</c:v>
                  </c:pt>
                  <c:pt idx="404">
                    <c:v>2.7494266581806017</c:v>
                  </c:pt>
                  <c:pt idx="405">
                    <c:v>2.7440172875547613</c:v>
                  </c:pt>
                  <c:pt idx="406">
                    <c:v>2.7407751548885115</c:v>
                  </c:pt>
                  <c:pt idx="407">
                    <c:v>2.7364563801986264</c:v>
                  </c:pt>
                  <c:pt idx="408">
                    <c:v>2.7310644471276126</c:v>
                  </c:pt>
                  <c:pt idx="409">
                    <c:v>2.7246037052856868</c:v>
                  </c:pt>
                  <c:pt idx="410">
                    <c:v>2.7224524450501946</c:v>
                  </c:pt>
                  <c:pt idx="411">
                    <c:v>2.7192277288440376</c:v>
                  </c:pt>
                  <c:pt idx="412">
                    <c:v>2.7127861190146265</c:v>
                  </c:pt>
                  <c:pt idx="413">
                    <c:v>2.7095692230210888</c:v>
                  </c:pt>
                  <c:pt idx="414">
                    <c:v>2.7063549313952247</c:v>
                  </c:pt>
                  <c:pt idx="415">
                    <c:v>2.7031432429525162</c:v>
                  </c:pt>
                  <c:pt idx="416">
                    <c:v>2.6977962105163806</c:v>
                  </c:pt>
                  <c:pt idx="417">
                    <c:v>2.6945914581063546</c:v>
                  </c:pt>
                  <c:pt idx="418">
                    <c:v>2.6881897486291626</c:v>
                  </c:pt>
                  <c:pt idx="419">
                    <c:v>2.6860581539158166</c:v>
                  </c:pt>
                  <c:pt idx="420">
                    <c:v>2.6860581539158166</c:v>
                  </c:pt>
                  <c:pt idx="421">
                    <c:v>2.6860581539158166</c:v>
                  </c:pt>
                  <c:pt idx="422">
                    <c:v>2.6722308925641292</c:v>
                  </c:pt>
                  <c:pt idx="423">
                    <c:v>2.6679861416498203</c:v>
                  </c:pt>
                  <c:pt idx="424">
                    <c:v>2.6595104449599525</c:v>
                  </c:pt>
                  <c:pt idx="425">
                    <c:v>2.6584522762524503</c:v>
                  </c:pt>
                  <c:pt idx="426">
                    <c:v>2.654222473702351</c:v>
                  </c:pt>
                  <c:pt idx="427">
                    <c:v>2.649997264701617</c:v>
                  </c:pt>
                  <c:pt idx="428">
                    <c:v>2.6478863819080583</c:v>
                  </c:pt>
                  <c:pt idx="429">
                    <c:v>2.64472220886798</c:v>
                  </c:pt>
                  <c:pt idx="430">
                    <c:v>2.6426141937650338</c:v>
                  </c:pt>
                  <c:pt idx="431">
                    <c:v>2.637349171026071</c:v>
                  </c:pt>
                  <c:pt idx="432">
                    <c:v>2.6352451670207153</c:v>
                  </c:pt>
                  <c:pt idx="433">
                    <c:v>2.632091308232051</c:v>
                  </c:pt>
                  <c:pt idx="434">
                    <c:v>2.627890169489902</c:v>
                  </c:pt>
                  <c:pt idx="435">
                    <c:v>2.6215970406520528</c:v>
                  </c:pt>
                  <c:pt idx="436">
                    <c:v>2.6195016174500565</c:v>
                  </c:pt>
                  <c:pt idx="437">
                    <c:v>2.6184543343547628</c:v>
                  </c:pt>
                  <c:pt idx="438">
                    <c:v>2.6153141985683734</c:v>
                  </c:pt>
                  <c:pt idx="439">
                    <c:v>2.6111313473908488</c:v>
                  </c:pt>
                  <c:pt idx="440">
                    <c:v>2.6111313473908488</c:v>
                  </c:pt>
                  <c:pt idx="441">
                    <c:v>2.6111313473908488</c:v>
                  </c:pt>
                  <c:pt idx="442">
                    <c:v>2.601736618459674</c:v>
                  </c:pt>
                  <c:pt idx="443">
                    <c:v>2.5965272986662096</c:v>
                  </c:pt>
                  <c:pt idx="444">
                    <c:v>2.5934051235050317</c:v>
                  </c:pt>
                  <c:pt idx="445">
                    <c:v>2.5913250963030907</c:v>
                  </c:pt>
                  <c:pt idx="446">
                    <c:v>2.5882071889878091</c:v>
                  </c:pt>
                  <c:pt idx="447">
                    <c:v>2.5850918408131265</c:v>
                  </c:pt>
                  <c:pt idx="448">
                    <c:v>2.5819790506041453</c:v>
                  </c:pt>
                  <c:pt idx="449">
                    <c:v>2.5809420221016079</c:v>
                  </c:pt>
                  <c:pt idx="450">
                    <c:v>2.5705873523420806</c:v>
                  </c:pt>
                  <c:pt idx="451">
                    <c:v>2.5674864837790192</c:v>
                  </c:pt>
                  <c:pt idx="452">
                    <c:v>2.564388166528663</c:v>
                  </c:pt>
                  <c:pt idx="453">
                    <c:v>2.5623240385116617</c:v>
                  </c:pt>
                  <c:pt idx="454">
                    <c:v>2.5571686747929627</c:v>
                  </c:pt>
                  <c:pt idx="455">
                    <c:v>2.555108510922893</c:v>
                  </c:pt>
                  <c:pt idx="456">
                    <c:v>2.5530494788845233</c:v>
                  </c:pt>
                  <c:pt idx="457">
                    <c:v>2.5499630522516283</c:v>
                  </c:pt>
                  <c:pt idx="458">
                    <c:v>2.5448246621021107</c:v>
                  </c:pt>
                  <c:pt idx="459">
                    <c:v>2.540719035672772</c:v>
                  </c:pt>
                  <c:pt idx="460">
                    <c:v>2.540719035672772</c:v>
                  </c:pt>
                  <c:pt idx="461">
                    <c:v>2.540719035672772</c:v>
                  </c:pt>
                  <c:pt idx="462">
                    <c:v>2.5325213328553939</c:v>
                  </c:pt>
                  <c:pt idx="463">
                    <c:v>2.5304747280525954</c:v>
                  </c:pt>
                  <c:pt idx="464">
                    <c:v>2.5263849011011672</c:v>
                  </c:pt>
                  <c:pt idx="465">
                    <c:v>2.5253631488301136</c:v>
                  </c:pt>
                  <c:pt idx="466">
                    <c:v>2.5192385493885388</c:v>
                  </c:pt>
                  <c:pt idx="467">
                    <c:v>2.5161800496943134</c:v>
                  </c:pt>
                  <c:pt idx="468">
                    <c:v>2.5151611124744009</c:v>
                  </c:pt>
                  <c:pt idx="469">
                    <c:v>2.5100706445126191</c:v>
                  </c:pt>
                  <c:pt idx="470">
                    <c:v>2.5080364249841214</c:v>
                  </c:pt>
                  <c:pt idx="471">
                    <c:v>2.504987202812424</c:v>
                  </c:pt>
                  <c:pt idx="472">
                    <c:v>2.5039713571477131</c:v>
                  </c:pt>
                  <c:pt idx="473">
                    <c:v>2.4999107819643998</c:v>
                  </c:pt>
                  <c:pt idx="474">
                    <c:v>2.4978821782524596</c:v>
                  </c:pt>
                  <c:pt idx="475">
                    <c:v>2.4928155775133574</c:v>
                  </c:pt>
                  <c:pt idx="476">
                    <c:v>2.4907908997260177</c:v>
                  </c:pt>
                  <c:pt idx="477">
                    <c:v>2.4877559846517596</c:v>
                  </c:pt>
                  <c:pt idx="478">
                    <c:v>2.4857341085025277</c:v>
                  </c:pt>
                  <c:pt idx="479">
                    <c:v>2.4827033942648598</c:v>
                  </c:pt>
                  <c:pt idx="480">
                    <c:v>2.481693716009135</c:v>
                  </c:pt>
                  <c:pt idx="481">
                    <c:v>2.481693716009135</c:v>
                  </c:pt>
                  <c:pt idx="482">
                    <c:v>2.4746338013133733</c:v>
                  </c:pt>
                  <c:pt idx="483">
                    <c:v>2.4726191993136579</c:v>
                  </c:pt>
                  <c:pt idx="484">
                    <c:v>2.4665820987599818</c:v>
                  </c:pt>
                  <c:pt idx="485">
                    <c:v>2.4625629494761898</c:v>
                  </c:pt>
                  <c:pt idx="486">
                    <c:v>2.461558859812059</c:v>
                  </c:pt>
                  <c:pt idx="487">
                    <c:v>2.45754529048875</c:v>
                  </c:pt>
                  <c:pt idx="488">
                    <c:v>2.4535361820285675</c:v>
                  </c:pt>
                  <c:pt idx="489">
                    <c:v>2.4525346016000049</c:v>
                  </c:pt>
                  <c:pt idx="490">
                    <c:v>2.4475308774207596</c:v>
                  </c:pt>
                  <c:pt idx="491">
                    <c:v>2.4455313366609106</c:v>
                  </c:pt>
                  <c:pt idx="492">
                    <c:v>2.4415355942370898</c:v>
                  </c:pt>
                  <c:pt idx="493">
                    <c:v>2.4395393918838719</c:v>
                  </c:pt>
                  <c:pt idx="494">
                    <c:v>2.436547173458353</c:v>
                  </c:pt>
                  <c:pt idx="495">
                    <c:v>2.4345537507418369</c:v>
                  </c:pt>
                  <c:pt idx="496">
                    <c:v>2.4305702387201231</c:v>
                  </c:pt>
                  <c:pt idx="497">
                    <c:v>2.4285801487262271</c:v>
                  </c:pt>
                  <c:pt idx="498">
                    <c:v>2.4265911689512549</c:v>
                  </c:pt>
                  <c:pt idx="499">
                    <c:v>2.4246032990509847</c:v>
                  </c:pt>
                  <c:pt idx="500">
                    <c:v>2.4216235744627745</c:v>
                  </c:pt>
                  <c:pt idx="501">
                    <c:v>2.4216235744627745</c:v>
                  </c:pt>
                  <c:pt idx="502">
                    <c:v>2.4216235744627745</c:v>
                  </c:pt>
                  <c:pt idx="503">
                    <c:v>2.4126993677477859</c:v>
                  </c:pt>
                  <c:pt idx="504">
                    <c:v>2.4097296173230838</c:v>
                  </c:pt>
                  <c:pt idx="505">
                    <c:v>2.4077511674667429</c:v>
                  </c:pt>
                  <c:pt idx="506">
                    <c:v>2.4057738242174525</c:v>
                  </c:pt>
                  <c:pt idx="507">
                    <c:v>2.4008353052446512</c:v>
                  </c:pt>
                  <c:pt idx="508">
                    <c:v>2.398861832413711</c:v>
                  </c:pt>
                  <c:pt idx="509">
                    <c:v>2.3968894646435537</c:v>
                  </c:pt>
                  <c:pt idx="510">
                    <c:v>2.3949182015907007</c:v>
                  </c:pt>
                  <c:pt idx="511">
                    <c:v>2.3909789882632433</c:v>
                  </c:pt>
                  <c:pt idx="512">
                    <c:v>2.3899948748431474</c:v>
                  </c:pt>
                  <c:pt idx="513">
                    <c:v>2.3880274755966866</c:v>
                  </c:pt>
                  <c:pt idx="514">
                    <c:v>2.3860611795224926</c:v>
                  </c:pt>
                  <c:pt idx="515">
                    <c:v>2.380168906901714</c:v>
                  </c:pt>
                  <c:pt idx="516">
                    <c:v>2.3791878257898467</c:v>
                  </c:pt>
                  <c:pt idx="517">
                    <c:v>2.376246234725099</c:v>
                  </c:pt>
                  <c:pt idx="518">
                    <c:v>2.3752662549842314</c:v>
                  </c:pt>
                  <c:pt idx="519">
                    <c:v>2.3713490879479595</c:v>
                  </c:pt>
                  <c:pt idx="520">
                    <c:v>2.368414100994356</c:v>
                  </c:pt>
                  <c:pt idx="521">
                    <c:v>2.368414100994356</c:v>
                  </c:pt>
                  <c:pt idx="522">
                    <c:v>2.368414100994356</c:v>
                  </c:pt>
                  <c:pt idx="523">
                    <c:v>2.3596239820305991</c:v>
                  </c:pt>
                  <c:pt idx="524">
                    <c:v>2.3566988858205415</c:v>
                  </c:pt>
                  <c:pt idx="525">
                    <c:v>2.3557244026510715</c:v>
                  </c:pt>
                  <c:pt idx="526">
                    <c:v>2.352802599245067</c:v>
                  </c:pt>
                  <c:pt idx="527">
                    <c:v>2.3518292133345451</c:v>
                  </c:pt>
                  <c:pt idx="528">
                    <c:v>2.3498832640939757</c:v>
                  </c:pt>
                  <c:pt idx="529">
                    <c:v>2.3489107006783549</c:v>
                  </c:pt>
                  <c:pt idx="530">
                    <c:v>2.3459946547367898</c:v>
                  </c:pt>
                  <c:pt idx="531">
                    <c:v>2.3421104285968828</c:v>
                  </c:pt>
                  <c:pt idx="532">
                    <c:v>2.3411400566188569</c:v>
                  </c:pt>
                  <c:pt idx="533">
                    <c:v>2.3401699583780959</c:v>
                  </c:pt>
                  <c:pt idx="534">
                    <c:v>2.3372613056518734</c:v>
                  </c:pt>
                  <c:pt idx="535">
                    <c:v>2.335323571736982</c:v>
                  </c:pt>
                  <c:pt idx="536">
                    <c:v>2.3343551150220918</c:v>
                  </c:pt>
                  <c:pt idx="537">
                    <c:v>2.3324190218637466</c:v>
                  </c:pt>
                  <c:pt idx="538">
                    <c:v>2.3295169321638927</c:v>
                  </c:pt>
                  <c:pt idx="539">
                    <c:v>2.3275835718906728</c:v>
                  </c:pt>
                  <c:pt idx="540">
                    <c:v>2.3246855799165802</c:v>
                  </c:pt>
                  <c:pt idx="541">
                    <c:v>2.3246855799165802</c:v>
                  </c:pt>
                  <c:pt idx="542">
                    <c:v>2.3246855799165802</c:v>
                  </c:pt>
                  <c:pt idx="543">
                    <c:v>2.3179331520320585</c:v>
                  </c:pt>
                  <c:pt idx="544">
                    <c:v>2.3160063419708616</c:v>
                  </c:pt>
                  <c:pt idx="545">
                    <c:v>2.3140806224164145</c:v>
                  </c:pt>
                  <c:pt idx="546">
                    <c:v>2.3102324534623411</c:v>
                  </c:pt>
                  <c:pt idx="547">
                    <c:v>2.308310003380126</c:v>
                  </c:pt>
                  <c:pt idx="548">
                    <c:v>2.3073491867884313</c:v>
                  </c:pt>
                  <c:pt idx="549">
                    <c:v>2.3044683702992357</c:v>
                  </c:pt>
                  <c:pt idx="550">
                    <c:v>2.3025491866182679</c:v>
                  </c:pt>
                  <c:pt idx="551">
                    <c:v>2.3015900028434269</c:v>
                  </c:pt>
                  <c:pt idx="552">
                    <c:v>2.3006310910555063</c:v>
                  </c:pt>
                  <c:pt idx="553">
                    <c:v>2.2977559871870255</c:v>
                  </c:pt>
                  <c:pt idx="554">
                    <c:v>2.2958406104279132</c:v>
                  </c:pt>
                  <c:pt idx="555">
                    <c:v>2.2939263205936431</c:v>
                  </c:pt>
                  <c:pt idx="556">
                    <c:v>2.2910569230807249</c:v>
                  </c:pt>
                  <c:pt idx="557">
                    <c:v>2.2881899692316456</c:v>
                  </c:pt>
                  <c:pt idx="558">
                    <c:v>2.2872348607862705</c:v>
                  </c:pt>
                  <c:pt idx="559">
                    <c:v>2.284371163366941</c:v>
                  </c:pt>
                  <c:pt idx="560">
                    <c:v>2.2824633879256226</c:v>
                  </c:pt>
                  <c:pt idx="561">
                    <c:v>2.2815099069287217</c:v>
                  </c:pt>
                  <c:pt idx="562">
                    <c:v>2.2815099069287217</c:v>
                  </c:pt>
                  <c:pt idx="563">
                    <c:v>2.2767465674793139</c:v>
                  </c:pt>
                  <c:pt idx="564">
                    <c:v>2.2757947123985653</c:v>
                  </c:pt>
                  <c:pt idx="565">
                    <c:v>2.2719900000211237</c:v>
                  </c:pt>
                  <c:pt idx="566">
                    <c:v>2.2691393078898447</c:v>
                  </c:pt>
                  <c:pt idx="567">
                    <c:v>2.2662910506128378</c:v>
                  </c:pt>
                  <c:pt idx="568">
                    <c:v>2.2643935645580626</c:v>
                  </c:pt>
                  <c:pt idx="569">
                    <c:v>2.2624971598104344</c:v>
                  </c:pt>
                  <c:pt idx="570">
                    <c:v>2.2615493628205372</c:v>
                  </c:pt>
                  <c:pt idx="571">
                    <c:v>2.2596545793960798</c:v>
                  </c:pt>
                  <c:pt idx="572">
                    <c:v>2.2558682535787113</c:v>
                  </c:pt>
                  <c:pt idx="573">
                    <c:v>2.2549223470914366</c:v>
                  </c:pt>
                  <c:pt idx="574">
                    <c:v>2.2530313437800098</c:v>
                  </c:pt>
                  <c:pt idx="575">
                    <c:v>2.2511414197362627</c:v>
                  </c:pt>
                  <c:pt idx="576">
                    <c:v>2.2483085565543761</c:v>
                  </c:pt>
                  <c:pt idx="577">
                    <c:v>2.2473648080929007</c:v>
                  </c:pt>
                  <c:pt idx="578">
                    <c:v>2.2454781198139573</c:v>
                  </c:pt>
                  <c:pt idx="579">
                    <c:v>2.24453517991159</c:v>
                  </c:pt>
                  <c:pt idx="580">
                    <c:v>2.2398245210731318</c:v>
                  </c:pt>
                  <c:pt idx="581">
                    <c:v>2.2398245210731318</c:v>
                  </c:pt>
                  <c:pt idx="582">
                    <c:v>2.2398245210731318</c:v>
                  </c:pt>
                  <c:pt idx="583">
                    <c:v>2.2398245210731318</c:v>
                  </c:pt>
                  <c:pt idx="584">
                    <c:v>2.2341806143474923</c:v>
                  </c:pt>
                  <c:pt idx="585">
                    <c:v>2.2323014643030423</c:v>
                  </c:pt>
                  <c:pt idx="586">
                    <c:v>2.2313622926269914</c:v>
                  </c:pt>
                  <c:pt idx="587">
                    <c:v>2.2266704660125294</c:v>
                  </c:pt>
                  <c:pt idx="588">
                    <c:v>2.2257329067460523</c:v>
                  </c:pt>
                  <c:pt idx="589">
                    <c:v>2.2247956160661455</c:v>
                  </c:pt>
                  <c:pt idx="590">
                    <c:v>2.2229218402965309</c:v>
                  </c:pt>
                  <c:pt idx="591">
                    <c:v>2.2210491383646853</c:v>
                  </c:pt>
                  <c:pt idx="592">
                    <c:v>2.2191775099316571</c:v>
                  </c:pt>
                  <c:pt idx="593">
                    <c:v>2.2173069546585453</c:v>
                  </c:pt>
                  <c:pt idx="594">
                    <c:v>2.2163720793510637</c:v>
                  </c:pt>
                  <c:pt idx="595">
                    <c:v>2.2145031331824905</c:v>
                  </c:pt>
                  <c:pt idx="596">
                    <c:v>2.2117017244104158</c:v>
                  </c:pt>
                  <c:pt idx="597">
                    <c:v>2.2107684574452384</c:v>
                  </c:pt>
                  <c:pt idx="598">
                    <c:v>2.2089027271991473</c:v>
                  </c:pt>
                  <c:pt idx="599">
                    <c:v>2.2070380682498878</c:v>
                  </c:pt>
                  <c:pt idx="600">
                    <c:v>2.2051744802588757</c:v>
                  </c:pt>
                  <c:pt idx="601">
                    <c:v>2.2042430877669181</c:v>
                  </c:pt>
                  <c:pt idx="602">
                    <c:v>2.2042430877669181</c:v>
                  </c:pt>
                  <c:pt idx="603">
                    <c:v>2.1995901386502288</c:v>
                  </c:pt>
                  <c:pt idx="604">
                    <c:v>2.1977308311073567</c:v>
                  </c:pt>
                  <c:pt idx="605">
                    <c:v>2.1968015783318395</c:v>
                  </c:pt>
                  <c:pt idx="606">
                    <c:v>2.1940154234815239</c:v>
                  </c:pt>
                  <c:pt idx="607">
                    <c:v>2.1930872395492256</c:v>
                  </c:pt>
                  <c:pt idx="608">
                    <c:v>2.1921593227220351</c:v>
                  </c:pt>
                  <c:pt idx="609">
                    <c:v>2.1903042902138932</c:v>
                  </c:pt>
                  <c:pt idx="610">
                    <c:v>2.1875237436832831</c:v>
                  </c:pt>
                  <c:pt idx="611">
                    <c:v>2.1865974285991294</c:v>
                  </c:pt>
                  <c:pt idx="612">
                    <c:v>2.1847455988163711</c:v>
                  </c:pt>
                  <c:pt idx="613">
                    <c:v>2.182894835932685</c:v>
                  </c:pt>
                  <c:pt idx="614">
                    <c:v>2.1810451396101236</c:v>
                  </c:pt>
                  <c:pt idx="615">
                    <c:v>2.1791965095107901</c:v>
                  </c:pt>
                  <c:pt idx="616">
                    <c:v>2.1773489452968349</c:v>
                  </c:pt>
                  <c:pt idx="617">
                    <c:v>2.1764255627913114</c:v>
                  </c:pt>
                  <c:pt idx="618">
                    <c:v>2.1708908595188112</c:v>
                  </c:pt>
                  <c:pt idx="619">
                    <c:v>2.1690480876094957</c:v>
                  </c:pt>
                  <c:pt idx="620">
                    <c:v>2.168127100686466</c:v>
                  </c:pt>
                  <c:pt idx="621">
                    <c:v>2.1662859246927</c:v>
                  </c:pt>
                  <c:pt idx="622">
                    <c:v>2.1653657355375859</c:v>
                  </c:pt>
                  <c:pt idx="623">
                    <c:v>2.1653657355375859</c:v>
                  </c:pt>
                  <c:pt idx="624">
                    <c:v>2.16168763687801</c:v>
                  </c:pt>
                  <c:pt idx="625">
                    <c:v>2.1589318525613592</c:v>
                  </c:pt>
                  <c:pt idx="626">
                    <c:v>2.1570959908025307</c:v>
                  </c:pt>
                  <c:pt idx="627">
                    <c:v>2.1552611908787052</c:v>
                  </c:pt>
                  <c:pt idx="628">
                    <c:v>2.152510981195956</c:v>
                  </c:pt>
                  <c:pt idx="629">
                    <c:v>2.1497631587453516</c:v>
                  </c:pt>
                  <c:pt idx="630">
                    <c:v>2.1488477482278778</c:v>
                  </c:pt>
                  <c:pt idx="631">
                    <c:v>2.1470177223892448</c:v>
                  </c:pt>
                  <c:pt idx="632">
                    <c:v>2.1451887565315384</c:v>
                  </c:pt>
                  <c:pt idx="633">
                    <c:v>2.1433608503178134</c:v>
                  </c:pt>
                  <c:pt idx="634">
                    <c:v>2.1415340034111718</c:v>
                  </c:pt>
                  <c:pt idx="635">
                    <c:v>2.1406209770927394</c:v>
                  </c:pt>
                  <c:pt idx="636">
                    <c:v>2.1387957185151447</c:v>
                  </c:pt>
                  <c:pt idx="637">
                    <c:v>2.1351483764183801</c:v>
                  </c:pt>
                  <c:pt idx="638">
                    <c:v>2.1342372021191762</c:v>
                  </c:pt>
                  <c:pt idx="639">
                    <c:v>2.1324156466961814</c:v>
                  </c:pt>
                  <c:pt idx="640">
                    <c:v>2.1315052654882387</c:v>
                  </c:pt>
                  <c:pt idx="641">
                    <c:v>2.1287757073737819</c:v>
                  </c:pt>
                  <c:pt idx="642">
                    <c:v>2.1287757073737819</c:v>
                  </c:pt>
                  <c:pt idx="643">
                    <c:v>2.1287757073737819</c:v>
                  </c:pt>
                  <c:pt idx="644">
                    <c:v>2.122415981846939</c:v>
                  </c:pt>
                  <c:pt idx="645">
                    <c:v>2.1206012927729274</c:v>
                  </c:pt>
                  <c:pt idx="646">
                    <c:v>2.1196943439194218</c:v>
                  </c:pt>
                  <c:pt idx="647">
                    <c:v>2.1169750795885314</c:v>
                  </c:pt>
                  <c:pt idx="648">
                    <c:v>2.1142581877195723</c:v>
                  </c:pt>
                  <c:pt idx="649">
                    <c:v>2.1124482439477728</c:v>
                  </c:pt>
                  <c:pt idx="650">
                    <c:v>2.1115436671780925</c:v>
                  </c:pt>
                  <c:pt idx="651">
                    <c:v>2.1106393537632191</c:v>
                  </c:pt>
                  <c:pt idx="652">
                    <c:v>2.1079279932274333</c:v>
                  </c:pt>
                  <c:pt idx="653">
                    <c:v>2.1052190013730261</c:v>
                  </c:pt>
                  <c:pt idx="654">
                    <c:v>2.104316530265919</c:v>
                  </c:pt>
                  <c:pt idx="655">
                    <c:v>2.1034143221776906</c:v>
                  </c:pt>
                  <c:pt idx="656">
                    <c:v>2.100709275606512</c:v>
                  </c:pt>
                  <c:pt idx="657">
                    <c:v>2.0998081191740501</c:v>
                  </c:pt>
                  <c:pt idx="658">
                    <c:v>2.0989072255506098</c:v>
                  </c:pt>
                  <c:pt idx="659">
                    <c:v>2.0980065946942275</c:v>
                  </c:pt>
                  <c:pt idx="660">
                    <c:v>2.095306278307854</c:v>
                  </c:pt>
                  <c:pt idx="661">
                    <c:v>2.0944066981001428</c:v>
                  </c:pt>
                  <c:pt idx="662">
                    <c:v>2.0935073804497244</c:v>
                  </c:pt>
                  <c:pt idx="663">
                    <c:v>2.0935073804497244</c:v>
                  </c:pt>
                  <c:pt idx="664">
                    <c:v>2.0890147290890662</c:v>
                  </c:pt>
                  <c:pt idx="665">
                    <c:v>2.0881169859016748</c:v>
                  </c:pt>
                  <c:pt idx="666">
                    <c:v>2.0872195049780289</c:v>
                  </c:pt>
                  <c:pt idx="667">
                    <c:v>2.0845286353703498</c:v>
                  </c:pt>
                  <c:pt idx="668">
                    <c:v>2.0836322030824843</c:v>
                  </c:pt>
                  <c:pt idx="669">
                    <c:v>2.0800490940535536</c:v>
                  </c:pt>
                  <c:pt idx="670">
                    <c:v>2.0782591110259672</c:v>
                  </c:pt>
                  <c:pt idx="671">
                    <c:v>2.0755760999005384</c:v>
                  </c:pt>
                  <c:pt idx="672">
                    <c:v>2.0746822862687653</c:v>
                  </c:pt>
                  <c:pt idx="673">
                    <c:v>2.0737887342722048</c:v>
                  </c:pt>
                  <c:pt idx="674">
                    <c:v>2.072002415017216</c:v>
                  </c:pt>
                  <c:pt idx="675">
                    <c:v>2.0702171418005837</c:v>
                  </c:pt>
                  <c:pt idx="676">
                    <c:v>2.0684329142873659</c:v>
                  </c:pt>
                  <c:pt idx="677">
                    <c:v>2.0684329142873659</c:v>
                  </c:pt>
                  <c:pt idx="678">
                    <c:v>2.0666497321426718</c:v>
                  </c:pt>
                  <c:pt idx="679">
                    <c:v>2.0639769182591508</c:v>
                  </c:pt>
                  <c:pt idx="680">
                    <c:v>2.0621963480709224</c:v>
                  </c:pt>
                  <c:pt idx="681">
                    <c:v>2.0613064545715178</c:v>
                  </c:pt>
                  <c:pt idx="682">
                    <c:v>2.0604168220794707</c:v>
                  </c:pt>
                  <c:pt idx="683">
                    <c:v>2.0604168220794707</c:v>
                  </c:pt>
                  <c:pt idx="684">
                    <c:v>2.0604168220794707</c:v>
                  </c:pt>
                  <c:pt idx="685">
                    <c:v>2.0550845059392397</c:v>
                  </c:pt>
                  <c:pt idx="686">
                    <c:v>2.0533091533886005</c:v>
                  </c:pt>
                  <c:pt idx="687">
                    <c:v>2.0515348433618317</c:v>
                  </c:pt>
                  <c:pt idx="688">
                    <c:v>2.0506480791903843</c:v>
                  </c:pt>
                  <c:pt idx="689">
                    <c:v>2.0506480791903843</c:v>
                  </c:pt>
                  <c:pt idx="690">
                    <c:v>2.0488753323223641</c:v>
                  </c:pt>
                  <c:pt idx="691">
                    <c:v>2.0471036271422092</c:v>
                  </c:pt>
                  <c:pt idx="692">
                    <c:v>2.0462181650806053</c:v>
                  </c:pt>
                  <c:pt idx="693">
                    <c:v>2.0453329633156012</c:v>
                  </c:pt>
                  <c:pt idx="694">
                    <c:v>2.0426789193823867</c:v>
                  </c:pt>
                  <c:pt idx="695">
                    <c:v>2.0417947583859934</c:v>
                  </c:pt>
                  <c:pt idx="696">
                    <c:v>2.0409108574773178</c:v>
                  </c:pt>
                  <c:pt idx="697">
                    <c:v>2.0400272166145941</c:v>
                  </c:pt>
                  <c:pt idx="698">
                    <c:v>2.038260714859947</c:v>
                  </c:pt>
                  <c:pt idx="699">
                    <c:v>2.0373778538845038</c:v>
                  </c:pt>
                  <c:pt idx="700">
                    <c:v>2.0356129115285992</c:v>
                  </c:pt>
                  <c:pt idx="701">
                    <c:v>2.0347308300646367</c:v>
                  </c:pt>
                  <c:pt idx="702">
                    <c:v>2.032086144027756</c:v>
                  </c:pt>
                  <c:pt idx="703">
                    <c:v>2.032086144027756</c:v>
                  </c:pt>
                  <c:pt idx="704">
                    <c:v>2.032086144027756</c:v>
                  </c:pt>
                  <c:pt idx="705">
                    <c:v>2.0268037807952082</c:v>
                  </c:pt>
                  <c:pt idx="706">
                    <c:v>2.0250450685206984</c:v>
                  </c:pt>
                  <c:pt idx="707">
                    <c:v>2.0232873934247815</c:v>
                  </c:pt>
                  <c:pt idx="708">
                    <c:v>2.0224089447145195</c:v>
                  </c:pt>
                  <c:pt idx="709">
                    <c:v>2.0206528247608646</c:v>
                  </c:pt>
                  <c:pt idx="710">
                    <c:v>2.0180205878720696</c:v>
                  </c:pt>
                  <c:pt idx="711">
                    <c:v>2.0171436935534786</c:v>
                  </c:pt>
                  <c:pt idx="712">
                    <c:v>2.016267058154245</c:v>
                  </c:pt>
                  <c:pt idx="713">
                    <c:v>2.0136387050558531</c:v>
                  </c:pt>
                  <c:pt idx="714">
                    <c:v>2.0127631049172314</c:v>
                  </c:pt>
                  <c:pt idx="715">
                    <c:v>2.0110126807312154</c:v>
                  </c:pt>
                  <c:pt idx="716">
                    <c:v>2.0101378566004837</c:v>
                  </c:pt>
                  <c:pt idx="717">
                    <c:v>2.0083889840552578</c:v>
                  </c:pt>
                  <c:pt idx="718">
                    <c:v>2.0075149355574449</c:v>
                  </c:pt>
                  <c:pt idx="719">
                    <c:v>2.0040213257596249</c:v>
                  </c:pt>
                  <c:pt idx="720">
                    <c:v>2.0031485691502913</c:v>
                  </c:pt>
                  <c:pt idx="721">
                    <c:v>2.001403830648282</c:v>
                  </c:pt>
                  <c:pt idx="722">
                    <c:v>2.0005318486723342</c:v>
                  </c:pt>
                  <c:pt idx="723">
                    <c:v>2.0005318486723342</c:v>
                  </c:pt>
                  <c:pt idx="724">
                    <c:v>2.0005318486723342</c:v>
                  </c:pt>
                  <c:pt idx="725">
                    <c:v>1.9970465016309107</c:v>
                  </c:pt>
                  <c:pt idx="726">
                    <c:v>1.9944352000899064</c:v>
                  </c:pt>
                  <c:pt idx="727">
                    <c:v>1.9926956216479035</c:v>
                  </c:pt>
                  <c:pt idx="728">
                    <c:v>1.9892195574709137</c:v>
                  </c:pt>
                  <c:pt idx="729">
                    <c:v>1.9883511854979745</c:v>
                  </c:pt>
                  <c:pt idx="730">
                    <c:v>1.9866152141465259</c:v>
                  </c:pt>
                  <c:pt idx="731">
                    <c:v>1.9857476146848483</c:v>
                  </c:pt>
                  <c:pt idx="732">
                    <c:v>1.9831463606570308</c:v>
                  </c:pt>
                  <c:pt idx="733">
                    <c:v>1.9822797906282481</c:v>
                  </c:pt>
                  <c:pt idx="734">
                    <c:v>1.98141347785376</c:v>
                  </c:pt>
                  <c:pt idx="735">
                    <c:v>1.9788160826404109</c:v>
                  </c:pt>
                  <c:pt idx="736">
                    <c:v>1.9770857713410126</c:v>
                  </c:pt>
                  <c:pt idx="737">
                    <c:v>1.9762210012195014</c:v>
                  </c:pt>
                  <c:pt idx="738">
                    <c:v>1.9753564880613819</c:v>
                  </c:pt>
                  <c:pt idx="739">
                    <c:v>1.9744922318251101</c:v>
                  </c:pt>
                  <c:pt idx="740">
                    <c:v>1.9719010042319618</c:v>
                  </c:pt>
                  <c:pt idx="741">
                    <c:v>1.9719010042319618</c:v>
                  </c:pt>
                  <c:pt idx="742">
                    <c:v>1.9701748030175583</c:v>
                  </c:pt>
                  <c:pt idx="743">
                    <c:v>1.9693120874400736</c:v>
                  </c:pt>
                  <c:pt idx="744">
                    <c:v>1.9693120874400736</c:v>
                  </c:pt>
                  <c:pt idx="745">
                    <c:v>1.9641411817752867</c:v>
                  </c:pt>
                  <c:pt idx="746">
                    <c:v>1.9632802617437042</c:v>
                  </c:pt>
                  <c:pt idx="747">
                    <c:v>1.9606990395260471</c:v>
                  </c:pt>
                  <c:pt idx="748">
                    <c:v>1.9598391446075283</c:v>
                  </c:pt>
                  <c:pt idx="749">
                    <c:v>1.9589795058635355</c:v>
                  </c:pt>
                  <c:pt idx="750">
                    <c:v>1.957260996733172</c:v>
                  </c:pt>
                  <c:pt idx="751">
                    <c:v>1.9538270507413933</c:v>
                  </c:pt>
                  <c:pt idx="752">
                    <c:v>1.9529692040575262</c:v>
                  </c:pt>
                  <c:pt idx="753">
                    <c:v>1.9521116132163465</c:v>
                  </c:pt>
                  <c:pt idx="754">
                    <c:v>1.9503971988961863</c:v>
                  </c:pt>
                  <c:pt idx="755">
                    <c:v>1.949540375334281</c:v>
                  </c:pt>
                  <c:pt idx="756">
                    <c:v>1.9478274951995287</c:v>
                  </c:pt>
                  <c:pt idx="757">
                    <c:v>1.9461156374405029</c:v>
                  </c:pt>
                  <c:pt idx="758">
                    <c:v>1.9452600918482656</c:v>
                  </c:pt>
                  <c:pt idx="759">
                    <c:v>1.9418404637608446</c:v>
                  </c:pt>
                  <c:pt idx="760">
                    <c:v>1.9409861951021896</c:v>
                  </c:pt>
                  <c:pt idx="761">
                    <c:v>1.9401321817059538</c:v>
                  </c:pt>
                  <c:pt idx="762">
                    <c:v>1.9392784235307086</c:v>
                  </c:pt>
                  <c:pt idx="763">
                    <c:v>1.9375716726775063</c:v>
                  </c:pt>
                  <c:pt idx="764">
                    <c:v>1.9375716726775063</c:v>
                  </c:pt>
                  <c:pt idx="765">
                    <c:v>1.9375716726775063</c:v>
                  </c:pt>
                  <c:pt idx="766">
                    <c:v>1.9316060780642896</c:v>
                  </c:pt>
                  <c:pt idx="767">
                    <c:v>1.929903916343551</c:v>
                  </c:pt>
                  <c:pt idx="768">
                    <c:v>1.9290532175900363</c:v>
                  </c:pt>
                  <c:pt idx="769">
                    <c:v>1.9273525840897721</c:v>
                  </c:pt>
                  <c:pt idx="770">
                    <c:v>1.9248035432355541</c:v>
                  </c:pt>
                  <c:pt idx="771">
                    <c:v>1.9239543719576193</c:v>
                  </c:pt>
                  <c:pt idx="772">
                    <c:v>1.9231054551141311</c:v>
                  </c:pt>
                  <c:pt idx="773">
                    <c:v>1.92140838456503</c:v>
                  </c:pt>
                  <c:pt idx="774">
                    <c:v>1.9188646859656262</c:v>
                  </c:pt>
                  <c:pt idx="775">
                    <c:v>1.9171701578996954</c:v>
                  </c:pt>
                  <c:pt idx="776">
                    <c:v>1.9146302714743186</c:v>
                  </c:pt>
                  <c:pt idx="777">
                    <c:v>1.9137841506800928</c:v>
                  </c:pt>
                  <c:pt idx="778">
                    <c:v>1.9112473117614059</c:v>
                  </c:pt>
                  <c:pt idx="779">
                    <c:v>1.9095573549556397</c:v>
                  </c:pt>
                  <c:pt idx="780">
                    <c:v>1.9087127571707898</c:v>
                  </c:pt>
                  <c:pt idx="781">
                    <c:v>1.907024322630557</c:v>
                  </c:pt>
                  <c:pt idx="782">
                    <c:v>1.9019651042711976</c:v>
                  </c:pt>
                  <c:pt idx="783">
                    <c:v>1.9011227882115556</c:v>
                  </c:pt>
                  <c:pt idx="784">
                    <c:v>1.9011227882115556</c:v>
                  </c:pt>
                  <c:pt idx="785">
                    <c:v>1.8960742100975125</c:v>
                  </c:pt>
                  <c:pt idx="786">
                    <c:v>1.8943933757330222</c:v>
                  </c:pt>
                  <c:pt idx="787">
                    <c:v>1.8935533380538225</c:v>
                  </c:pt>
                  <c:pt idx="788">
                    <c:v>1.8918740214951777</c:v>
                  </c:pt>
                  <c:pt idx="789">
                    <c:v>1.8893569430376642</c:v>
                  </c:pt>
                  <c:pt idx="790">
                    <c:v>1.8876801545049691</c:v>
                  </c:pt>
                  <c:pt idx="791">
                    <c:v>1.8851668665394135</c:v>
                  </c:pt>
                  <c:pt idx="792">
                    <c:v>1.8834926039702122</c:v>
                  </c:pt>
                  <c:pt idx="793">
                    <c:v>1.8809831034034654</c:v>
                  </c:pt>
                  <c:pt idx="794">
                    <c:v>1.8793113647360147</c:v>
                  </c:pt>
                  <c:pt idx="795">
                    <c:v>1.8784758737917366</c:v>
                  </c:pt>
                  <c:pt idx="796">
                    <c:v>1.8768056484759947</c:v>
                  </c:pt>
                  <c:pt idx="797">
                    <c:v>1.8751364316492616</c:v>
                  </c:pt>
                  <c:pt idx="798">
                    <c:v>1.8734682229818851</c:v>
                  </c:pt>
                  <c:pt idx="799">
                    <c:v>1.8726344966049528</c:v>
                  </c:pt>
                  <c:pt idx="800">
                    <c:v>1.8684696426400651</c:v>
                  </c:pt>
                  <c:pt idx="801">
                    <c:v>1.8651422905007322</c:v>
                  </c:pt>
                  <c:pt idx="802">
                    <c:v>1.8643110814328279</c:v>
                  </c:pt>
                  <c:pt idx="803">
                    <c:v>1.8626494177691479</c:v>
                  </c:pt>
                  <c:pt idx="804">
                    <c:v>1.8626494177691479</c:v>
                  </c:pt>
                  <c:pt idx="805">
                    <c:v>1.8626494177691479</c:v>
                  </c:pt>
                  <c:pt idx="806">
                    <c:v>1.8568415125818325</c:v>
                  </c:pt>
                  <c:pt idx="807">
                    <c:v>1.8551843719233405</c:v>
                  </c:pt>
                  <c:pt idx="808">
                    <c:v>1.8518731028985009</c:v>
                  </c:pt>
                  <c:pt idx="809">
                    <c:v>1.8502189738740717</c:v>
                  </c:pt>
                  <c:pt idx="810">
                    <c:v>1.8493922855899212</c:v>
                  </c:pt>
                  <c:pt idx="811">
                    <c:v>1.8485658480696554</c:v>
                  </c:pt>
                  <c:pt idx="812">
                    <c:v>1.8460880396810371</c:v>
                  </c:pt>
                  <c:pt idx="813">
                    <c:v>1.8444374204876886</c:v>
                  </c:pt>
                  <c:pt idx="814">
                    <c:v>1.8436124866874233</c:v>
                  </c:pt>
                  <c:pt idx="815">
                    <c:v>1.8419633704742202</c:v>
                  </c:pt>
                  <c:pt idx="816">
                    <c:v>1.838668142446563</c:v>
                  </c:pt>
                  <c:pt idx="817">
                    <c:v>1.8378449611163865</c:v>
                  </c:pt>
                  <c:pt idx="818">
                    <c:v>1.837022029974744</c:v>
                  </c:pt>
                  <c:pt idx="819">
                    <c:v>1.8361993489805604</c:v>
                  </c:pt>
                  <c:pt idx="820">
                    <c:v>1.8345547372702813</c:v>
                  </c:pt>
                  <c:pt idx="821">
                    <c:v>1.8329111256570014</c:v>
                  </c:pt>
                  <c:pt idx="822">
                    <c:v>1.8320896947840764</c:v>
                  </c:pt>
                  <c:pt idx="823">
                    <c:v>1.8304475827003648</c:v>
                  </c:pt>
                  <c:pt idx="824">
                    <c:v>1.8304475827003648</c:v>
                  </c:pt>
                  <c:pt idx="825">
                    <c:v>1.8304475827003648</c:v>
                  </c:pt>
                  <c:pt idx="826">
                    <c:v>1.8255272407906491</c:v>
                  </c:pt>
                  <c:pt idx="827">
                    <c:v>1.8230704396212245</c:v>
                  </c:pt>
                  <c:pt idx="828">
                    <c:v>1.8222520048519917</c:v>
                  </c:pt>
                  <c:pt idx="829">
                    <c:v>1.8189807594506147</c:v>
                  </c:pt>
                  <c:pt idx="830">
                    <c:v>1.8173466323810104</c:v>
                  </c:pt>
                  <c:pt idx="831">
                    <c:v>1.8148973103927151</c:v>
                  </c:pt>
                  <c:pt idx="832">
                    <c:v>1.8124502297596941</c:v>
                  </c:pt>
                  <c:pt idx="833">
                    <c:v>1.8108200873217801</c:v>
                  </c:pt>
                  <c:pt idx="834">
                    <c:v>1.8100053893750858</c:v>
                  </c:pt>
                  <c:pt idx="835">
                    <c:v>1.8075627881322509</c:v>
                  </c:pt>
                  <c:pt idx="836">
                    <c:v>1.8067490851137953</c:v>
                  </c:pt>
                  <c:pt idx="837">
                    <c:v>1.8051224249247761</c:v>
                  </c:pt>
                  <c:pt idx="838">
                    <c:v>1.804309467672276</c:v>
                  </c:pt>
                  <c:pt idx="839">
                    <c:v>1.7994369413648066</c:v>
                  </c:pt>
                  <c:pt idx="840">
                    <c:v>1.7986257227992384</c:v>
                  </c:pt>
                  <c:pt idx="841">
                    <c:v>1.7970040302872925</c:v>
                  </c:pt>
                  <c:pt idx="842">
                    <c:v>1.7953833303279976</c:v>
                  </c:pt>
                  <c:pt idx="843">
                    <c:v>1.7921449067574624</c:v>
                  </c:pt>
                  <c:pt idx="844">
                    <c:v>1.7921449067574624</c:v>
                  </c:pt>
                  <c:pt idx="845">
                    <c:v>1.7921449067574624</c:v>
                  </c:pt>
                  <c:pt idx="846">
                    <c:v>1.7872947073608325</c:v>
                  </c:pt>
                  <c:pt idx="847">
                    <c:v>1.7864872077982108</c:v>
                  </c:pt>
                  <c:pt idx="848">
                    <c:v>1.7848729514506496</c:v>
                  </c:pt>
                  <c:pt idx="849">
                    <c:v>1.7840661945839091</c:v>
                  </c:pt>
                  <c:pt idx="850">
                    <c:v>1.7816474087211041</c:v>
                  </c:pt>
                  <c:pt idx="851">
                    <c:v>1.7808416415430064</c:v>
                  </c:pt>
                  <c:pt idx="852">
                    <c:v>1.7792308491057514</c:v>
                  </c:pt>
                  <c:pt idx="853">
                    <c:v>1.7784258237648325</c:v>
                  </c:pt>
                  <c:pt idx="854">
                    <c:v>1.7760122307623938</c:v>
                  </c:pt>
                  <c:pt idx="855">
                    <c:v>1.7736008614321594</c:v>
                  </c:pt>
                  <c:pt idx="856">
                    <c:v>1.7719945167072633</c:v>
                  </c:pt>
                  <c:pt idx="857">
                    <c:v>1.7711917146708192</c:v>
                  </c:pt>
                  <c:pt idx="858">
                    <c:v>1.7679829744118765</c:v>
                  </c:pt>
                  <c:pt idx="859">
                    <c:v>1.76718140611462</c:v>
                  </c:pt>
                  <c:pt idx="860">
                    <c:v>1.7663800844426738</c:v>
                  </c:pt>
                  <c:pt idx="861">
                    <c:v>1.7647781808113689</c:v>
                  </c:pt>
                  <c:pt idx="862">
                    <c:v>1.762377174033416</c:v>
                  </c:pt>
                  <c:pt idx="863">
                    <c:v>1.7615773312558618</c:v>
                  </c:pt>
                  <c:pt idx="864">
                    <c:v>1.7599783846784738</c:v>
                  </c:pt>
                  <c:pt idx="865">
                    <c:v>1.7599783846784738</c:v>
                  </c:pt>
                  <c:pt idx="866">
                    <c:v>1.7559853270337522</c:v>
                  </c:pt>
                  <c:pt idx="867">
                    <c:v>1.7559853270337522</c:v>
                  </c:pt>
                  <c:pt idx="868">
                    <c:v>1.7551874538295638</c:v>
                  </c:pt>
                  <c:pt idx="869">
                    <c:v>1.7519984207353545</c:v>
                  </c:pt>
                  <c:pt idx="870">
                    <c:v>1.7504053794507008</c:v>
                  </c:pt>
                  <c:pt idx="871">
                    <c:v>1.7496092274812367</c:v>
                  </c:pt>
                  <c:pt idx="872">
                    <c:v>1.7480176606841342</c:v>
                  </c:pt>
                  <c:pt idx="873">
                    <c:v>1.7464270764709664</c:v>
                  </c:pt>
                  <c:pt idx="874">
                    <c:v>1.7456321527314305</c:v>
                  </c:pt>
                  <c:pt idx="875">
                    <c:v>1.7448374745155701</c:v>
                  </c:pt>
                  <c:pt idx="876">
                    <c:v>1.7432488544918252</c:v>
                  </c:pt>
                  <c:pt idx="877">
                    <c:v>1.7408677648647706</c:v>
                  </c:pt>
                  <c:pt idx="878">
                    <c:v>1.7384888827499356</c:v>
                  </c:pt>
                  <c:pt idx="879">
                    <c:v>1.7369041871924471</c:v>
                  </c:pt>
                  <c:pt idx="880">
                    <c:v>1.7353204719366493</c:v>
                  </c:pt>
                  <c:pt idx="881">
                    <c:v>1.7329467364058053</c:v>
                  </c:pt>
                  <c:pt idx="882">
                    <c:v>1.7313654704786698</c:v>
                  </c:pt>
                  <c:pt idx="883">
                    <c:v>1.7297851837128859</c:v>
                  </c:pt>
                  <c:pt idx="884">
                    <c:v>1.7289954074137126</c:v>
                  </c:pt>
                  <c:pt idx="885">
                    <c:v>1.7289954074137126</c:v>
                  </c:pt>
                  <c:pt idx="886">
                    <c:v>1.7289954074137126</c:v>
                  </c:pt>
                  <c:pt idx="887">
                    <c:v>1.722686001656323</c:v>
                  </c:pt>
                  <c:pt idx="888">
                    <c:v>1.7203240072694472</c:v>
                  </c:pt>
                  <c:pt idx="889">
                    <c:v>1.7195371643025124</c:v>
                  </c:pt>
                  <c:pt idx="890">
                    <c:v>1.7187505655154554</c:v>
                  </c:pt>
                  <c:pt idx="891">
                    <c:v>1.7163922338268063</c:v>
                  </c:pt>
                  <c:pt idx="892">
                    <c:v>1.7132512076261845</c:v>
                  </c:pt>
                  <c:pt idx="893">
                    <c:v>1.7124665608140335</c:v>
                  </c:pt>
                  <c:pt idx="894">
                    <c:v>1.7108979985907422</c:v>
                  </c:pt>
                  <c:pt idx="895">
                    <c:v>1.7101140830982993</c:v>
                  </c:pt>
                  <c:pt idx="896">
                    <c:v>1.7069808576414747</c:v>
                  </c:pt>
                  <c:pt idx="897">
                    <c:v>1.7054157062518698</c:v>
                  </c:pt>
                  <c:pt idx="898">
                    <c:v>1.7046334957495479</c:v>
                  </c:pt>
                  <c:pt idx="899">
                    <c:v>1.7030698049267183</c:v>
                  </c:pt>
                  <c:pt idx="900">
                    <c:v>1.7015070874088138</c:v>
                  </c:pt>
                  <c:pt idx="901">
                    <c:v>1.6999453428708753</c:v>
                  </c:pt>
                  <c:pt idx="902">
                    <c:v>1.6991648353678555</c:v>
                  </c:pt>
                  <c:pt idx="903">
                    <c:v>1.6968247714352718</c:v>
                  </c:pt>
                  <c:pt idx="904">
                    <c:v>1.6960452361812179</c:v>
                  </c:pt>
                  <c:pt idx="905">
                    <c:v>1.6960452361812179</c:v>
                  </c:pt>
                  <c:pt idx="906">
                    <c:v>1.6960452361812179</c:v>
                  </c:pt>
                  <c:pt idx="907">
                    <c:v>1.692151203510047</c:v>
                  </c:pt>
                  <c:pt idx="908">
                    <c:v>1.69059529003011</c:v>
                  </c:pt>
                  <c:pt idx="909">
                    <c:v>1.6890403472565958</c:v>
                  </c:pt>
                  <c:pt idx="910">
                    <c:v>1.6882632397832995</c:v>
                  </c:pt>
                  <c:pt idx="911">
                    <c:v>1.6859333725303702</c:v>
                  </c:pt>
                  <c:pt idx="912">
                    <c:v>1.6851572350331494</c:v>
                  </c:pt>
                  <c:pt idx="913">
                    <c:v>1.6836056871759537</c:v>
                  </c:pt>
                  <c:pt idx="914">
                    <c:v>1.6836056871759537</c:v>
                  </c:pt>
                  <c:pt idx="915">
                    <c:v>1.6812801826248902</c:v>
                  </c:pt>
                  <c:pt idx="916">
                    <c:v>1.6797310572742081</c:v>
                  </c:pt>
                  <c:pt idx="917">
                    <c:v>1.6797310572742081</c:v>
                  </c:pt>
                  <c:pt idx="918">
                    <c:v>1.6789568577822294</c:v>
                  </c:pt>
                  <c:pt idx="919">
                    <c:v>1.6758624800907451</c:v>
                  </c:pt>
                  <c:pt idx="920">
                    <c:v>1.6750894905342966</c:v>
                  </c:pt>
                  <c:pt idx="921">
                    <c:v>1.6743167428433519</c:v>
                  </c:pt>
                  <c:pt idx="922">
                    <c:v>1.6719999505582746</c:v>
                  </c:pt>
                  <c:pt idx="923">
                    <c:v>1.671228169924091</c:v>
                  </c:pt>
                  <c:pt idx="924">
                    <c:v>1.6704566309527966</c:v>
                  </c:pt>
                  <c:pt idx="925">
                    <c:v>1.6704566309527966</c:v>
                  </c:pt>
                  <c:pt idx="926">
                    <c:v>1.6673728908862453</c:v>
                  </c:pt>
                  <c:pt idx="927">
                    <c:v>1.6666025596217198</c:v>
                  </c:pt>
                  <c:pt idx="928">
                    <c:v>1.6650626213116761</c:v>
                  </c:pt>
                  <c:pt idx="929">
                    <c:v>1.6642930141851613</c:v>
                  </c:pt>
                  <c:pt idx="930">
                    <c:v>1.6627545237866703</c:v>
                  </c:pt>
                  <c:pt idx="931">
                    <c:v>1.660448597217935</c:v>
                  </c:pt>
                  <c:pt idx="932">
                    <c:v>1.6589125183857902</c:v>
                  </c:pt>
                  <c:pt idx="933">
                    <c:v>1.6581448405123831</c:v>
                  </c:pt>
                  <c:pt idx="934">
                    <c:v>1.6566102076485252</c:v>
                  </c:pt>
                  <c:pt idx="935">
                    <c:v>1.65507653835881</c:v>
                  </c:pt>
                  <c:pt idx="936">
                    <c:v>1.6527778404176143</c:v>
                  </c:pt>
                  <c:pt idx="937">
                    <c:v>1.6520120892069432</c:v>
                  </c:pt>
                  <c:pt idx="938">
                    <c:v>1.6504813086974626</c:v>
                  </c:pt>
                  <c:pt idx="939">
                    <c:v>1.6489514904674643</c:v>
                  </c:pt>
                  <c:pt idx="940">
                    <c:v>1.6481869421061561</c:v>
                  </c:pt>
                  <c:pt idx="941">
                    <c:v>1.6474226341933851</c:v>
                  </c:pt>
                  <c:pt idx="942">
                    <c:v>1.6451311527419159</c:v>
                  </c:pt>
                  <c:pt idx="943">
                    <c:v>1.6436046999423048</c:v>
                  </c:pt>
                  <c:pt idx="944">
                    <c:v>1.6428418338716224</c:v>
                  </c:pt>
                  <c:pt idx="945">
                    <c:v>1.6420792079664555</c:v>
                  </c:pt>
                  <c:pt idx="946">
                    <c:v>1.6420792079664555</c:v>
                  </c:pt>
                  <c:pt idx="947">
                    <c:v>1.6390311051925499</c:v>
                  </c:pt>
                  <c:pt idx="948">
                    <c:v>1.6382696795086868</c:v>
                  </c:pt>
                  <c:pt idx="949">
                    <c:v>1.6359868418336152</c:v>
                  </c:pt>
                  <c:pt idx="950">
                    <c:v>1.6352263755994163</c:v>
                  </c:pt>
                  <c:pt idx="951">
                    <c:v>1.6337061623748581</c:v>
                  </c:pt>
                  <c:pt idx="952">
                    <c:v>1.6321869078727869</c:v>
                  </c:pt>
                  <c:pt idx="953">
                    <c:v>1.6314276400417063</c:v>
                  </c:pt>
                  <c:pt idx="954">
                    <c:v>1.6299098230175222</c:v>
                  </c:pt>
                  <c:pt idx="955">
                    <c:v>1.6299098230175222</c:v>
                  </c:pt>
                  <c:pt idx="956">
                    <c:v>1.6283929639080914</c:v>
                  </c:pt>
                  <c:pt idx="957">
                    <c:v>1.6261194706275044</c:v>
                  </c:pt>
                  <c:pt idx="958">
                    <c:v>1.6253621181414346</c:v>
                  </c:pt>
                  <c:pt idx="959">
                    <c:v>1.6246050048918148</c:v>
                  </c:pt>
                  <c:pt idx="960">
                    <c:v>1.6238481308382799</c:v>
                  </c:pt>
                  <c:pt idx="961">
                    <c:v>1.6208230257777922</c:v>
                  </c:pt>
                  <c:pt idx="962">
                    <c:v>1.6200673470993052</c:v>
                  </c:pt>
                  <c:pt idx="963">
                    <c:v>1.6193119073747682</c:v>
                  </c:pt>
                  <c:pt idx="964">
                    <c:v>1.6178017446261623</c:v>
                  </c:pt>
                  <c:pt idx="965">
                    <c:v>1.6178017446261623</c:v>
                  </c:pt>
                  <c:pt idx="966">
                    <c:v>1.6178017446261623</c:v>
                  </c:pt>
                  <c:pt idx="967">
                    <c:v>1.614784284801255</c:v>
                  </c:pt>
                  <c:pt idx="968">
                    <c:v>1.6125236961252769</c:v>
                  </c:pt>
                  <c:pt idx="969">
                    <c:v>1.6117706437215669</c:v>
                  </c:pt>
                  <c:pt idx="970">
                    <c:v>1.6102652544046312</c:v>
                  </c:pt>
                  <c:pt idx="971">
                    <c:v>1.6095129174107685</c:v>
                  </c:pt>
                  <c:pt idx="972">
                    <c:v>1.6080089585506769</c:v>
                  </c:pt>
                  <c:pt idx="973">
                    <c:v>1.6072573366038252</c:v>
                  </c:pt>
                  <c:pt idx="974">
                    <c:v>1.6065059529253582</c:v>
                  </c:pt>
                  <c:pt idx="975">
                    <c:v>1.6057548074749706</c:v>
                  </c:pt>
                  <c:pt idx="976">
                    <c:v>1.6020026522337036</c:v>
                  </c:pt>
                  <c:pt idx="977">
                    <c:v>1.6012529353055149</c:v>
                  </c:pt>
                  <c:pt idx="978">
                    <c:v>1.6005034563233365</c:v>
                  </c:pt>
                  <c:pt idx="979">
                    <c:v>1.5997542152468818</c:v>
                  </c:pt>
                  <c:pt idx="980">
                    <c:v>1.5975079190490378</c:v>
                  </c:pt>
                  <c:pt idx="981">
                    <c:v>1.5967596291926682</c:v>
                  </c:pt>
                  <c:pt idx="982">
                    <c:v>1.5960115770406289</c:v>
                  </c:pt>
                  <c:pt idx="983">
                    <c:v>1.5945161856884595</c:v>
                  </c:pt>
                  <c:pt idx="984">
                    <c:v>1.5930217446703883</c:v>
                  </c:pt>
                  <c:pt idx="985">
                    <c:v>1.5922748804359801</c:v>
                  </c:pt>
                  <c:pt idx="986">
                    <c:v>1.5922748804359801</c:v>
                  </c:pt>
                  <c:pt idx="987">
                    <c:v>1.5892897977231788</c:v>
                  </c:pt>
                  <c:pt idx="988">
                    <c:v>1.5885441203999198</c:v>
                  </c:pt>
                  <c:pt idx="989">
                    <c:v>1.587053477497592</c:v>
                  </c:pt>
                  <c:pt idx="990">
                    <c:v>1.587053477497592</c:v>
                  </c:pt>
                  <c:pt idx="991">
                    <c:v>1.5818436964282385</c:v>
                  </c:pt>
                  <c:pt idx="992">
                    <c:v>1.5811003899090335</c:v>
                  </c:pt>
                  <c:pt idx="993">
                    <c:v>1.5796144874078155</c:v>
                  </c:pt>
                  <c:pt idx="994">
                    <c:v>1.5788718913453639</c:v>
                  </c:pt>
                  <c:pt idx="995">
                    <c:v>1.5766455234280505</c:v>
                  </c:pt>
                  <c:pt idx="996">
                    <c:v>1.5759038740782558</c:v>
                  </c:pt>
                  <c:pt idx="997">
                    <c:v>1.574421285071387</c:v>
                  </c:pt>
                  <c:pt idx="998">
                    <c:v>1.572939642053464</c:v>
                  </c:pt>
                  <c:pt idx="999">
                    <c:v>1.5714589447029006</c:v>
                  </c:pt>
                  <c:pt idx="1000">
                    <c:v>1.5707189505523933</c:v>
                  </c:pt>
                  <c:pt idx="1001">
                    <c:v>1.5685003857176978</c:v>
                  </c:pt>
                  <c:pt idx="1002">
                    <c:v>1.566283946464377</c:v>
                  </c:pt>
                  <c:pt idx="1003">
                    <c:v>1.566283946464377</c:v>
                  </c:pt>
                  <c:pt idx="1004">
                    <c:v>1.5648075006383206</c:v>
                  </c:pt>
                  <c:pt idx="1005">
                    <c:v>1.5640696317076201</c:v>
                  </c:pt>
                </c:numCache>
              </c:numRef>
            </c:plus>
            <c:minus>
              <c:numRef>
                <c:f>Hoja1!$I$6:$I$1011</c:f>
                <c:numCache>
                  <c:formatCode>General</c:formatCode>
                  <c:ptCount val="1006"/>
                  <c:pt idx="0">
                    <c:v>4.1363028713526493</c:v>
                  </c:pt>
                  <c:pt idx="1">
                    <c:v>4.1377354071844286</c:v>
                  </c:pt>
                  <c:pt idx="2">
                    <c:v>4.1348706770152077</c:v>
                  </c:pt>
                  <c:pt idx="3">
                    <c:v>4.1348706770152077</c:v>
                  </c:pt>
                  <c:pt idx="4">
                    <c:v>4.1348706770152077</c:v>
                  </c:pt>
                  <c:pt idx="5">
                    <c:v>4.1363028713526493</c:v>
                  </c:pt>
                  <c:pt idx="6">
                    <c:v>4.1348706770152077</c:v>
                  </c:pt>
                  <c:pt idx="7">
                    <c:v>4.1334388241249664</c:v>
                  </c:pt>
                  <c:pt idx="8">
                    <c:v>4.1320073126347987</c:v>
                  </c:pt>
                  <c:pt idx="9">
                    <c:v>4.1320073126347987</c:v>
                  </c:pt>
                  <c:pt idx="10">
                    <c:v>4.1320073126347987</c:v>
                  </c:pt>
                  <c:pt idx="11">
                    <c:v>4.1305761424975813</c:v>
                  </c:pt>
                  <c:pt idx="12">
                    <c:v>4.1305761424975813</c:v>
                  </c:pt>
                  <c:pt idx="13">
                    <c:v>4.1305761424975813</c:v>
                  </c:pt>
                  <c:pt idx="14">
                    <c:v>4.1305761424975813</c:v>
                  </c:pt>
                  <c:pt idx="15">
                    <c:v>4.1291453136661849</c:v>
                  </c:pt>
                  <c:pt idx="16">
                    <c:v>4.1291453136661849</c:v>
                  </c:pt>
                  <c:pt idx="17">
                    <c:v>4.1320073126347987</c:v>
                  </c:pt>
                  <c:pt idx="18">
                    <c:v>4.1305761424975813</c:v>
                  </c:pt>
                  <c:pt idx="19">
                    <c:v>4.1305761424975813</c:v>
                  </c:pt>
                  <c:pt idx="20">
                    <c:v>4.1291453136661849</c:v>
                  </c:pt>
                  <c:pt idx="21">
                    <c:v>4.1291453136661849</c:v>
                  </c:pt>
                  <c:pt idx="22">
                    <c:v>4.1291453136661849</c:v>
                  </c:pt>
                  <c:pt idx="23">
                    <c:v>4.1291453136661849</c:v>
                  </c:pt>
                  <c:pt idx="24">
                    <c:v>4.1277148260934915</c:v>
                  </c:pt>
                  <c:pt idx="25">
                    <c:v>4.1277148260934915</c:v>
                  </c:pt>
                  <c:pt idx="26">
                    <c:v>4.1277148260934915</c:v>
                  </c:pt>
                  <c:pt idx="27">
                    <c:v>4.1277148260934915</c:v>
                  </c:pt>
                  <c:pt idx="28">
                    <c:v>4.1262846797323807</c:v>
                  </c:pt>
                  <c:pt idx="29">
                    <c:v>4.1262846797323807</c:v>
                  </c:pt>
                  <c:pt idx="30">
                    <c:v>4.1262846797323807</c:v>
                  </c:pt>
                  <c:pt idx="31">
                    <c:v>4.1262846797323807</c:v>
                  </c:pt>
                  <c:pt idx="32">
                    <c:v>4.1248548745357363</c:v>
                  </c:pt>
                  <c:pt idx="33">
                    <c:v>4.1234254104564467</c:v>
                  </c:pt>
                  <c:pt idx="34">
                    <c:v>4.1234254104564467</c:v>
                  </c:pt>
                  <c:pt idx="35">
                    <c:v>4.1234254104564467</c:v>
                  </c:pt>
                  <c:pt idx="36">
                    <c:v>4.1234254104564467</c:v>
                  </c:pt>
                  <c:pt idx="37">
                    <c:v>4.1234254104564467</c:v>
                  </c:pt>
                  <c:pt idx="38">
                    <c:v>4.1219962874473977</c:v>
                  </c:pt>
                  <c:pt idx="39">
                    <c:v>4.1205675054614819</c:v>
                  </c:pt>
                  <c:pt idx="40">
                    <c:v>4.1205675054614819</c:v>
                  </c:pt>
                  <c:pt idx="41">
                    <c:v>4.1219962874473977</c:v>
                  </c:pt>
                  <c:pt idx="42">
                    <c:v>4.1219962874473977</c:v>
                  </c:pt>
                  <c:pt idx="43">
                    <c:v>4.1219962874473977</c:v>
                  </c:pt>
                  <c:pt idx="44">
                    <c:v>4.1219962874473977</c:v>
                  </c:pt>
                  <c:pt idx="45">
                    <c:v>4.1219962874473977</c:v>
                  </c:pt>
                  <c:pt idx="46">
                    <c:v>4.1219962874473977</c:v>
                  </c:pt>
                  <c:pt idx="47">
                    <c:v>4.1219962874473977</c:v>
                  </c:pt>
                  <c:pt idx="48">
                    <c:v>4.1219962874473977</c:v>
                  </c:pt>
                  <c:pt idx="49">
                    <c:v>4.1219962874473977</c:v>
                  </c:pt>
                  <c:pt idx="50">
                    <c:v>4.1219962874473977</c:v>
                  </c:pt>
                  <c:pt idx="51">
                    <c:v>4.1219962874473977</c:v>
                  </c:pt>
                  <c:pt idx="52">
                    <c:v>4.1219962874473977</c:v>
                  </c:pt>
                  <c:pt idx="53">
                    <c:v>4.1219962874473977</c:v>
                  </c:pt>
                  <c:pt idx="54">
                    <c:v>4.1205675054614819</c:v>
                  </c:pt>
                  <c:pt idx="55">
                    <c:v>4.1205675054614819</c:v>
                  </c:pt>
                  <c:pt idx="56">
                    <c:v>4.1205675054614819</c:v>
                  </c:pt>
                  <c:pt idx="57">
                    <c:v>4.1205675054614819</c:v>
                  </c:pt>
                  <c:pt idx="58">
                    <c:v>4.1205675054614819</c:v>
                  </c:pt>
                  <c:pt idx="59">
                    <c:v>4.1205675054614819</c:v>
                  </c:pt>
                  <c:pt idx="60">
                    <c:v>4.1205675054614819</c:v>
                  </c:pt>
                  <c:pt idx="61">
                    <c:v>4.1205675054614819</c:v>
                  </c:pt>
                  <c:pt idx="62">
                    <c:v>4.1205675054614819</c:v>
                  </c:pt>
                  <c:pt idx="63">
                    <c:v>4.1205675054614819</c:v>
                  </c:pt>
                  <c:pt idx="64">
                    <c:v>4.1205675054614819</c:v>
                  </c:pt>
                  <c:pt idx="65">
                    <c:v>4.1205675054614819</c:v>
                  </c:pt>
                  <c:pt idx="66">
                    <c:v>4.1205675054614819</c:v>
                  </c:pt>
                  <c:pt idx="67">
                    <c:v>4.1205675054614819</c:v>
                  </c:pt>
                  <c:pt idx="68">
                    <c:v>4.1205675054614819</c:v>
                  </c:pt>
                  <c:pt idx="69">
                    <c:v>4.1205675054614819</c:v>
                  </c:pt>
                  <c:pt idx="70">
                    <c:v>4.1205675054614819</c:v>
                  </c:pt>
                  <c:pt idx="71">
                    <c:v>4.1205675054614819</c:v>
                  </c:pt>
                  <c:pt idx="72">
                    <c:v>4.1205675054614819</c:v>
                  </c:pt>
                  <c:pt idx="73">
                    <c:v>4.1205675054614819</c:v>
                  </c:pt>
                  <c:pt idx="74">
                    <c:v>4.1205675054614819</c:v>
                  </c:pt>
                  <c:pt idx="75">
                    <c:v>4.1205675054614819</c:v>
                  </c:pt>
                  <c:pt idx="76">
                    <c:v>4.1205675054614819</c:v>
                  </c:pt>
                  <c:pt idx="77">
                    <c:v>4.1205675054614819</c:v>
                  </c:pt>
                  <c:pt idx="78">
                    <c:v>4.1205675054614819</c:v>
                  </c:pt>
                  <c:pt idx="79">
                    <c:v>4.1205675054614819</c:v>
                  </c:pt>
                  <c:pt idx="80">
                    <c:v>4.1205675054614819</c:v>
                  </c:pt>
                  <c:pt idx="81">
                    <c:v>4.1205675054614819</c:v>
                  </c:pt>
                  <c:pt idx="82">
                    <c:v>4.1205675054614819</c:v>
                  </c:pt>
                  <c:pt idx="83">
                    <c:v>4.1205675054614819</c:v>
                  </c:pt>
                  <c:pt idx="84">
                    <c:v>4.1205675054614819</c:v>
                  </c:pt>
                  <c:pt idx="85">
                    <c:v>4.1205675054614819</c:v>
                  </c:pt>
                  <c:pt idx="86">
                    <c:v>4.1205675054614819</c:v>
                  </c:pt>
                  <c:pt idx="87">
                    <c:v>4.1205675054614819</c:v>
                  </c:pt>
                  <c:pt idx="88">
                    <c:v>4.1205675054614819</c:v>
                  </c:pt>
                  <c:pt idx="89">
                    <c:v>4.1191390644515922</c:v>
                  </c:pt>
                  <c:pt idx="90">
                    <c:v>4.1191390644515922</c:v>
                  </c:pt>
                  <c:pt idx="91">
                    <c:v>4.1191390644515922</c:v>
                  </c:pt>
                  <c:pt idx="92">
                    <c:v>4.1191390644515922</c:v>
                  </c:pt>
                  <c:pt idx="93">
                    <c:v>4.1191390644515922</c:v>
                  </c:pt>
                  <c:pt idx="94">
                    <c:v>4.1191390644515922</c:v>
                  </c:pt>
                  <c:pt idx="95">
                    <c:v>4.1191390644515922</c:v>
                  </c:pt>
                  <c:pt idx="96">
                    <c:v>4.1191390644515922</c:v>
                  </c:pt>
                  <c:pt idx="97">
                    <c:v>4.1191390644515922</c:v>
                  </c:pt>
                  <c:pt idx="98">
                    <c:v>4.1191390644515922</c:v>
                  </c:pt>
                  <c:pt idx="99">
                    <c:v>4.1177109643706267</c:v>
                  </c:pt>
                  <c:pt idx="100">
                    <c:v>4.1191390644515922</c:v>
                  </c:pt>
                  <c:pt idx="101">
                    <c:v>4.1177109643706267</c:v>
                  </c:pt>
                  <c:pt idx="102">
                    <c:v>4.1191390644515922</c:v>
                  </c:pt>
                  <c:pt idx="103">
                    <c:v>4.1177109643706267</c:v>
                  </c:pt>
                  <c:pt idx="104">
                    <c:v>4.1177109643706267</c:v>
                  </c:pt>
                  <c:pt idx="105">
                    <c:v>4.1177109643706267</c:v>
                  </c:pt>
                  <c:pt idx="106">
                    <c:v>4.1191390644515922</c:v>
                  </c:pt>
                  <c:pt idx="107">
                    <c:v>4.1177109643706267</c:v>
                  </c:pt>
                  <c:pt idx="108">
                    <c:v>4.1177109643706267</c:v>
                  </c:pt>
                  <c:pt idx="109">
                    <c:v>4.1177109643706267</c:v>
                  </c:pt>
                  <c:pt idx="110">
                    <c:v>4.1177109643706267</c:v>
                  </c:pt>
                  <c:pt idx="111">
                    <c:v>4.1177109643706267</c:v>
                  </c:pt>
                  <c:pt idx="112">
                    <c:v>4.1177109643706267</c:v>
                  </c:pt>
                  <c:pt idx="113">
                    <c:v>4.1177109643706267</c:v>
                  </c:pt>
                  <c:pt idx="114">
                    <c:v>4.1177109643706267</c:v>
                  </c:pt>
                  <c:pt idx="115">
                    <c:v>4.1177109643706267</c:v>
                  </c:pt>
                  <c:pt idx="116">
                    <c:v>4.1177109643706267</c:v>
                  </c:pt>
                  <c:pt idx="117">
                    <c:v>4.1177109643706267</c:v>
                  </c:pt>
                  <c:pt idx="118">
                    <c:v>4.1177109643706267</c:v>
                  </c:pt>
                  <c:pt idx="119">
                    <c:v>4.1177109643706267</c:v>
                  </c:pt>
                  <c:pt idx="120">
                    <c:v>4.1162832051714835</c:v>
                  </c:pt>
                  <c:pt idx="121">
                    <c:v>4.1162832051714835</c:v>
                  </c:pt>
                  <c:pt idx="122">
                    <c:v>4.1177109643706267</c:v>
                  </c:pt>
                  <c:pt idx="123">
                    <c:v>4.1162832051714835</c:v>
                  </c:pt>
                  <c:pt idx="124">
                    <c:v>4.1162832051714835</c:v>
                  </c:pt>
                  <c:pt idx="125">
                    <c:v>4.1162832051714835</c:v>
                  </c:pt>
                  <c:pt idx="126">
                    <c:v>4.1162832051714835</c:v>
                  </c:pt>
                  <c:pt idx="127">
                    <c:v>4.1162832051714835</c:v>
                  </c:pt>
                  <c:pt idx="128">
                    <c:v>4.1162832051714835</c:v>
                  </c:pt>
                  <c:pt idx="129">
                    <c:v>4.1162832051714835</c:v>
                  </c:pt>
                  <c:pt idx="130">
                    <c:v>4.1148557868070625</c:v>
                  </c:pt>
                  <c:pt idx="131">
                    <c:v>4.1148557868070625</c:v>
                  </c:pt>
                  <c:pt idx="132">
                    <c:v>4.1148557868070625</c:v>
                  </c:pt>
                  <c:pt idx="133">
                    <c:v>4.1148557868070625</c:v>
                  </c:pt>
                  <c:pt idx="134">
                    <c:v>4.1148557868070625</c:v>
                  </c:pt>
                  <c:pt idx="135">
                    <c:v>4.1148557868070625</c:v>
                  </c:pt>
                  <c:pt idx="136">
                    <c:v>4.1134287092302682</c:v>
                  </c:pt>
                  <c:pt idx="137">
                    <c:v>4.1134287092302682</c:v>
                  </c:pt>
                  <c:pt idx="138">
                    <c:v>4.1148557868070625</c:v>
                  </c:pt>
                  <c:pt idx="139">
                    <c:v>4.1148557868070625</c:v>
                  </c:pt>
                  <c:pt idx="140">
                    <c:v>4.1148557868070625</c:v>
                  </c:pt>
                  <c:pt idx="141">
                    <c:v>4.1148557868070625</c:v>
                  </c:pt>
                  <c:pt idx="142">
                    <c:v>4.1148557868070625</c:v>
                  </c:pt>
                  <c:pt idx="143">
                    <c:v>4.1134287092302682</c:v>
                  </c:pt>
                  <c:pt idx="144">
                    <c:v>4.1134287092302682</c:v>
                  </c:pt>
                  <c:pt idx="145">
                    <c:v>4.1134287092302682</c:v>
                  </c:pt>
                  <c:pt idx="146">
                    <c:v>4.1134287092302682</c:v>
                  </c:pt>
                  <c:pt idx="147">
                    <c:v>4.1134287092302682</c:v>
                  </c:pt>
                  <c:pt idx="148">
                    <c:v>4.1134287092302682</c:v>
                  </c:pt>
                  <c:pt idx="149">
                    <c:v>4.1134287092302682</c:v>
                  </c:pt>
                  <c:pt idx="150">
                    <c:v>4.1120019723940091</c:v>
                  </c:pt>
                  <c:pt idx="151">
                    <c:v>4.1134287092302682</c:v>
                  </c:pt>
                  <c:pt idx="152">
                    <c:v>4.1134287092302682</c:v>
                  </c:pt>
                  <c:pt idx="153">
                    <c:v>4.1134287092302682</c:v>
                  </c:pt>
                  <c:pt idx="154">
                    <c:v>4.1120019723940091</c:v>
                  </c:pt>
                  <c:pt idx="155">
                    <c:v>4.1120019723940091</c:v>
                  </c:pt>
                  <c:pt idx="156">
                    <c:v>4.1120019723940091</c:v>
                  </c:pt>
                  <c:pt idx="157">
                    <c:v>4.1120019723940091</c:v>
                  </c:pt>
                  <c:pt idx="158">
                    <c:v>4.1120019723940091</c:v>
                  </c:pt>
                  <c:pt idx="159">
                    <c:v>4.1105755762511915</c:v>
                  </c:pt>
                  <c:pt idx="160">
                    <c:v>4.1105755762511915</c:v>
                  </c:pt>
                  <c:pt idx="161">
                    <c:v>4.1105755762511915</c:v>
                  </c:pt>
                  <c:pt idx="162">
                    <c:v>4.1105755762511915</c:v>
                  </c:pt>
                  <c:pt idx="163">
                    <c:v>4.1105755762511915</c:v>
                  </c:pt>
                  <c:pt idx="164">
                    <c:v>4.1105755762511915</c:v>
                  </c:pt>
                  <c:pt idx="165">
                    <c:v>4.1105755762511915</c:v>
                  </c:pt>
                  <c:pt idx="166">
                    <c:v>4.1091495207547277</c:v>
                  </c:pt>
                  <c:pt idx="167">
                    <c:v>4.1105755762511915</c:v>
                  </c:pt>
                  <c:pt idx="168">
                    <c:v>4.1105755762511915</c:v>
                  </c:pt>
                  <c:pt idx="169">
                    <c:v>4.1105755762511915</c:v>
                  </c:pt>
                  <c:pt idx="170">
                    <c:v>4.1105755762511915</c:v>
                  </c:pt>
                  <c:pt idx="171">
                    <c:v>4.1105755762511915</c:v>
                  </c:pt>
                  <c:pt idx="172">
                    <c:v>4.1105755762511915</c:v>
                  </c:pt>
                  <c:pt idx="173">
                    <c:v>4.1105755762511915</c:v>
                  </c:pt>
                  <c:pt idx="174">
                    <c:v>4.1105755762511915</c:v>
                  </c:pt>
                  <c:pt idx="175">
                    <c:v>4.1105755762511915</c:v>
                  </c:pt>
                  <c:pt idx="176">
                    <c:v>4.1105755762511915</c:v>
                  </c:pt>
                  <c:pt idx="177">
                    <c:v>4.1105755762511915</c:v>
                  </c:pt>
                  <c:pt idx="178">
                    <c:v>4.1105755762511915</c:v>
                  </c:pt>
                  <c:pt idx="179">
                    <c:v>4.1105755762511915</c:v>
                  </c:pt>
                  <c:pt idx="180">
                    <c:v>4.1105755762511915</c:v>
                  </c:pt>
                  <c:pt idx="181">
                    <c:v>4.1105755762511915</c:v>
                  </c:pt>
                  <c:pt idx="182">
                    <c:v>4.1091495207547277</c:v>
                  </c:pt>
                  <c:pt idx="183">
                    <c:v>4.1091495207547277</c:v>
                  </c:pt>
                  <c:pt idx="184">
                    <c:v>4.1091495207547277</c:v>
                  </c:pt>
                  <c:pt idx="185">
                    <c:v>4.1105755762511915</c:v>
                  </c:pt>
                  <c:pt idx="186">
                    <c:v>4.1105755762511915</c:v>
                  </c:pt>
                  <c:pt idx="187">
                    <c:v>4.1091495207547277</c:v>
                  </c:pt>
                  <c:pt idx="188">
                    <c:v>4.1091495207547277</c:v>
                  </c:pt>
                  <c:pt idx="189">
                    <c:v>4.1091495207547277</c:v>
                  </c:pt>
                  <c:pt idx="190">
                    <c:v>4.1077238058575336</c:v>
                  </c:pt>
                  <c:pt idx="191">
                    <c:v>4.1091495207547277</c:v>
                  </c:pt>
                  <c:pt idx="192">
                    <c:v>4.1091495207547277</c:v>
                  </c:pt>
                  <c:pt idx="193">
                    <c:v>4.1091495207547277</c:v>
                  </c:pt>
                  <c:pt idx="194">
                    <c:v>4.1091495207547277</c:v>
                  </c:pt>
                  <c:pt idx="195">
                    <c:v>4.1091495207547277</c:v>
                  </c:pt>
                  <c:pt idx="196">
                    <c:v>4.1091495207547277</c:v>
                  </c:pt>
                  <c:pt idx="197">
                    <c:v>4.1105755762511915</c:v>
                  </c:pt>
                  <c:pt idx="198">
                    <c:v>4.1105755762511915</c:v>
                  </c:pt>
                  <c:pt idx="199">
                    <c:v>4.1105755762511915</c:v>
                  </c:pt>
                  <c:pt idx="200">
                    <c:v>4.1091495207547277</c:v>
                  </c:pt>
                  <c:pt idx="201">
                    <c:v>4.1091495207547277</c:v>
                  </c:pt>
                  <c:pt idx="202">
                    <c:v>4.1091495207547277</c:v>
                  </c:pt>
                  <c:pt idx="203">
                    <c:v>4.1077238058575336</c:v>
                  </c:pt>
                  <c:pt idx="204">
                    <c:v>4.1091495207547277</c:v>
                  </c:pt>
                  <c:pt idx="205">
                    <c:v>4.1091495207547277</c:v>
                  </c:pt>
                  <c:pt idx="206">
                    <c:v>4.1077238058575336</c:v>
                  </c:pt>
                  <c:pt idx="207">
                    <c:v>4.1091495207547277</c:v>
                  </c:pt>
                  <c:pt idx="208">
                    <c:v>4.1077238058575336</c:v>
                  </c:pt>
                  <c:pt idx="209">
                    <c:v>4.1091495207547277</c:v>
                  </c:pt>
                  <c:pt idx="210">
                    <c:v>4.1091495207547277</c:v>
                  </c:pt>
                  <c:pt idx="211">
                    <c:v>4.1091495207547277</c:v>
                  </c:pt>
                  <c:pt idx="212">
                    <c:v>4.1091495207547277</c:v>
                  </c:pt>
                  <c:pt idx="213">
                    <c:v>4.1091495207547277</c:v>
                  </c:pt>
                  <c:pt idx="214">
                    <c:v>4.1091495207547277</c:v>
                  </c:pt>
                  <c:pt idx="215">
                    <c:v>4.1091495207547277</c:v>
                  </c:pt>
                  <c:pt idx="216">
                    <c:v>4.1077238058575336</c:v>
                  </c:pt>
                  <c:pt idx="217">
                    <c:v>4.1077238058575336</c:v>
                  </c:pt>
                  <c:pt idx="218">
                    <c:v>4.1077238058575336</c:v>
                  </c:pt>
                  <c:pt idx="219">
                    <c:v>4.1077238058575336</c:v>
                  </c:pt>
                  <c:pt idx="220">
                    <c:v>4.1062984315125215</c:v>
                  </c:pt>
                  <c:pt idx="221">
                    <c:v>4.1062984315125215</c:v>
                  </c:pt>
                  <c:pt idx="222">
                    <c:v>4.1062984315125215</c:v>
                  </c:pt>
                  <c:pt idx="223">
                    <c:v>4.1062984315125215</c:v>
                  </c:pt>
                  <c:pt idx="224">
                    <c:v>4.1062984315125215</c:v>
                  </c:pt>
                  <c:pt idx="225">
                    <c:v>4.1062984315125215</c:v>
                  </c:pt>
                  <c:pt idx="226">
                    <c:v>4.1062984315125215</c:v>
                  </c:pt>
                  <c:pt idx="227">
                    <c:v>4.1062984315125215</c:v>
                  </c:pt>
                  <c:pt idx="228">
                    <c:v>4.1062984315125215</c:v>
                  </c:pt>
                  <c:pt idx="229">
                    <c:v>4.1062984315125215</c:v>
                  </c:pt>
                  <c:pt idx="230">
                    <c:v>4.1062984315125215</c:v>
                  </c:pt>
                  <c:pt idx="231">
                    <c:v>4.1048733976726153</c:v>
                  </c:pt>
                  <c:pt idx="232">
                    <c:v>4.1034487042907326</c:v>
                  </c:pt>
                  <c:pt idx="233">
                    <c:v>4.1034487042907326</c:v>
                  </c:pt>
                  <c:pt idx="234">
                    <c:v>4.1020243513198</c:v>
                  </c:pt>
                  <c:pt idx="235">
                    <c:v>4.1020243513198</c:v>
                  </c:pt>
                  <c:pt idx="236">
                    <c:v>4.100600338712745</c:v>
                  </c:pt>
                  <c:pt idx="237">
                    <c:v>4.0949076909819064</c:v>
                  </c:pt>
                  <c:pt idx="238">
                    <c:v>4.0949076909819064</c:v>
                  </c:pt>
                  <c:pt idx="239">
                    <c:v>4.0949076909819064</c:v>
                  </c:pt>
                  <c:pt idx="240">
                    <c:v>4.0877995338578348</c:v>
                  </c:pt>
                  <c:pt idx="241">
                    <c:v>4.0792809612699861</c:v>
                  </c:pt>
                  <c:pt idx="242">
                    <c:v>4.0778623880850571</c:v>
                  </c:pt>
                  <c:pt idx="243">
                    <c:v>4.0608659824113413</c:v>
                  </c:pt>
                  <c:pt idx="244">
                    <c:v>4.032647079491853</c:v>
                  </c:pt>
                  <c:pt idx="245">
                    <c:v>3.964081491935727</c:v>
                  </c:pt>
                  <c:pt idx="246">
                    <c:v>3.9474130202718865</c:v>
                  </c:pt>
                  <c:pt idx="247">
                    <c:v>3.9335595028128054</c:v>
                  </c:pt>
                  <c:pt idx="248">
                    <c:v>3.9252634625483731</c:v>
                  </c:pt>
                  <c:pt idx="249">
                    <c:v>3.9018233672261662</c:v>
                  </c:pt>
                  <c:pt idx="250">
                    <c:v>3.8949475830569482</c:v>
                  </c:pt>
                  <c:pt idx="251">
                    <c:v>3.8894529576583778</c:v>
                  </c:pt>
                  <c:pt idx="252">
                    <c:v>3.8771095404210389</c:v>
                  </c:pt>
                  <c:pt idx="253">
                    <c:v>3.8702637372299717</c:v>
                  </c:pt>
                  <c:pt idx="254">
                    <c:v>3.8634262486736866</c:v>
                  </c:pt>
                  <c:pt idx="255">
                    <c:v>3.8525035468744218</c:v>
                  </c:pt>
                  <c:pt idx="256">
                    <c:v>3.8443254649596406</c:v>
                  </c:pt>
                  <c:pt idx="257">
                    <c:v>3.8388800449645237</c:v>
                  </c:pt>
                  <c:pt idx="258">
                    <c:v>3.8388800449645237</c:v>
                  </c:pt>
                  <c:pt idx="259">
                    <c:v>3.8388800449645237</c:v>
                  </c:pt>
                  <c:pt idx="260">
                    <c:v>3.8171513773117716</c:v>
                  </c:pt>
                  <c:pt idx="261">
                    <c:v>3.8063188091670908</c:v>
                  </c:pt>
                  <c:pt idx="262">
                    <c:v>3.802262048928756</c:v>
                  </c:pt>
                  <c:pt idx="263">
                    <c:v>3.7982082609999699</c:v>
                  </c:pt>
                  <c:pt idx="264">
                    <c:v>3.7860647185157137</c:v>
                  </c:pt>
                  <c:pt idx="265">
                    <c:v>3.7766382058912424</c:v>
                  </c:pt>
                  <c:pt idx="266">
                    <c:v>3.7591746317736781</c:v>
                  </c:pt>
                  <c:pt idx="267">
                    <c:v>3.7457789270801976</c:v>
                  </c:pt>
                  <c:pt idx="268">
                    <c:v>3.7270800854655448</c:v>
                  </c:pt>
                  <c:pt idx="269">
                    <c:v>3.7204174980296107</c:v>
                  </c:pt>
                  <c:pt idx="270">
                    <c:v>3.7137630962083121</c:v>
                  </c:pt>
                  <c:pt idx="271">
                    <c:v>3.6779705269868503</c:v>
                  </c:pt>
                  <c:pt idx="272">
                    <c:v>3.6674109943378088</c:v>
                  </c:pt>
                  <c:pt idx="273">
                    <c:v>3.6529256544923974</c:v>
                  </c:pt>
                  <c:pt idx="274">
                    <c:v>3.6384796474614891</c:v>
                  </c:pt>
                  <c:pt idx="275">
                    <c:v>3.6188438234776239</c:v>
                  </c:pt>
                  <c:pt idx="276">
                    <c:v>3.6097053859668815</c:v>
                  </c:pt>
                  <c:pt idx="277">
                    <c:v>3.6031876377629528</c:v>
                  </c:pt>
                  <c:pt idx="278">
                    <c:v>3.595377008665789</c:v>
                  </c:pt>
                  <c:pt idx="279">
                    <c:v>3.595377008665789</c:v>
                  </c:pt>
                  <c:pt idx="280">
                    <c:v>3.5720148569544961</c:v>
                  </c:pt>
                  <c:pt idx="281">
                    <c:v>3.5655439086362133</c:v>
                  </c:pt>
                  <c:pt idx="282">
                    <c:v>3.5616652037133094</c:v>
                  </c:pt>
                  <c:pt idx="283">
                    <c:v>3.5513361480372145</c:v>
                  </c:pt>
                  <c:pt idx="284">
                    <c:v>3.5474680576609967</c:v>
                  </c:pt>
                  <c:pt idx="285">
                    <c:v>3.542315102245202</c:v>
                  </c:pt>
                  <c:pt idx="286">
                    <c:v>3.5358811334400069</c:v>
                  </c:pt>
                  <c:pt idx="287">
                    <c:v>3.5230372588810215</c:v>
                  </c:pt>
                  <c:pt idx="288">
                    <c:v>3.5191903475313122</c:v>
                  </c:pt>
                  <c:pt idx="289">
                    <c:v>3.5140656166650941</c:v>
                  </c:pt>
                  <c:pt idx="290">
                    <c:v>3.4999990092015523</c:v>
                  </c:pt>
                  <c:pt idx="291">
                    <c:v>3.4948934713746271</c:v>
                  </c:pt>
                  <c:pt idx="292">
                    <c:v>3.4897930447174219</c:v>
                  </c:pt>
                  <c:pt idx="293">
                    <c:v>3.4859710771639878</c:v>
                  </c:pt>
                  <c:pt idx="294">
                    <c:v>3.4745224024169525</c:v>
                  </c:pt>
                  <c:pt idx="295">
                    <c:v>3.4643674762746994</c:v>
                  </c:pt>
                  <c:pt idx="296">
                    <c:v>3.4618319291364865</c:v>
                  </c:pt>
                  <c:pt idx="297">
                    <c:v>3.4554986299790107</c:v>
                  </c:pt>
                  <c:pt idx="298">
                    <c:v>3.450437715424687</c:v>
                  </c:pt>
                  <c:pt idx="299">
                    <c:v>3.450437715424687</c:v>
                  </c:pt>
                  <c:pt idx="300">
                    <c:v>3.450437715424687</c:v>
                  </c:pt>
                  <c:pt idx="301">
                    <c:v>3.4340248497733983</c:v>
                  </c:pt>
                  <c:pt idx="302">
                    <c:v>3.4226935103976004</c:v>
                  </c:pt>
                  <c:pt idx="303">
                    <c:v>3.4164094133299794</c:v>
                  </c:pt>
                  <c:pt idx="304">
                    <c:v>3.4113878349270133</c:v>
                  </c:pt>
                  <c:pt idx="305">
                    <c:v>3.4076249737691184</c:v>
                  </c:pt>
                  <c:pt idx="306">
                    <c:v>3.4001077900520809</c:v>
                  </c:pt>
                  <c:pt idx="307">
                    <c:v>3.3951026551713559</c:v>
                  </c:pt>
                  <c:pt idx="308">
                    <c:v>3.3913521204223191</c:v>
                  </c:pt>
                  <c:pt idx="309">
                    <c:v>3.3801175588631178</c:v>
                  </c:pt>
                  <c:pt idx="310">
                    <c:v>3.3738871729134483</c:v>
                  </c:pt>
                  <c:pt idx="311">
                    <c:v>3.3626923230286914</c:v>
                  </c:pt>
                  <c:pt idx="312">
                    <c:v>3.3577250170079629</c:v>
                  </c:pt>
                  <c:pt idx="313">
                    <c:v>3.3465669702533472</c:v>
                  </c:pt>
                  <c:pt idx="314">
                    <c:v>3.3416160057821473</c:v>
                  </c:pt>
                  <c:pt idx="315">
                    <c:v>3.3354343620063296</c:v>
                  </c:pt>
                  <c:pt idx="316">
                    <c:v>3.3304946928863117</c:v>
                  </c:pt>
                  <c:pt idx="317">
                    <c:v>3.3169364548289537</c:v>
                  </c:pt>
                  <c:pt idx="318">
                    <c:v>3.3107861415353534</c:v>
                  </c:pt>
                  <c:pt idx="319">
                    <c:v>3.3107861415353534</c:v>
                  </c:pt>
                  <c:pt idx="320">
                    <c:v>3.3107861415353534</c:v>
                  </c:pt>
                  <c:pt idx="321">
                    <c:v>3.2789304170530977</c:v>
                  </c:pt>
                  <c:pt idx="322">
                    <c:v>3.2716090344286766</c:v>
                  </c:pt>
                  <c:pt idx="323">
                    <c:v>3.2655164429580292</c:v>
                  </c:pt>
                  <c:pt idx="324">
                    <c:v>3.2582155975730847</c:v>
                  </c:pt>
                  <c:pt idx="325">
                    <c:v>3.243647461789529</c:v>
                  </c:pt>
                  <c:pt idx="326">
                    <c:v>3.2375905949596593</c:v>
                  </c:pt>
                  <c:pt idx="327">
                    <c:v>3.2267077618017721</c:v>
                  </c:pt>
                  <c:pt idx="328">
                    <c:v>3.2146451362466606</c:v>
                  </c:pt>
                  <c:pt idx="329">
                    <c:v>3.2098287449040384</c:v>
                  </c:pt>
                  <c:pt idx="330">
                    <c:v>3.2038152073108179</c:v>
                  </c:pt>
                  <c:pt idx="331">
                    <c:v>3.1990099349788799</c:v>
                  </c:pt>
                  <c:pt idx="332">
                    <c:v>3.1858208842042015</c:v>
                  </c:pt>
                  <c:pt idx="333">
                    <c:v>3.1810341110282687</c:v>
                  </c:pt>
                  <c:pt idx="334">
                    <c:v>3.175057571752351</c:v>
                  </c:pt>
                  <c:pt idx="335">
                    <c:v>3.1702818785669122</c:v>
                  </c:pt>
                  <c:pt idx="336">
                    <c:v>3.1559843059525861</c:v>
                  </c:pt>
                  <c:pt idx="337">
                    <c:v>3.1512282744425879</c:v>
                  </c:pt>
                  <c:pt idx="338">
                    <c:v>3.146477151138928</c:v>
                  </c:pt>
                  <c:pt idx="339">
                    <c:v>3.146477151138928</c:v>
                  </c:pt>
                  <c:pt idx="340">
                    <c:v>3.146477151138928</c:v>
                  </c:pt>
                  <c:pt idx="341">
                    <c:v>3.125157758029903</c:v>
                  </c:pt>
                  <c:pt idx="342">
                    <c:v>3.1204335783389161</c:v>
                  </c:pt>
                  <c:pt idx="343">
                    <c:v>3.114535229215091</c:v>
                  </c:pt>
                  <c:pt idx="344">
                    <c:v>3.1015857255647221</c:v>
                  </c:pt>
                  <c:pt idx="345">
                    <c:v>3.0968859644814897</c:v>
                  </c:pt>
                  <c:pt idx="346">
                    <c:v>3.0921910784901958</c:v>
                  </c:pt>
                  <c:pt idx="347">
                    <c:v>3.0875010647160837</c:v>
                  </c:pt>
                  <c:pt idx="348">
                    <c:v>3.0781356423241748</c:v>
                  </c:pt>
                  <c:pt idx="349">
                    <c:v>3.0734602279606724</c:v>
                  </c:pt>
                  <c:pt idx="350">
                    <c:v>3.0676227950654549</c:v>
                  </c:pt>
                  <c:pt idx="351">
                    <c:v>3.058298685797296</c:v>
                  </c:pt>
                  <c:pt idx="352">
                    <c:v>3.0489939821219134</c:v>
                  </c:pt>
                  <c:pt idx="353">
                    <c:v>3.044348900210851</c:v>
                  </c:pt>
                  <c:pt idx="354">
                    <c:v>3.0397086610947204</c:v>
                  </c:pt>
                  <c:pt idx="355">
                    <c:v>3.0315998869963665</c:v>
                  </c:pt>
                  <c:pt idx="356">
                    <c:v>3.0269729507899839</c:v>
                  </c:pt>
                  <c:pt idx="357">
                    <c:v>3.022350846634402</c:v>
                  </c:pt>
                  <c:pt idx="358">
                    <c:v>3.0177335716663416</c:v>
                  </c:pt>
                  <c:pt idx="359">
                    <c:v>3.0108167076793286</c:v>
                  </c:pt>
                  <c:pt idx="360">
                    <c:v>3.0108167076793286</c:v>
                  </c:pt>
                  <c:pt idx="361">
                    <c:v>2.9958673762272632</c:v>
                  </c:pt>
                  <c:pt idx="362">
                    <c:v>2.9912778135605387</c:v>
                  </c:pt>
                  <c:pt idx="363">
                    <c:v>2.9832576509499074</c:v>
                  </c:pt>
                  <c:pt idx="364">
                    <c:v>2.9775379734150542</c:v>
                  </c:pt>
                  <c:pt idx="365">
                    <c:v>2.9741097682342605</c:v>
                  </c:pt>
                  <c:pt idx="366">
                    <c:v>2.9684020913001974</c:v>
                  </c:pt>
                  <c:pt idx="367">
                    <c:v>2.9558715700082412</c:v>
                  </c:pt>
                  <c:pt idx="368">
                    <c:v>2.9501878514687503</c:v>
                  </c:pt>
                  <c:pt idx="369">
                    <c:v>2.9467812088458269</c:v>
                  </c:pt>
                  <c:pt idx="370">
                    <c:v>2.9377099759030902</c:v>
                  </c:pt>
                  <c:pt idx="371">
                    <c:v>2.9343131903908013</c:v>
                  </c:pt>
                  <c:pt idx="372">
                    <c:v>2.9286578483849932</c:v>
                  </c:pt>
                  <c:pt idx="373">
                    <c:v>2.9252682215326304</c:v>
                  </c:pt>
                  <c:pt idx="374">
                    <c:v>2.9162423267761883</c:v>
                  </c:pt>
                  <c:pt idx="375">
                    <c:v>2.9128625291374965</c:v>
                  </c:pt>
                  <c:pt idx="376">
                    <c:v>2.9072354833559375</c:v>
                  </c:pt>
                  <c:pt idx="377">
                    <c:v>2.9016158706144011</c:v>
                  </c:pt>
                  <c:pt idx="378">
                    <c:v>2.8870396242745255</c:v>
                  </c:pt>
                  <c:pt idx="379">
                    <c:v>2.8870396242745255</c:v>
                  </c:pt>
                  <c:pt idx="380">
                    <c:v>2.8870396242745255</c:v>
                  </c:pt>
                  <c:pt idx="381">
                    <c:v>2.8870396242745255</c:v>
                  </c:pt>
                  <c:pt idx="382">
                    <c:v>2.864712448153885</c:v>
                  </c:pt>
                  <c:pt idx="383">
                    <c:v>2.8602612147839466</c:v>
                  </c:pt>
                  <c:pt idx="384">
                    <c:v>2.8524829298268926</c:v>
                  </c:pt>
                  <c:pt idx="385">
                    <c:v>2.8469358673353775</c:v>
                  </c:pt>
                  <c:pt idx="386">
                    <c:v>2.8391823655402311</c:v>
                  </c:pt>
                  <c:pt idx="387">
                    <c:v>2.8358638563422023</c:v>
                  </c:pt>
                  <c:pt idx="388">
                    <c:v>2.831443299987769</c:v>
                  </c:pt>
                  <c:pt idx="389">
                    <c:v>2.8248212937990291</c:v>
                  </c:pt>
                  <c:pt idx="390">
                    <c:v>2.8204125044421255</c:v>
                  </c:pt>
                  <c:pt idx="391">
                    <c:v>2.8171089981671309</c:v>
                  </c:pt>
                  <c:pt idx="392">
                    <c:v>2.813808135488868</c:v>
                  </c:pt>
                  <c:pt idx="393">
                    <c:v>2.8028243372253558</c:v>
                  </c:pt>
                  <c:pt idx="394">
                    <c:v>2.7995349163533176</c:v>
                  </c:pt>
                  <c:pt idx="395">
                    <c:v>2.7962481327195881</c:v>
                  </c:pt>
                  <c:pt idx="396">
                    <c:v>2.7918698548527816</c:v>
                  </c:pt>
                  <c:pt idx="397">
                    <c:v>2.782035849334243</c:v>
                  </c:pt>
                  <c:pt idx="398">
                    <c:v>2.7776727824655594</c:v>
                  </c:pt>
                  <c:pt idx="399">
                    <c:v>2.7744035499852302</c:v>
                  </c:pt>
                  <c:pt idx="400">
                    <c:v>2.7744035499852302</c:v>
                  </c:pt>
                  <c:pt idx="401">
                    <c:v>2.7602672299094575</c:v>
                  </c:pt>
                  <c:pt idx="402">
                    <c:v>2.7570120002760392</c:v>
                  </c:pt>
                  <c:pt idx="403">
                    <c:v>2.7537593924119155</c:v>
                  </c:pt>
                  <c:pt idx="404">
                    <c:v>2.7494266581806017</c:v>
                  </c:pt>
                  <c:pt idx="405">
                    <c:v>2.7440172875547613</c:v>
                  </c:pt>
                  <c:pt idx="406">
                    <c:v>2.7407751548885115</c:v>
                  </c:pt>
                  <c:pt idx="407">
                    <c:v>2.7364563801986264</c:v>
                  </c:pt>
                  <c:pt idx="408">
                    <c:v>2.7310644471276126</c:v>
                  </c:pt>
                  <c:pt idx="409">
                    <c:v>2.7246037052856868</c:v>
                  </c:pt>
                  <c:pt idx="410">
                    <c:v>2.7224524450501946</c:v>
                  </c:pt>
                  <c:pt idx="411">
                    <c:v>2.7192277288440376</c:v>
                  </c:pt>
                  <c:pt idx="412">
                    <c:v>2.7127861190146265</c:v>
                  </c:pt>
                  <c:pt idx="413">
                    <c:v>2.7095692230210888</c:v>
                  </c:pt>
                  <c:pt idx="414">
                    <c:v>2.7063549313952247</c:v>
                  </c:pt>
                  <c:pt idx="415">
                    <c:v>2.7031432429525162</c:v>
                  </c:pt>
                  <c:pt idx="416">
                    <c:v>2.6977962105163806</c:v>
                  </c:pt>
                  <c:pt idx="417">
                    <c:v>2.6945914581063546</c:v>
                  </c:pt>
                  <c:pt idx="418">
                    <c:v>2.6881897486291626</c:v>
                  </c:pt>
                  <c:pt idx="419">
                    <c:v>2.6860581539158166</c:v>
                  </c:pt>
                  <c:pt idx="420">
                    <c:v>2.6860581539158166</c:v>
                  </c:pt>
                  <c:pt idx="421">
                    <c:v>2.6860581539158166</c:v>
                  </c:pt>
                  <c:pt idx="422">
                    <c:v>2.6722308925641292</c:v>
                  </c:pt>
                  <c:pt idx="423">
                    <c:v>2.6679861416498203</c:v>
                  </c:pt>
                  <c:pt idx="424">
                    <c:v>2.6595104449599525</c:v>
                  </c:pt>
                  <c:pt idx="425">
                    <c:v>2.6584522762524503</c:v>
                  </c:pt>
                  <c:pt idx="426">
                    <c:v>2.654222473702351</c:v>
                  </c:pt>
                  <c:pt idx="427">
                    <c:v>2.649997264701617</c:v>
                  </c:pt>
                  <c:pt idx="428">
                    <c:v>2.6478863819080583</c:v>
                  </c:pt>
                  <c:pt idx="429">
                    <c:v>2.64472220886798</c:v>
                  </c:pt>
                  <c:pt idx="430">
                    <c:v>2.6426141937650338</c:v>
                  </c:pt>
                  <c:pt idx="431">
                    <c:v>2.637349171026071</c:v>
                  </c:pt>
                  <c:pt idx="432">
                    <c:v>2.6352451670207153</c:v>
                  </c:pt>
                  <c:pt idx="433">
                    <c:v>2.632091308232051</c:v>
                  </c:pt>
                  <c:pt idx="434">
                    <c:v>2.627890169489902</c:v>
                  </c:pt>
                  <c:pt idx="435">
                    <c:v>2.6215970406520528</c:v>
                  </c:pt>
                  <c:pt idx="436">
                    <c:v>2.6195016174500565</c:v>
                  </c:pt>
                  <c:pt idx="437">
                    <c:v>2.6184543343547628</c:v>
                  </c:pt>
                  <c:pt idx="438">
                    <c:v>2.6153141985683734</c:v>
                  </c:pt>
                  <c:pt idx="439">
                    <c:v>2.6111313473908488</c:v>
                  </c:pt>
                  <c:pt idx="440">
                    <c:v>2.6111313473908488</c:v>
                  </c:pt>
                  <c:pt idx="441">
                    <c:v>2.6111313473908488</c:v>
                  </c:pt>
                  <c:pt idx="442">
                    <c:v>2.601736618459674</c:v>
                  </c:pt>
                  <c:pt idx="443">
                    <c:v>2.5965272986662096</c:v>
                  </c:pt>
                  <c:pt idx="444">
                    <c:v>2.5934051235050317</c:v>
                  </c:pt>
                  <c:pt idx="445">
                    <c:v>2.5913250963030907</c:v>
                  </c:pt>
                  <c:pt idx="446">
                    <c:v>2.5882071889878091</c:v>
                  </c:pt>
                  <c:pt idx="447">
                    <c:v>2.5850918408131265</c:v>
                  </c:pt>
                  <c:pt idx="448">
                    <c:v>2.5819790506041453</c:v>
                  </c:pt>
                  <c:pt idx="449">
                    <c:v>2.5809420221016079</c:v>
                  </c:pt>
                  <c:pt idx="450">
                    <c:v>2.5705873523420806</c:v>
                  </c:pt>
                  <c:pt idx="451">
                    <c:v>2.5674864837790192</c:v>
                  </c:pt>
                  <c:pt idx="452">
                    <c:v>2.564388166528663</c:v>
                  </c:pt>
                  <c:pt idx="453">
                    <c:v>2.5623240385116617</c:v>
                  </c:pt>
                  <c:pt idx="454">
                    <c:v>2.5571686747929627</c:v>
                  </c:pt>
                  <c:pt idx="455">
                    <c:v>2.555108510922893</c:v>
                  </c:pt>
                  <c:pt idx="456">
                    <c:v>2.5530494788845233</c:v>
                  </c:pt>
                  <c:pt idx="457">
                    <c:v>2.5499630522516283</c:v>
                  </c:pt>
                  <c:pt idx="458">
                    <c:v>2.5448246621021107</c:v>
                  </c:pt>
                  <c:pt idx="459">
                    <c:v>2.540719035672772</c:v>
                  </c:pt>
                  <c:pt idx="460">
                    <c:v>2.540719035672772</c:v>
                  </c:pt>
                  <c:pt idx="461">
                    <c:v>2.540719035672772</c:v>
                  </c:pt>
                  <c:pt idx="462">
                    <c:v>2.5325213328553939</c:v>
                  </c:pt>
                  <c:pt idx="463">
                    <c:v>2.5304747280525954</c:v>
                  </c:pt>
                  <c:pt idx="464">
                    <c:v>2.5263849011011672</c:v>
                  </c:pt>
                  <c:pt idx="465">
                    <c:v>2.5253631488301136</c:v>
                  </c:pt>
                  <c:pt idx="466">
                    <c:v>2.5192385493885388</c:v>
                  </c:pt>
                  <c:pt idx="467">
                    <c:v>2.5161800496943134</c:v>
                  </c:pt>
                  <c:pt idx="468">
                    <c:v>2.5151611124744009</c:v>
                  </c:pt>
                  <c:pt idx="469">
                    <c:v>2.5100706445126191</c:v>
                  </c:pt>
                  <c:pt idx="470">
                    <c:v>2.5080364249841214</c:v>
                  </c:pt>
                  <c:pt idx="471">
                    <c:v>2.504987202812424</c:v>
                  </c:pt>
                  <c:pt idx="472">
                    <c:v>2.5039713571477131</c:v>
                  </c:pt>
                  <c:pt idx="473">
                    <c:v>2.4999107819643998</c:v>
                  </c:pt>
                  <c:pt idx="474">
                    <c:v>2.4978821782524596</c:v>
                  </c:pt>
                  <c:pt idx="475">
                    <c:v>2.4928155775133574</c:v>
                  </c:pt>
                  <c:pt idx="476">
                    <c:v>2.4907908997260177</c:v>
                  </c:pt>
                  <c:pt idx="477">
                    <c:v>2.4877559846517596</c:v>
                  </c:pt>
                  <c:pt idx="478">
                    <c:v>2.4857341085025277</c:v>
                  </c:pt>
                  <c:pt idx="479">
                    <c:v>2.4827033942648598</c:v>
                  </c:pt>
                  <c:pt idx="480">
                    <c:v>2.481693716009135</c:v>
                  </c:pt>
                  <c:pt idx="481">
                    <c:v>2.481693716009135</c:v>
                  </c:pt>
                  <c:pt idx="482">
                    <c:v>2.4746338013133733</c:v>
                  </c:pt>
                  <c:pt idx="483">
                    <c:v>2.4726191993136579</c:v>
                  </c:pt>
                  <c:pt idx="484">
                    <c:v>2.4665820987599818</c:v>
                  </c:pt>
                  <c:pt idx="485">
                    <c:v>2.4625629494761898</c:v>
                  </c:pt>
                  <c:pt idx="486">
                    <c:v>2.461558859812059</c:v>
                  </c:pt>
                  <c:pt idx="487">
                    <c:v>2.45754529048875</c:v>
                  </c:pt>
                  <c:pt idx="488">
                    <c:v>2.4535361820285675</c:v>
                  </c:pt>
                  <c:pt idx="489">
                    <c:v>2.4525346016000049</c:v>
                  </c:pt>
                  <c:pt idx="490">
                    <c:v>2.4475308774207596</c:v>
                  </c:pt>
                  <c:pt idx="491">
                    <c:v>2.4455313366609106</c:v>
                  </c:pt>
                  <c:pt idx="492">
                    <c:v>2.4415355942370898</c:v>
                  </c:pt>
                  <c:pt idx="493">
                    <c:v>2.4395393918838719</c:v>
                  </c:pt>
                  <c:pt idx="494">
                    <c:v>2.436547173458353</c:v>
                  </c:pt>
                  <c:pt idx="495">
                    <c:v>2.4345537507418369</c:v>
                  </c:pt>
                  <c:pt idx="496">
                    <c:v>2.4305702387201231</c:v>
                  </c:pt>
                  <c:pt idx="497">
                    <c:v>2.4285801487262271</c:v>
                  </c:pt>
                  <c:pt idx="498">
                    <c:v>2.4265911689512549</c:v>
                  </c:pt>
                  <c:pt idx="499">
                    <c:v>2.4246032990509847</c:v>
                  </c:pt>
                  <c:pt idx="500">
                    <c:v>2.4216235744627745</c:v>
                  </c:pt>
                  <c:pt idx="501">
                    <c:v>2.4216235744627745</c:v>
                  </c:pt>
                  <c:pt idx="502">
                    <c:v>2.4216235744627745</c:v>
                  </c:pt>
                  <c:pt idx="503">
                    <c:v>2.4126993677477859</c:v>
                  </c:pt>
                  <c:pt idx="504">
                    <c:v>2.4097296173230838</c:v>
                  </c:pt>
                  <c:pt idx="505">
                    <c:v>2.4077511674667429</c:v>
                  </c:pt>
                  <c:pt idx="506">
                    <c:v>2.4057738242174525</c:v>
                  </c:pt>
                  <c:pt idx="507">
                    <c:v>2.4008353052446512</c:v>
                  </c:pt>
                  <c:pt idx="508">
                    <c:v>2.398861832413711</c:v>
                  </c:pt>
                  <c:pt idx="509">
                    <c:v>2.3968894646435537</c:v>
                  </c:pt>
                  <c:pt idx="510">
                    <c:v>2.3949182015907007</c:v>
                  </c:pt>
                  <c:pt idx="511">
                    <c:v>2.3909789882632433</c:v>
                  </c:pt>
                  <c:pt idx="512">
                    <c:v>2.3899948748431474</c:v>
                  </c:pt>
                  <c:pt idx="513">
                    <c:v>2.3880274755966866</c:v>
                  </c:pt>
                  <c:pt idx="514">
                    <c:v>2.3860611795224926</c:v>
                  </c:pt>
                  <c:pt idx="515">
                    <c:v>2.380168906901714</c:v>
                  </c:pt>
                  <c:pt idx="516">
                    <c:v>2.3791878257898467</c:v>
                  </c:pt>
                  <c:pt idx="517">
                    <c:v>2.376246234725099</c:v>
                  </c:pt>
                  <c:pt idx="518">
                    <c:v>2.3752662549842314</c:v>
                  </c:pt>
                  <c:pt idx="519">
                    <c:v>2.3713490879479595</c:v>
                  </c:pt>
                  <c:pt idx="520">
                    <c:v>2.368414100994356</c:v>
                  </c:pt>
                  <c:pt idx="521">
                    <c:v>2.368414100994356</c:v>
                  </c:pt>
                  <c:pt idx="522">
                    <c:v>2.368414100994356</c:v>
                  </c:pt>
                  <c:pt idx="523">
                    <c:v>2.3596239820305991</c:v>
                  </c:pt>
                  <c:pt idx="524">
                    <c:v>2.3566988858205415</c:v>
                  </c:pt>
                  <c:pt idx="525">
                    <c:v>2.3557244026510715</c:v>
                  </c:pt>
                  <c:pt idx="526">
                    <c:v>2.352802599245067</c:v>
                  </c:pt>
                  <c:pt idx="527">
                    <c:v>2.3518292133345451</c:v>
                  </c:pt>
                  <c:pt idx="528">
                    <c:v>2.3498832640939757</c:v>
                  </c:pt>
                  <c:pt idx="529">
                    <c:v>2.3489107006783549</c:v>
                  </c:pt>
                  <c:pt idx="530">
                    <c:v>2.3459946547367898</c:v>
                  </c:pt>
                  <c:pt idx="531">
                    <c:v>2.3421104285968828</c:v>
                  </c:pt>
                  <c:pt idx="532">
                    <c:v>2.3411400566188569</c:v>
                  </c:pt>
                  <c:pt idx="533">
                    <c:v>2.3401699583780959</c:v>
                  </c:pt>
                  <c:pt idx="534">
                    <c:v>2.3372613056518734</c:v>
                  </c:pt>
                  <c:pt idx="535">
                    <c:v>2.335323571736982</c:v>
                  </c:pt>
                  <c:pt idx="536">
                    <c:v>2.3343551150220918</c:v>
                  </c:pt>
                  <c:pt idx="537">
                    <c:v>2.3324190218637466</c:v>
                  </c:pt>
                  <c:pt idx="538">
                    <c:v>2.3295169321638927</c:v>
                  </c:pt>
                  <c:pt idx="539">
                    <c:v>2.3275835718906728</c:v>
                  </c:pt>
                  <c:pt idx="540">
                    <c:v>2.3246855799165802</c:v>
                  </c:pt>
                  <c:pt idx="541">
                    <c:v>2.3246855799165802</c:v>
                  </c:pt>
                  <c:pt idx="542">
                    <c:v>2.3246855799165802</c:v>
                  </c:pt>
                  <c:pt idx="543">
                    <c:v>2.3179331520320585</c:v>
                  </c:pt>
                  <c:pt idx="544">
                    <c:v>2.3160063419708616</c:v>
                  </c:pt>
                  <c:pt idx="545">
                    <c:v>2.3140806224164145</c:v>
                  </c:pt>
                  <c:pt idx="546">
                    <c:v>2.3102324534623411</c:v>
                  </c:pt>
                  <c:pt idx="547">
                    <c:v>2.308310003380126</c:v>
                  </c:pt>
                  <c:pt idx="548">
                    <c:v>2.3073491867884313</c:v>
                  </c:pt>
                  <c:pt idx="549">
                    <c:v>2.3044683702992357</c:v>
                  </c:pt>
                  <c:pt idx="550">
                    <c:v>2.3025491866182679</c:v>
                  </c:pt>
                  <c:pt idx="551">
                    <c:v>2.3015900028434269</c:v>
                  </c:pt>
                  <c:pt idx="552">
                    <c:v>2.3006310910555063</c:v>
                  </c:pt>
                  <c:pt idx="553">
                    <c:v>2.2977559871870255</c:v>
                  </c:pt>
                  <c:pt idx="554">
                    <c:v>2.2958406104279132</c:v>
                  </c:pt>
                  <c:pt idx="555">
                    <c:v>2.2939263205936431</c:v>
                  </c:pt>
                  <c:pt idx="556">
                    <c:v>2.2910569230807249</c:v>
                  </c:pt>
                  <c:pt idx="557">
                    <c:v>2.2881899692316456</c:v>
                  </c:pt>
                  <c:pt idx="558">
                    <c:v>2.2872348607862705</c:v>
                  </c:pt>
                  <c:pt idx="559">
                    <c:v>2.284371163366941</c:v>
                  </c:pt>
                  <c:pt idx="560">
                    <c:v>2.2824633879256226</c:v>
                  </c:pt>
                  <c:pt idx="561">
                    <c:v>2.2815099069287217</c:v>
                  </c:pt>
                  <c:pt idx="562">
                    <c:v>2.2815099069287217</c:v>
                  </c:pt>
                  <c:pt idx="563">
                    <c:v>2.2767465674793139</c:v>
                  </c:pt>
                  <c:pt idx="564">
                    <c:v>2.2757947123985653</c:v>
                  </c:pt>
                  <c:pt idx="565">
                    <c:v>2.2719900000211237</c:v>
                  </c:pt>
                  <c:pt idx="566">
                    <c:v>2.2691393078898447</c:v>
                  </c:pt>
                  <c:pt idx="567">
                    <c:v>2.2662910506128378</c:v>
                  </c:pt>
                  <c:pt idx="568">
                    <c:v>2.2643935645580626</c:v>
                  </c:pt>
                  <c:pt idx="569">
                    <c:v>2.2624971598104344</c:v>
                  </c:pt>
                  <c:pt idx="570">
                    <c:v>2.2615493628205372</c:v>
                  </c:pt>
                  <c:pt idx="571">
                    <c:v>2.2596545793960798</c:v>
                  </c:pt>
                  <c:pt idx="572">
                    <c:v>2.2558682535787113</c:v>
                  </c:pt>
                  <c:pt idx="573">
                    <c:v>2.2549223470914366</c:v>
                  </c:pt>
                  <c:pt idx="574">
                    <c:v>2.2530313437800098</c:v>
                  </c:pt>
                  <c:pt idx="575">
                    <c:v>2.2511414197362627</c:v>
                  </c:pt>
                  <c:pt idx="576">
                    <c:v>2.2483085565543761</c:v>
                  </c:pt>
                  <c:pt idx="577">
                    <c:v>2.2473648080929007</c:v>
                  </c:pt>
                  <c:pt idx="578">
                    <c:v>2.2454781198139573</c:v>
                  </c:pt>
                  <c:pt idx="579">
                    <c:v>2.24453517991159</c:v>
                  </c:pt>
                  <c:pt idx="580">
                    <c:v>2.2398245210731318</c:v>
                  </c:pt>
                  <c:pt idx="581">
                    <c:v>2.2398245210731318</c:v>
                  </c:pt>
                  <c:pt idx="582">
                    <c:v>2.2398245210731318</c:v>
                  </c:pt>
                  <c:pt idx="583">
                    <c:v>2.2398245210731318</c:v>
                  </c:pt>
                  <c:pt idx="584">
                    <c:v>2.2341806143474923</c:v>
                  </c:pt>
                  <c:pt idx="585">
                    <c:v>2.2323014643030423</c:v>
                  </c:pt>
                  <c:pt idx="586">
                    <c:v>2.2313622926269914</c:v>
                  </c:pt>
                  <c:pt idx="587">
                    <c:v>2.2266704660125294</c:v>
                  </c:pt>
                  <c:pt idx="588">
                    <c:v>2.2257329067460523</c:v>
                  </c:pt>
                  <c:pt idx="589">
                    <c:v>2.2247956160661455</c:v>
                  </c:pt>
                  <c:pt idx="590">
                    <c:v>2.2229218402965309</c:v>
                  </c:pt>
                  <c:pt idx="591">
                    <c:v>2.2210491383646853</c:v>
                  </c:pt>
                  <c:pt idx="592">
                    <c:v>2.2191775099316571</c:v>
                  </c:pt>
                  <c:pt idx="593">
                    <c:v>2.2173069546585453</c:v>
                  </c:pt>
                  <c:pt idx="594">
                    <c:v>2.2163720793510637</c:v>
                  </c:pt>
                  <c:pt idx="595">
                    <c:v>2.2145031331824905</c:v>
                  </c:pt>
                  <c:pt idx="596">
                    <c:v>2.2117017244104158</c:v>
                  </c:pt>
                  <c:pt idx="597">
                    <c:v>2.2107684574452384</c:v>
                  </c:pt>
                  <c:pt idx="598">
                    <c:v>2.2089027271991473</c:v>
                  </c:pt>
                  <c:pt idx="599">
                    <c:v>2.2070380682498878</c:v>
                  </c:pt>
                  <c:pt idx="600">
                    <c:v>2.2051744802588757</c:v>
                  </c:pt>
                  <c:pt idx="601">
                    <c:v>2.2042430877669181</c:v>
                  </c:pt>
                  <c:pt idx="602">
                    <c:v>2.2042430877669181</c:v>
                  </c:pt>
                  <c:pt idx="603">
                    <c:v>2.1995901386502288</c:v>
                  </c:pt>
                  <c:pt idx="604">
                    <c:v>2.1977308311073567</c:v>
                  </c:pt>
                  <c:pt idx="605">
                    <c:v>2.1968015783318395</c:v>
                  </c:pt>
                  <c:pt idx="606">
                    <c:v>2.1940154234815239</c:v>
                  </c:pt>
                  <c:pt idx="607">
                    <c:v>2.1930872395492256</c:v>
                  </c:pt>
                  <c:pt idx="608">
                    <c:v>2.1921593227220351</c:v>
                  </c:pt>
                  <c:pt idx="609">
                    <c:v>2.1903042902138932</c:v>
                  </c:pt>
                  <c:pt idx="610">
                    <c:v>2.1875237436832831</c:v>
                  </c:pt>
                  <c:pt idx="611">
                    <c:v>2.1865974285991294</c:v>
                  </c:pt>
                  <c:pt idx="612">
                    <c:v>2.1847455988163711</c:v>
                  </c:pt>
                  <c:pt idx="613">
                    <c:v>2.182894835932685</c:v>
                  </c:pt>
                  <c:pt idx="614">
                    <c:v>2.1810451396101236</c:v>
                  </c:pt>
                  <c:pt idx="615">
                    <c:v>2.1791965095107901</c:v>
                  </c:pt>
                  <c:pt idx="616">
                    <c:v>2.1773489452968349</c:v>
                  </c:pt>
                  <c:pt idx="617">
                    <c:v>2.1764255627913114</c:v>
                  </c:pt>
                  <c:pt idx="618">
                    <c:v>2.1708908595188112</c:v>
                  </c:pt>
                  <c:pt idx="619">
                    <c:v>2.1690480876094957</c:v>
                  </c:pt>
                  <c:pt idx="620">
                    <c:v>2.168127100686466</c:v>
                  </c:pt>
                  <c:pt idx="621">
                    <c:v>2.1662859246927</c:v>
                  </c:pt>
                  <c:pt idx="622">
                    <c:v>2.1653657355375859</c:v>
                  </c:pt>
                  <c:pt idx="623">
                    <c:v>2.1653657355375859</c:v>
                  </c:pt>
                  <c:pt idx="624">
                    <c:v>2.16168763687801</c:v>
                  </c:pt>
                  <c:pt idx="625">
                    <c:v>2.1589318525613592</c:v>
                  </c:pt>
                  <c:pt idx="626">
                    <c:v>2.1570959908025307</c:v>
                  </c:pt>
                  <c:pt idx="627">
                    <c:v>2.1552611908787052</c:v>
                  </c:pt>
                  <c:pt idx="628">
                    <c:v>2.152510981195956</c:v>
                  </c:pt>
                  <c:pt idx="629">
                    <c:v>2.1497631587453516</c:v>
                  </c:pt>
                  <c:pt idx="630">
                    <c:v>2.1488477482278778</c:v>
                  </c:pt>
                  <c:pt idx="631">
                    <c:v>2.1470177223892448</c:v>
                  </c:pt>
                  <c:pt idx="632">
                    <c:v>2.1451887565315384</c:v>
                  </c:pt>
                  <c:pt idx="633">
                    <c:v>2.1433608503178134</c:v>
                  </c:pt>
                  <c:pt idx="634">
                    <c:v>2.1415340034111718</c:v>
                  </c:pt>
                  <c:pt idx="635">
                    <c:v>2.1406209770927394</c:v>
                  </c:pt>
                  <c:pt idx="636">
                    <c:v>2.1387957185151447</c:v>
                  </c:pt>
                  <c:pt idx="637">
                    <c:v>2.1351483764183801</c:v>
                  </c:pt>
                  <c:pt idx="638">
                    <c:v>2.1342372021191762</c:v>
                  </c:pt>
                  <c:pt idx="639">
                    <c:v>2.1324156466961814</c:v>
                  </c:pt>
                  <c:pt idx="640">
                    <c:v>2.1315052654882387</c:v>
                  </c:pt>
                  <c:pt idx="641">
                    <c:v>2.1287757073737819</c:v>
                  </c:pt>
                  <c:pt idx="642">
                    <c:v>2.1287757073737819</c:v>
                  </c:pt>
                  <c:pt idx="643">
                    <c:v>2.1287757073737819</c:v>
                  </c:pt>
                  <c:pt idx="644">
                    <c:v>2.122415981846939</c:v>
                  </c:pt>
                  <c:pt idx="645">
                    <c:v>2.1206012927729274</c:v>
                  </c:pt>
                  <c:pt idx="646">
                    <c:v>2.1196943439194218</c:v>
                  </c:pt>
                  <c:pt idx="647">
                    <c:v>2.1169750795885314</c:v>
                  </c:pt>
                  <c:pt idx="648">
                    <c:v>2.1142581877195723</c:v>
                  </c:pt>
                  <c:pt idx="649">
                    <c:v>2.1124482439477728</c:v>
                  </c:pt>
                  <c:pt idx="650">
                    <c:v>2.1115436671780925</c:v>
                  </c:pt>
                  <c:pt idx="651">
                    <c:v>2.1106393537632191</c:v>
                  </c:pt>
                  <c:pt idx="652">
                    <c:v>2.1079279932274333</c:v>
                  </c:pt>
                  <c:pt idx="653">
                    <c:v>2.1052190013730261</c:v>
                  </c:pt>
                  <c:pt idx="654">
                    <c:v>2.104316530265919</c:v>
                  </c:pt>
                  <c:pt idx="655">
                    <c:v>2.1034143221776906</c:v>
                  </c:pt>
                  <c:pt idx="656">
                    <c:v>2.100709275606512</c:v>
                  </c:pt>
                  <c:pt idx="657">
                    <c:v>2.0998081191740501</c:v>
                  </c:pt>
                  <c:pt idx="658">
                    <c:v>2.0989072255506098</c:v>
                  </c:pt>
                  <c:pt idx="659">
                    <c:v>2.0980065946942275</c:v>
                  </c:pt>
                  <c:pt idx="660">
                    <c:v>2.095306278307854</c:v>
                  </c:pt>
                  <c:pt idx="661">
                    <c:v>2.0944066981001428</c:v>
                  </c:pt>
                  <c:pt idx="662">
                    <c:v>2.0935073804497244</c:v>
                  </c:pt>
                  <c:pt idx="663">
                    <c:v>2.0935073804497244</c:v>
                  </c:pt>
                  <c:pt idx="664">
                    <c:v>2.0890147290890662</c:v>
                  </c:pt>
                  <c:pt idx="665">
                    <c:v>2.0881169859016748</c:v>
                  </c:pt>
                  <c:pt idx="666">
                    <c:v>2.0872195049780289</c:v>
                  </c:pt>
                  <c:pt idx="667">
                    <c:v>2.0845286353703498</c:v>
                  </c:pt>
                  <c:pt idx="668">
                    <c:v>2.0836322030824843</c:v>
                  </c:pt>
                  <c:pt idx="669">
                    <c:v>2.0800490940535536</c:v>
                  </c:pt>
                  <c:pt idx="670">
                    <c:v>2.0782591110259672</c:v>
                  </c:pt>
                  <c:pt idx="671">
                    <c:v>2.0755760999005384</c:v>
                  </c:pt>
                  <c:pt idx="672">
                    <c:v>2.0746822862687653</c:v>
                  </c:pt>
                  <c:pt idx="673">
                    <c:v>2.0737887342722048</c:v>
                  </c:pt>
                  <c:pt idx="674">
                    <c:v>2.072002415017216</c:v>
                  </c:pt>
                  <c:pt idx="675">
                    <c:v>2.0702171418005837</c:v>
                  </c:pt>
                  <c:pt idx="676">
                    <c:v>2.0684329142873659</c:v>
                  </c:pt>
                  <c:pt idx="677">
                    <c:v>2.0684329142873659</c:v>
                  </c:pt>
                  <c:pt idx="678">
                    <c:v>2.0666497321426718</c:v>
                  </c:pt>
                  <c:pt idx="679">
                    <c:v>2.0639769182591508</c:v>
                  </c:pt>
                  <c:pt idx="680">
                    <c:v>2.0621963480709224</c:v>
                  </c:pt>
                  <c:pt idx="681">
                    <c:v>2.0613064545715178</c:v>
                  </c:pt>
                  <c:pt idx="682">
                    <c:v>2.0604168220794707</c:v>
                  </c:pt>
                  <c:pt idx="683">
                    <c:v>2.0604168220794707</c:v>
                  </c:pt>
                  <c:pt idx="684">
                    <c:v>2.0604168220794707</c:v>
                  </c:pt>
                  <c:pt idx="685">
                    <c:v>2.0550845059392397</c:v>
                  </c:pt>
                  <c:pt idx="686">
                    <c:v>2.0533091533886005</c:v>
                  </c:pt>
                  <c:pt idx="687">
                    <c:v>2.0515348433618317</c:v>
                  </c:pt>
                  <c:pt idx="688">
                    <c:v>2.0506480791903843</c:v>
                  </c:pt>
                  <c:pt idx="689">
                    <c:v>2.0506480791903843</c:v>
                  </c:pt>
                  <c:pt idx="690">
                    <c:v>2.0488753323223641</c:v>
                  </c:pt>
                  <c:pt idx="691">
                    <c:v>2.0471036271422092</c:v>
                  </c:pt>
                  <c:pt idx="692">
                    <c:v>2.0462181650806053</c:v>
                  </c:pt>
                  <c:pt idx="693">
                    <c:v>2.0453329633156012</c:v>
                  </c:pt>
                  <c:pt idx="694">
                    <c:v>2.0426789193823867</c:v>
                  </c:pt>
                  <c:pt idx="695">
                    <c:v>2.0417947583859934</c:v>
                  </c:pt>
                  <c:pt idx="696">
                    <c:v>2.0409108574773178</c:v>
                  </c:pt>
                  <c:pt idx="697">
                    <c:v>2.0400272166145941</c:v>
                  </c:pt>
                  <c:pt idx="698">
                    <c:v>2.038260714859947</c:v>
                  </c:pt>
                  <c:pt idx="699">
                    <c:v>2.0373778538845038</c:v>
                  </c:pt>
                  <c:pt idx="700">
                    <c:v>2.0356129115285992</c:v>
                  </c:pt>
                  <c:pt idx="701">
                    <c:v>2.0347308300646367</c:v>
                  </c:pt>
                  <c:pt idx="702">
                    <c:v>2.032086144027756</c:v>
                  </c:pt>
                  <c:pt idx="703">
                    <c:v>2.032086144027756</c:v>
                  </c:pt>
                  <c:pt idx="704">
                    <c:v>2.032086144027756</c:v>
                  </c:pt>
                  <c:pt idx="705">
                    <c:v>2.0268037807952082</c:v>
                  </c:pt>
                  <c:pt idx="706">
                    <c:v>2.0250450685206984</c:v>
                  </c:pt>
                  <c:pt idx="707">
                    <c:v>2.0232873934247815</c:v>
                  </c:pt>
                  <c:pt idx="708">
                    <c:v>2.0224089447145195</c:v>
                  </c:pt>
                  <c:pt idx="709">
                    <c:v>2.0206528247608646</c:v>
                  </c:pt>
                  <c:pt idx="710">
                    <c:v>2.0180205878720696</c:v>
                  </c:pt>
                  <c:pt idx="711">
                    <c:v>2.0171436935534786</c:v>
                  </c:pt>
                  <c:pt idx="712">
                    <c:v>2.016267058154245</c:v>
                  </c:pt>
                  <c:pt idx="713">
                    <c:v>2.0136387050558531</c:v>
                  </c:pt>
                  <c:pt idx="714">
                    <c:v>2.0127631049172314</c:v>
                  </c:pt>
                  <c:pt idx="715">
                    <c:v>2.0110126807312154</c:v>
                  </c:pt>
                  <c:pt idx="716">
                    <c:v>2.0101378566004837</c:v>
                  </c:pt>
                  <c:pt idx="717">
                    <c:v>2.0083889840552578</c:v>
                  </c:pt>
                  <c:pt idx="718">
                    <c:v>2.0075149355574449</c:v>
                  </c:pt>
                  <c:pt idx="719">
                    <c:v>2.0040213257596249</c:v>
                  </c:pt>
                  <c:pt idx="720">
                    <c:v>2.0031485691502913</c:v>
                  </c:pt>
                  <c:pt idx="721">
                    <c:v>2.001403830648282</c:v>
                  </c:pt>
                  <c:pt idx="722">
                    <c:v>2.0005318486723342</c:v>
                  </c:pt>
                  <c:pt idx="723">
                    <c:v>2.0005318486723342</c:v>
                  </c:pt>
                  <c:pt idx="724">
                    <c:v>2.0005318486723342</c:v>
                  </c:pt>
                  <c:pt idx="725">
                    <c:v>1.9970465016309107</c:v>
                  </c:pt>
                  <c:pt idx="726">
                    <c:v>1.9944352000899064</c:v>
                  </c:pt>
                  <c:pt idx="727">
                    <c:v>1.9926956216479035</c:v>
                  </c:pt>
                  <c:pt idx="728">
                    <c:v>1.9892195574709137</c:v>
                  </c:pt>
                  <c:pt idx="729">
                    <c:v>1.9883511854979745</c:v>
                  </c:pt>
                  <c:pt idx="730">
                    <c:v>1.9866152141465259</c:v>
                  </c:pt>
                  <c:pt idx="731">
                    <c:v>1.9857476146848483</c:v>
                  </c:pt>
                  <c:pt idx="732">
                    <c:v>1.9831463606570308</c:v>
                  </c:pt>
                  <c:pt idx="733">
                    <c:v>1.9822797906282481</c:v>
                  </c:pt>
                  <c:pt idx="734">
                    <c:v>1.98141347785376</c:v>
                  </c:pt>
                  <c:pt idx="735">
                    <c:v>1.9788160826404109</c:v>
                  </c:pt>
                  <c:pt idx="736">
                    <c:v>1.9770857713410126</c:v>
                  </c:pt>
                  <c:pt idx="737">
                    <c:v>1.9762210012195014</c:v>
                  </c:pt>
                  <c:pt idx="738">
                    <c:v>1.9753564880613819</c:v>
                  </c:pt>
                  <c:pt idx="739">
                    <c:v>1.9744922318251101</c:v>
                  </c:pt>
                  <c:pt idx="740">
                    <c:v>1.9719010042319618</c:v>
                  </c:pt>
                  <c:pt idx="741">
                    <c:v>1.9719010042319618</c:v>
                  </c:pt>
                  <c:pt idx="742">
                    <c:v>1.9701748030175583</c:v>
                  </c:pt>
                  <c:pt idx="743">
                    <c:v>1.9693120874400736</c:v>
                  </c:pt>
                  <c:pt idx="744">
                    <c:v>1.9693120874400736</c:v>
                  </c:pt>
                  <c:pt idx="745">
                    <c:v>1.9641411817752867</c:v>
                  </c:pt>
                  <c:pt idx="746">
                    <c:v>1.9632802617437042</c:v>
                  </c:pt>
                  <c:pt idx="747">
                    <c:v>1.9606990395260471</c:v>
                  </c:pt>
                  <c:pt idx="748">
                    <c:v>1.9598391446075283</c:v>
                  </c:pt>
                  <c:pt idx="749">
                    <c:v>1.9589795058635355</c:v>
                  </c:pt>
                  <c:pt idx="750">
                    <c:v>1.957260996733172</c:v>
                  </c:pt>
                  <c:pt idx="751">
                    <c:v>1.9538270507413933</c:v>
                  </c:pt>
                  <c:pt idx="752">
                    <c:v>1.9529692040575262</c:v>
                  </c:pt>
                  <c:pt idx="753">
                    <c:v>1.9521116132163465</c:v>
                  </c:pt>
                  <c:pt idx="754">
                    <c:v>1.9503971988961863</c:v>
                  </c:pt>
                  <c:pt idx="755">
                    <c:v>1.949540375334281</c:v>
                  </c:pt>
                  <c:pt idx="756">
                    <c:v>1.9478274951995287</c:v>
                  </c:pt>
                  <c:pt idx="757">
                    <c:v>1.9461156374405029</c:v>
                  </c:pt>
                  <c:pt idx="758">
                    <c:v>1.9452600918482656</c:v>
                  </c:pt>
                  <c:pt idx="759">
                    <c:v>1.9418404637608446</c:v>
                  </c:pt>
                  <c:pt idx="760">
                    <c:v>1.9409861951021896</c:v>
                  </c:pt>
                  <c:pt idx="761">
                    <c:v>1.9401321817059538</c:v>
                  </c:pt>
                  <c:pt idx="762">
                    <c:v>1.9392784235307086</c:v>
                  </c:pt>
                  <c:pt idx="763">
                    <c:v>1.9375716726775063</c:v>
                  </c:pt>
                  <c:pt idx="764">
                    <c:v>1.9375716726775063</c:v>
                  </c:pt>
                  <c:pt idx="765">
                    <c:v>1.9375716726775063</c:v>
                  </c:pt>
                  <c:pt idx="766">
                    <c:v>1.9316060780642896</c:v>
                  </c:pt>
                  <c:pt idx="767">
                    <c:v>1.929903916343551</c:v>
                  </c:pt>
                  <c:pt idx="768">
                    <c:v>1.9290532175900363</c:v>
                  </c:pt>
                  <c:pt idx="769">
                    <c:v>1.9273525840897721</c:v>
                  </c:pt>
                  <c:pt idx="770">
                    <c:v>1.9248035432355541</c:v>
                  </c:pt>
                  <c:pt idx="771">
                    <c:v>1.9239543719576193</c:v>
                  </c:pt>
                  <c:pt idx="772">
                    <c:v>1.9231054551141311</c:v>
                  </c:pt>
                  <c:pt idx="773">
                    <c:v>1.92140838456503</c:v>
                  </c:pt>
                  <c:pt idx="774">
                    <c:v>1.9188646859656262</c:v>
                  </c:pt>
                  <c:pt idx="775">
                    <c:v>1.9171701578996954</c:v>
                  </c:pt>
                  <c:pt idx="776">
                    <c:v>1.9146302714743186</c:v>
                  </c:pt>
                  <c:pt idx="777">
                    <c:v>1.9137841506800928</c:v>
                  </c:pt>
                  <c:pt idx="778">
                    <c:v>1.9112473117614059</c:v>
                  </c:pt>
                  <c:pt idx="779">
                    <c:v>1.9095573549556397</c:v>
                  </c:pt>
                  <c:pt idx="780">
                    <c:v>1.9087127571707898</c:v>
                  </c:pt>
                  <c:pt idx="781">
                    <c:v>1.907024322630557</c:v>
                  </c:pt>
                  <c:pt idx="782">
                    <c:v>1.9019651042711976</c:v>
                  </c:pt>
                  <c:pt idx="783">
                    <c:v>1.9011227882115556</c:v>
                  </c:pt>
                  <c:pt idx="784">
                    <c:v>1.9011227882115556</c:v>
                  </c:pt>
                  <c:pt idx="785">
                    <c:v>1.8960742100975125</c:v>
                  </c:pt>
                  <c:pt idx="786">
                    <c:v>1.8943933757330222</c:v>
                  </c:pt>
                  <c:pt idx="787">
                    <c:v>1.8935533380538225</c:v>
                  </c:pt>
                  <c:pt idx="788">
                    <c:v>1.8918740214951777</c:v>
                  </c:pt>
                  <c:pt idx="789">
                    <c:v>1.8893569430376642</c:v>
                  </c:pt>
                  <c:pt idx="790">
                    <c:v>1.8876801545049691</c:v>
                  </c:pt>
                  <c:pt idx="791">
                    <c:v>1.8851668665394135</c:v>
                  </c:pt>
                  <c:pt idx="792">
                    <c:v>1.8834926039702122</c:v>
                  </c:pt>
                  <c:pt idx="793">
                    <c:v>1.8809831034034654</c:v>
                  </c:pt>
                  <c:pt idx="794">
                    <c:v>1.8793113647360147</c:v>
                  </c:pt>
                  <c:pt idx="795">
                    <c:v>1.8784758737917366</c:v>
                  </c:pt>
                  <c:pt idx="796">
                    <c:v>1.8768056484759947</c:v>
                  </c:pt>
                  <c:pt idx="797">
                    <c:v>1.8751364316492616</c:v>
                  </c:pt>
                  <c:pt idx="798">
                    <c:v>1.8734682229818851</c:v>
                  </c:pt>
                  <c:pt idx="799">
                    <c:v>1.8726344966049528</c:v>
                  </c:pt>
                  <c:pt idx="800">
                    <c:v>1.8684696426400651</c:v>
                  </c:pt>
                  <c:pt idx="801">
                    <c:v>1.8651422905007322</c:v>
                  </c:pt>
                  <c:pt idx="802">
                    <c:v>1.8643110814328279</c:v>
                  </c:pt>
                  <c:pt idx="803">
                    <c:v>1.8626494177691479</c:v>
                  </c:pt>
                  <c:pt idx="804">
                    <c:v>1.8626494177691479</c:v>
                  </c:pt>
                  <c:pt idx="805">
                    <c:v>1.8626494177691479</c:v>
                  </c:pt>
                  <c:pt idx="806">
                    <c:v>1.8568415125818325</c:v>
                  </c:pt>
                  <c:pt idx="807">
                    <c:v>1.8551843719233405</c:v>
                  </c:pt>
                  <c:pt idx="808">
                    <c:v>1.8518731028985009</c:v>
                  </c:pt>
                  <c:pt idx="809">
                    <c:v>1.8502189738740717</c:v>
                  </c:pt>
                  <c:pt idx="810">
                    <c:v>1.8493922855899212</c:v>
                  </c:pt>
                  <c:pt idx="811">
                    <c:v>1.8485658480696554</c:v>
                  </c:pt>
                  <c:pt idx="812">
                    <c:v>1.8460880396810371</c:v>
                  </c:pt>
                  <c:pt idx="813">
                    <c:v>1.8444374204876886</c:v>
                  </c:pt>
                  <c:pt idx="814">
                    <c:v>1.8436124866874233</c:v>
                  </c:pt>
                  <c:pt idx="815">
                    <c:v>1.8419633704742202</c:v>
                  </c:pt>
                  <c:pt idx="816">
                    <c:v>1.838668142446563</c:v>
                  </c:pt>
                  <c:pt idx="817">
                    <c:v>1.8378449611163865</c:v>
                  </c:pt>
                  <c:pt idx="818">
                    <c:v>1.837022029974744</c:v>
                  </c:pt>
                  <c:pt idx="819">
                    <c:v>1.8361993489805604</c:v>
                  </c:pt>
                  <c:pt idx="820">
                    <c:v>1.8345547372702813</c:v>
                  </c:pt>
                  <c:pt idx="821">
                    <c:v>1.8329111256570014</c:v>
                  </c:pt>
                  <c:pt idx="822">
                    <c:v>1.8320896947840764</c:v>
                  </c:pt>
                  <c:pt idx="823">
                    <c:v>1.8304475827003648</c:v>
                  </c:pt>
                  <c:pt idx="824">
                    <c:v>1.8304475827003648</c:v>
                  </c:pt>
                  <c:pt idx="825">
                    <c:v>1.8304475827003648</c:v>
                  </c:pt>
                  <c:pt idx="826">
                    <c:v>1.8255272407906491</c:v>
                  </c:pt>
                  <c:pt idx="827">
                    <c:v>1.8230704396212245</c:v>
                  </c:pt>
                  <c:pt idx="828">
                    <c:v>1.8222520048519917</c:v>
                  </c:pt>
                  <c:pt idx="829">
                    <c:v>1.8189807594506147</c:v>
                  </c:pt>
                  <c:pt idx="830">
                    <c:v>1.8173466323810104</c:v>
                  </c:pt>
                  <c:pt idx="831">
                    <c:v>1.8148973103927151</c:v>
                  </c:pt>
                  <c:pt idx="832">
                    <c:v>1.8124502297596941</c:v>
                  </c:pt>
                  <c:pt idx="833">
                    <c:v>1.8108200873217801</c:v>
                  </c:pt>
                  <c:pt idx="834">
                    <c:v>1.8100053893750858</c:v>
                  </c:pt>
                  <c:pt idx="835">
                    <c:v>1.8075627881322509</c:v>
                  </c:pt>
                  <c:pt idx="836">
                    <c:v>1.8067490851137953</c:v>
                  </c:pt>
                  <c:pt idx="837">
                    <c:v>1.8051224249247761</c:v>
                  </c:pt>
                  <c:pt idx="838">
                    <c:v>1.804309467672276</c:v>
                  </c:pt>
                  <c:pt idx="839">
                    <c:v>1.7994369413648066</c:v>
                  </c:pt>
                  <c:pt idx="840">
                    <c:v>1.7986257227992384</c:v>
                  </c:pt>
                  <c:pt idx="841">
                    <c:v>1.7970040302872925</c:v>
                  </c:pt>
                  <c:pt idx="842">
                    <c:v>1.7953833303279976</c:v>
                  </c:pt>
                  <c:pt idx="843">
                    <c:v>1.7921449067574624</c:v>
                  </c:pt>
                  <c:pt idx="844">
                    <c:v>1.7921449067574624</c:v>
                  </c:pt>
                  <c:pt idx="845">
                    <c:v>1.7921449067574624</c:v>
                  </c:pt>
                  <c:pt idx="846">
                    <c:v>1.7872947073608325</c:v>
                  </c:pt>
                  <c:pt idx="847">
                    <c:v>1.7864872077982108</c:v>
                  </c:pt>
                  <c:pt idx="848">
                    <c:v>1.7848729514506496</c:v>
                  </c:pt>
                  <c:pt idx="849">
                    <c:v>1.7840661945839091</c:v>
                  </c:pt>
                  <c:pt idx="850">
                    <c:v>1.7816474087211041</c:v>
                  </c:pt>
                  <c:pt idx="851">
                    <c:v>1.7808416415430064</c:v>
                  </c:pt>
                  <c:pt idx="852">
                    <c:v>1.7792308491057514</c:v>
                  </c:pt>
                  <c:pt idx="853">
                    <c:v>1.7784258237648325</c:v>
                  </c:pt>
                  <c:pt idx="854">
                    <c:v>1.7760122307623938</c:v>
                  </c:pt>
                  <c:pt idx="855">
                    <c:v>1.7736008614321594</c:v>
                  </c:pt>
                  <c:pt idx="856">
                    <c:v>1.7719945167072633</c:v>
                  </c:pt>
                  <c:pt idx="857">
                    <c:v>1.7711917146708192</c:v>
                  </c:pt>
                  <c:pt idx="858">
                    <c:v>1.7679829744118765</c:v>
                  </c:pt>
                  <c:pt idx="859">
                    <c:v>1.76718140611462</c:v>
                  </c:pt>
                  <c:pt idx="860">
                    <c:v>1.7663800844426738</c:v>
                  </c:pt>
                  <c:pt idx="861">
                    <c:v>1.7647781808113689</c:v>
                  </c:pt>
                  <c:pt idx="862">
                    <c:v>1.762377174033416</c:v>
                  </c:pt>
                  <c:pt idx="863">
                    <c:v>1.7615773312558618</c:v>
                  </c:pt>
                  <c:pt idx="864">
                    <c:v>1.7599783846784738</c:v>
                  </c:pt>
                  <c:pt idx="865">
                    <c:v>1.7599783846784738</c:v>
                  </c:pt>
                  <c:pt idx="866">
                    <c:v>1.7559853270337522</c:v>
                  </c:pt>
                  <c:pt idx="867">
                    <c:v>1.7559853270337522</c:v>
                  </c:pt>
                  <c:pt idx="868">
                    <c:v>1.7551874538295638</c:v>
                  </c:pt>
                  <c:pt idx="869">
                    <c:v>1.7519984207353545</c:v>
                  </c:pt>
                  <c:pt idx="870">
                    <c:v>1.7504053794507008</c:v>
                  </c:pt>
                  <c:pt idx="871">
                    <c:v>1.7496092274812367</c:v>
                  </c:pt>
                  <c:pt idx="872">
                    <c:v>1.7480176606841342</c:v>
                  </c:pt>
                  <c:pt idx="873">
                    <c:v>1.7464270764709664</c:v>
                  </c:pt>
                  <c:pt idx="874">
                    <c:v>1.7456321527314305</c:v>
                  </c:pt>
                  <c:pt idx="875">
                    <c:v>1.7448374745155701</c:v>
                  </c:pt>
                  <c:pt idx="876">
                    <c:v>1.7432488544918252</c:v>
                  </c:pt>
                  <c:pt idx="877">
                    <c:v>1.7408677648647706</c:v>
                  </c:pt>
                  <c:pt idx="878">
                    <c:v>1.7384888827499356</c:v>
                  </c:pt>
                  <c:pt idx="879">
                    <c:v>1.7369041871924471</c:v>
                  </c:pt>
                  <c:pt idx="880">
                    <c:v>1.7353204719366493</c:v>
                  </c:pt>
                  <c:pt idx="881">
                    <c:v>1.7329467364058053</c:v>
                  </c:pt>
                  <c:pt idx="882">
                    <c:v>1.7313654704786698</c:v>
                  </c:pt>
                  <c:pt idx="883">
                    <c:v>1.7297851837128859</c:v>
                  </c:pt>
                  <c:pt idx="884">
                    <c:v>1.7289954074137126</c:v>
                  </c:pt>
                  <c:pt idx="885">
                    <c:v>1.7289954074137126</c:v>
                  </c:pt>
                  <c:pt idx="886">
                    <c:v>1.7289954074137126</c:v>
                  </c:pt>
                  <c:pt idx="887">
                    <c:v>1.722686001656323</c:v>
                  </c:pt>
                  <c:pt idx="888">
                    <c:v>1.7203240072694472</c:v>
                  </c:pt>
                  <c:pt idx="889">
                    <c:v>1.7195371643025124</c:v>
                  </c:pt>
                  <c:pt idx="890">
                    <c:v>1.7187505655154554</c:v>
                  </c:pt>
                  <c:pt idx="891">
                    <c:v>1.7163922338268063</c:v>
                  </c:pt>
                  <c:pt idx="892">
                    <c:v>1.7132512076261845</c:v>
                  </c:pt>
                  <c:pt idx="893">
                    <c:v>1.7124665608140335</c:v>
                  </c:pt>
                  <c:pt idx="894">
                    <c:v>1.7108979985907422</c:v>
                  </c:pt>
                  <c:pt idx="895">
                    <c:v>1.7101140830982993</c:v>
                  </c:pt>
                  <c:pt idx="896">
                    <c:v>1.7069808576414747</c:v>
                  </c:pt>
                  <c:pt idx="897">
                    <c:v>1.7054157062518698</c:v>
                  </c:pt>
                  <c:pt idx="898">
                    <c:v>1.7046334957495479</c:v>
                  </c:pt>
                  <c:pt idx="899">
                    <c:v>1.7030698049267183</c:v>
                  </c:pt>
                  <c:pt idx="900">
                    <c:v>1.7015070874088138</c:v>
                  </c:pt>
                  <c:pt idx="901">
                    <c:v>1.6999453428708753</c:v>
                  </c:pt>
                  <c:pt idx="902">
                    <c:v>1.6991648353678555</c:v>
                  </c:pt>
                  <c:pt idx="903">
                    <c:v>1.6968247714352718</c:v>
                  </c:pt>
                  <c:pt idx="904">
                    <c:v>1.6960452361812179</c:v>
                  </c:pt>
                  <c:pt idx="905">
                    <c:v>1.6960452361812179</c:v>
                  </c:pt>
                  <c:pt idx="906">
                    <c:v>1.6960452361812179</c:v>
                  </c:pt>
                  <c:pt idx="907">
                    <c:v>1.692151203510047</c:v>
                  </c:pt>
                  <c:pt idx="908">
                    <c:v>1.69059529003011</c:v>
                  </c:pt>
                  <c:pt idx="909">
                    <c:v>1.6890403472565958</c:v>
                  </c:pt>
                  <c:pt idx="910">
                    <c:v>1.6882632397832995</c:v>
                  </c:pt>
                  <c:pt idx="911">
                    <c:v>1.6859333725303702</c:v>
                  </c:pt>
                  <c:pt idx="912">
                    <c:v>1.6851572350331494</c:v>
                  </c:pt>
                  <c:pt idx="913">
                    <c:v>1.6836056871759537</c:v>
                  </c:pt>
                  <c:pt idx="914">
                    <c:v>1.6836056871759537</c:v>
                  </c:pt>
                  <c:pt idx="915">
                    <c:v>1.6812801826248902</c:v>
                  </c:pt>
                  <c:pt idx="916">
                    <c:v>1.6797310572742081</c:v>
                  </c:pt>
                  <c:pt idx="917">
                    <c:v>1.6797310572742081</c:v>
                  </c:pt>
                  <c:pt idx="918">
                    <c:v>1.6789568577822294</c:v>
                  </c:pt>
                  <c:pt idx="919">
                    <c:v>1.6758624800907451</c:v>
                  </c:pt>
                  <c:pt idx="920">
                    <c:v>1.6750894905342966</c:v>
                  </c:pt>
                  <c:pt idx="921">
                    <c:v>1.6743167428433519</c:v>
                  </c:pt>
                  <c:pt idx="922">
                    <c:v>1.6719999505582746</c:v>
                  </c:pt>
                  <c:pt idx="923">
                    <c:v>1.671228169924091</c:v>
                  </c:pt>
                  <c:pt idx="924">
                    <c:v>1.6704566309527966</c:v>
                  </c:pt>
                  <c:pt idx="925">
                    <c:v>1.6704566309527966</c:v>
                  </c:pt>
                  <c:pt idx="926">
                    <c:v>1.6673728908862453</c:v>
                  </c:pt>
                  <c:pt idx="927">
                    <c:v>1.6666025596217198</c:v>
                  </c:pt>
                  <c:pt idx="928">
                    <c:v>1.6650626213116761</c:v>
                  </c:pt>
                  <c:pt idx="929">
                    <c:v>1.6642930141851613</c:v>
                  </c:pt>
                  <c:pt idx="930">
                    <c:v>1.6627545237866703</c:v>
                  </c:pt>
                  <c:pt idx="931">
                    <c:v>1.660448597217935</c:v>
                  </c:pt>
                  <c:pt idx="932">
                    <c:v>1.6589125183857902</c:v>
                  </c:pt>
                  <c:pt idx="933">
                    <c:v>1.6581448405123831</c:v>
                  </c:pt>
                  <c:pt idx="934">
                    <c:v>1.6566102076485252</c:v>
                  </c:pt>
                  <c:pt idx="935">
                    <c:v>1.65507653835881</c:v>
                  </c:pt>
                  <c:pt idx="936">
                    <c:v>1.6527778404176143</c:v>
                  </c:pt>
                  <c:pt idx="937">
                    <c:v>1.6520120892069432</c:v>
                  </c:pt>
                  <c:pt idx="938">
                    <c:v>1.6504813086974626</c:v>
                  </c:pt>
                  <c:pt idx="939">
                    <c:v>1.6489514904674643</c:v>
                  </c:pt>
                  <c:pt idx="940">
                    <c:v>1.6481869421061561</c:v>
                  </c:pt>
                  <c:pt idx="941">
                    <c:v>1.6474226341933851</c:v>
                  </c:pt>
                  <c:pt idx="942">
                    <c:v>1.6451311527419159</c:v>
                  </c:pt>
                  <c:pt idx="943">
                    <c:v>1.6436046999423048</c:v>
                  </c:pt>
                  <c:pt idx="944">
                    <c:v>1.6428418338716224</c:v>
                  </c:pt>
                  <c:pt idx="945">
                    <c:v>1.6420792079664555</c:v>
                  </c:pt>
                  <c:pt idx="946">
                    <c:v>1.6420792079664555</c:v>
                  </c:pt>
                  <c:pt idx="947">
                    <c:v>1.6390311051925499</c:v>
                  </c:pt>
                  <c:pt idx="948">
                    <c:v>1.6382696795086868</c:v>
                  </c:pt>
                  <c:pt idx="949">
                    <c:v>1.6359868418336152</c:v>
                  </c:pt>
                  <c:pt idx="950">
                    <c:v>1.6352263755994163</c:v>
                  </c:pt>
                  <c:pt idx="951">
                    <c:v>1.6337061623748581</c:v>
                  </c:pt>
                  <c:pt idx="952">
                    <c:v>1.6321869078727869</c:v>
                  </c:pt>
                  <c:pt idx="953">
                    <c:v>1.6314276400417063</c:v>
                  </c:pt>
                  <c:pt idx="954">
                    <c:v>1.6299098230175222</c:v>
                  </c:pt>
                  <c:pt idx="955">
                    <c:v>1.6299098230175222</c:v>
                  </c:pt>
                  <c:pt idx="956">
                    <c:v>1.6283929639080914</c:v>
                  </c:pt>
                  <c:pt idx="957">
                    <c:v>1.6261194706275044</c:v>
                  </c:pt>
                  <c:pt idx="958">
                    <c:v>1.6253621181414346</c:v>
                  </c:pt>
                  <c:pt idx="959">
                    <c:v>1.6246050048918148</c:v>
                  </c:pt>
                  <c:pt idx="960">
                    <c:v>1.6238481308382799</c:v>
                  </c:pt>
                  <c:pt idx="961">
                    <c:v>1.6208230257777922</c:v>
                  </c:pt>
                  <c:pt idx="962">
                    <c:v>1.6200673470993052</c:v>
                  </c:pt>
                  <c:pt idx="963">
                    <c:v>1.6193119073747682</c:v>
                  </c:pt>
                  <c:pt idx="964">
                    <c:v>1.6178017446261623</c:v>
                  </c:pt>
                  <c:pt idx="965">
                    <c:v>1.6178017446261623</c:v>
                  </c:pt>
                  <c:pt idx="966">
                    <c:v>1.6178017446261623</c:v>
                  </c:pt>
                  <c:pt idx="967">
                    <c:v>1.614784284801255</c:v>
                  </c:pt>
                  <c:pt idx="968">
                    <c:v>1.6125236961252769</c:v>
                  </c:pt>
                  <c:pt idx="969">
                    <c:v>1.6117706437215669</c:v>
                  </c:pt>
                  <c:pt idx="970">
                    <c:v>1.6102652544046312</c:v>
                  </c:pt>
                  <c:pt idx="971">
                    <c:v>1.6095129174107685</c:v>
                  </c:pt>
                  <c:pt idx="972">
                    <c:v>1.6080089585506769</c:v>
                  </c:pt>
                  <c:pt idx="973">
                    <c:v>1.6072573366038252</c:v>
                  </c:pt>
                  <c:pt idx="974">
                    <c:v>1.6065059529253582</c:v>
                  </c:pt>
                  <c:pt idx="975">
                    <c:v>1.6057548074749706</c:v>
                  </c:pt>
                  <c:pt idx="976">
                    <c:v>1.6020026522337036</c:v>
                  </c:pt>
                  <c:pt idx="977">
                    <c:v>1.6012529353055149</c:v>
                  </c:pt>
                  <c:pt idx="978">
                    <c:v>1.6005034563233365</c:v>
                  </c:pt>
                  <c:pt idx="979">
                    <c:v>1.5997542152468818</c:v>
                  </c:pt>
                  <c:pt idx="980">
                    <c:v>1.5975079190490378</c:v>
                  </c:pt>
                  <c:pt idx="981">
                    <c:v>1.5967596291926682</c:v>
                  </c:pt>
                  <c:pt idx="982">
                    <c:v>1.5960115770406289</c:v>
                  </c:pt>
                  <c:pt idx="983">
                    <c:v>1.5945161856884595</c:v>
                  </c:pt>
                  <c:pt idx="984">
                    <c:v>1.5930217446703883</c:v>
                  </c:pt>
                  <c:pt idx="985">
                    <c:v>1.5922748804359801</c:v>
                  </c:pt>
                  <c:pt idx="986">
                    <c:v>1.5922748804359801</c:v>
                  </c:pt>
                  <c:pt idx="987">
                    <c:v>1.5892897977231788</c:v>
                  </c:pt>
                  <c:pt idx="988">
                    <c:v>1.5885441203999198</c:v>
                  </c:pt>
                  <c:pt idx="989">
                    <c:v>1.587053477497592</c:v>
                  </c:pt>
                  <c:pt idx="990">
                    <c:v>1.587053477497592</c:v>
                  </c:pt>
                  <c:pt idx="991">
                    <c:v>1.5818436964282385</c:v>
                  </c:pt>
                  <c:pt idx="992">
                    <c:v>1.5811003899090335</c:v>
                  </c:pt>
                  <c:pt idx="993">
                    <c:v>1.5796144874078155</c:v>
                  </c:pt>
                  <c:pt idx="994">
                    <c:v>1.5788718913453639</c:v>
                  </c:pt>
                  <c:pt idx="995">
                    <c:v>1.5766455234280505</c:v>
                  </c:pt>
                  <c:pt idx="996">
                    <c:v>1.5759038740782558</c:v>
                  </c:pt>
                  <c:pt idx="997">
                    <c:v>1.574421285071387</c:v>
                  </c:pt>
                  <c:pt idx="998">
                    <c:v>1.572939642053464</c:v>
                  </c:pt>
                  <c:pt idx="999">
                    <c:v>1.5714589447029006</c:v>
                  </c:pt>
                  <c:pt idx="1000">
                    <c:v>1.5707189505523933</c:v>
                  </c:pt>
                  <c:pt idx="1001">
                    <c:v>1.5685003857176978</c:v>
                  </c:pt>
                  <c:pt idx="1002">
                    <c:v>1.566283946464377</c:v>
                  </c:pt>
                  <c:pt idx="1003">
                    <c:v>1.566283946464377</c:v>
                  </c:pt>
                  <c:pt idx="1004">
                    <c:v>1.5648075006383206</c:v>
                  </c:pt>
                  <c:pt idx="1005">
                    <c:v>1.5640696317076201</c:v>
                  </c:pt>
                </c:numCache>
              </c:numRef>
            </c:minus>
            <c:spPr>
              <a:ln>
                <a:solidFill>
                  <a:sysClr val="windowText" lastClr="000000">
                    <a:alpha val="25000"/>
                  </a:sysClr>
                </a:solidFill>
              </a:ln>
            </c:spPr>
          </c:errBars>
          <c:errBars>
            <c:errDir val="y"/>
            <c:errBarType val="both"/>
            <c:errValType val="fixedVal"/>
            <c:val val="1.0000000000000005E-2"/>
          </c:errBars>
          <c:xVal>
            <c:numRef>
              <c:f>Hoja1!$H$6:$H$1011</c:f>
              <c:numCache>
                <c:formatCode>0</c:formatCode>
                <c:ptCount val="1006"/>
                <c:pt idx="0">
                  <c:v>88.48170322884998</c:v>
                </c:pt>
                <c:pt idx="1">
                  <c:v>88.458613990399982</c:v>
                </c:pt>
                <c:pt idx="2">
                  <c:v>88.504795213200012</c:v>
                </c:pt>
                <c:pt idx="3">
                  <c:v>88.504795213200012</c:v>
                </c:pt>
                <c:pt idx="4">
                  <c:v>88.504795213200012</c:v>
                </c:pt>
                <c:pt idx="5">
                  <c:v>88.48170322884998</c:v>
                </c:pt>
                <c:pt idx="6">
                  <c:v>88.504795213200012</c:v>
                </c:pt>
                <c:pt idx="7">
                  <c:v>88.527889943750026</c:v>
                </c:pt>
                <c:pt idx="8">
                  <c:v>88.550987420800027</c:v>
                </c:pt>
                <c:pt idx="9">
                  <c:v>88.550987420800027</c:v>
                </c:pt>
                <c:pt idx="10">
                  <c:v>88.550987420800027</c:v>
                </c:pt>
                <c:pt idx="11">
                  <c:v>88.574087644650007</c:v>
                </c:pt>
                <c:pt idx="12">
                  <c:v>88.574087644650007</c:v>
                </c:pt>
                <c:pt idx="13">
                  <c:v>88.574087644650007</c:v>
                </c:pt>
                <c:pt idx="14">
                  <c:v>88.574087644650007</c:v>
                </c:pt>
                <c:pt idx="15">
                  <c:v>88.597190615600013</c:v>
                </c:pt>
                <c:pt idx="16">
                  <c:v>88.597190615600013</c:v>
                </c:pt>
                <c:pt idx="17">
                  <c:v>88.550987420800027</c:v>
                </c:pt>
                <c:pt idx="18">
                  <c:v>88.574087644650007</c:v>
                </c:pt>
                <c:pt idx="19">
                  <c:v>88.574087644650007</c:v>
                </c:pt>
                <c:pt idx="20">
                  <c:v>88.597190615600013</c:v>
                </c:pt>
                <c:pt idx="21">
                  <c:v>88.597190615600013</c:v>
                </c:pt>
                <c:pt idx="22">
                  <c:v>88.597190615600013</c:v>
                </c:pt>
                <c:pt idx="23">
                  <c:v>88.597190615600013</c:v>
                </c:pt>
                <c:pt idx="24">
                  <c:v>88.620296333949966</c:v>
                </c:pt>
                <c:pt idx="25">
                  <c:v>88.620296333949966</c:v>
                </c:pt>
                <c:pt idx="26">
                  <c:v>88.620296333949966</c:v>
                </c:pt>
                <c:pt idx="27">
                  <c:v>88.620296333949966</c:v>
                </c:pt>
                <c:pt idx="28">
                  <c:v>88.643404799999985</c:v>
                </c:pt>
                <c:pt idx="29">
                  <c:v>88.643404799999985</c:v>
                </c:pt>
                <c:pt idx="30">
                  <c:v>88.643404799999985</c:v>
                </c:pt>
                <c:pt idx="31">
                  <c:v>88.643404799999985</c:v>
                </c:pt>
                <c:pt idx="32">
                  <c:v>88.666516014049989</c:v>
                </c:pt>
                <c:pt idx="33">
                  <c:v>88.689629976399971</c:v>
                </c:pt>
                <c:pt idx="34">
                  <c:v>88.689629976399971</c:v>
                </c:pt>
                <c:pt idx="35">
                  <c:v>88.689629976399971</c:v>
                </c:pt>
                <c:pt idx="36">
                  <c:v>88.689629976399971</c:v>
                </c:pt>
                <c:pt idx="37">
                  <c:v>88.689629976399971</c:v>
                </c:pt>
                <c:pt idx="38">
                  <c:v>88.712746687349977</c:v>
                </c:pt>
                <c:pt idx="39">
                  <c:v>88.735866147199999</c:v>
                </c:pt>
                <c:pt idx="40">
                  <c:v>88.735866147199999</c:v>
                </c:pt>
                <c:pt idx="41">
                  <c:v>88.712746687349977</c:v>
                </c:pt>
                <c:pt idx="42">
                  <c:v>88.712746687349977</c:v>
                </c:pt>
                <c:pt idx="43">
                  <c:v>88.712746687349977</c:v>
                </c:pt>
                <c:pt idx="44">
                  <c:v>88.712746687349977</c:v>
                </c:pt>
                <c:pt idx="45">
                  <c:v>88.712746687349977</c:v>
                </c:pt>
                <c:pt idx="46">
                  <c:v>88.712746687349977</c:v>
                </c:pt>
                <c:pt idx="47">
                  <c:v>88.712746687349977</c:v>
                </c:pt>
                <c:pt idx="48">
                  <c:v>88.712746687349977</c:v>
                </c:pt>
                <c:pt idx="49">
                  <c:v>88.712746687349977</c:v>
                </c:pt>
                <c:pt idx="50">
                  <c:v>88.712746687349977</c:v>
                </c:pt>
                <c:pt idx="51">
                  <c:v>88.712746687349977</c:v>
                </c:pt>
                <c:pt idx="52">
                  <c:v>88.712746687349977</c:v>
                </c:pt>
                <c:pt idx="53">
                  <c:v>88.712746687349977</c:v>
                </c:pt>
                <c:pt idx="54">
                  <c:v>88.735866147199999</c:v>
                </c:pt>
                <c:pt idx="55">
                  <c:v>88.735866147199999</c:v>
                </c:pt>
                <c:pt idx="56">
                  <c:v>88.735866147199999</c:v>
                </c:pt>
                <c:pt idx="57">
                  <c:v>88.735866147199999</c:v>
                </c:pt>
                <c:pt idx="58">
                  <c:v>88.735866147199999</c:v>
                </c:pt>
                <c:pt idx="59">
                  <c:v>88.735866147199999</c:v>
                </c:pt>
                <c:pt idx="60">
                  <c:v>88.735866147199999</c:v>
                </c:pt>
                <c:pt idx="61">
                  <c:v>88.735866147199999</c:v>
                </c:pt>
                <c:pt idx="62">
                  <c:v>88.735866147199999</c:v>
                </c:pt>
                <c:pt idx="63">
                  <c:v>88.735866147199999</c:v>
                </c:pt>
                <c:pt idx="64">
                  <c:v>88.735866147199999</c:v>
                </c:pt>
                <c:pt idx="65">
                  <c:v>88.735866147199999</c:v>
                </c:pt>
                <c:pt idx="66">
                  <c:v>88.735866147199999</c:v>
                </c:pt>
                <c:pt idx="67">
                  <c:v>88.735866147199999</c:v>
                </c:pt>
                <c:pt idx="68">
                  <c:v>88.735866147199999</c:v>
                </c:pt>
                <c:pt idx="69">
                  <c:v>88.735866147199999</c:v>
                </c:pt>
                <c:pt idx="70">
                  <c:v>88.735866147199999</c:v>
                </c:pt>
                <c:pt idx="71">
                  <c:v>88.735866147199999</c:v>
                </c:pt>
                <c:pt idx="72">
                  <c:v>88.735866147199999</c:v>
                </c:pt>
                <c:pt idx="73">
                  <c:v>88.735866147199999</c:v>
                </c:pt>
                <c:pt idx="74">
                  <c:v>88.735866147199999</c:v>
                </c:pt>
                <c:pt idx="75">
                  <c:v>88.735866147199999</c:v>
                </c:pt>
                <c:pt idx="76">
                  <c:v>88.735866147199999</c:v>
                </c:pt>
                <c:pt idx="77">
                  <c:v>88.735866147199999</c:v>
                </c:pt>
                <c:pt idx="78">
                  <c:v>88.735866147199999</c:v>
                </c:pt>
                <c:pt idx="79">
                  <c:v>88.735866147199999</c:v>
                </c:pt>
                <c:pt idx="80">
                  <c:v>88.735866147199999</c:v>
                </c:pt>
                <c:pt idx="81">
                  <c:v>88.735866147199999</c:v>
                </c:pt>
                <c:pt idx="82">
                  <c:v>88.735866147199999</c:v>
                </c:pt>
                <c:pt idx="83">
                  <c:v>88.735866147199999</c:v>
                </c:pt>
                <c:pt idx="84">
                  <c:v>88.735866147199999</c:v>
                </c:pt>
                <c:pt idx="85">
                  <c:v>88.735866147199999</c:v>
                </c:pt>
                <c:pt idx="86">
                  <c:v>88.735866147199999</c:v>
                </c:pt>
                <c:pt idx="87">
                  <c:v>88.735866147199999</c:v>
                </c:pt>
                <c:pt idx="88">
                  <c:v>88.735866147199999</c:v>
                </c:pt>
                <c:pt idx="89">
                  <c:v>88.758988356250015</c:v>
                </c:pt>
                <c:pt idx="90">
                  <c:v>88.758988356250015</c:v>
                </c:pt>
                <c:pt idx="91">
                  <c:v>88.758988356250015</c:v>
                </c:pt>
                <c:pt idx="92">
                  <c:v>88.758988356250015</c:v>
                </c:pt>
                <c:pt idx="93">
                  <c:v>88.758988356250015</c:v>
                </c:pt>
                <c:pt idx="94">
                  <c:v>88.758988356250015</c:v>
                </c:pt>
                <c:pt idx="95">
                  <c:v>88.758988356250015</c:v>
                </c:pt>
                <c:pt idx="96">
                  <c:v>88.758988356250015</c:v>
                </c:pt>
                <c:pt idx="97">
                  <c:v>88.758988356250015</c:v>
                </c:pt>
                <c:pt idx="98">
                  <c:v>88.758988356250015</c:v>
                </c:pt>
                <c:pt idx="99">
                  <c:v>88.782113314800014</c:v>
                </c:pt>
                <c:pt idx="100">
                  <c:v>88.758988356250015</c:v>
                </c:pt>
                <c:pt idx="101">
                  <c:v>88.782113314800014</c:v>
                </c:pt>
                <c:pt idx="102">
                  <c:v>88.758988356250015</c:v>
                </c:pt>
                <c:pt idx="103">
                  <c:v>88.782113314800014</c:v>
                </c:pt>
                <c:pt idx="104">
                  <c:v>88.782113314800014</c:v>
                </c:pt>
                <c:pt idx="105">
                  <c:v>88.782113314800014</c:v>
                </c:pt>
                <c:pt idx="106">
                  <c:v>88.758988356250015</c:v>
                </c:pt>
                <c:pt idx="107">
                  <c:v>88.782113314800014</c:v>
                </c:pt>
                <c:pt idx="108">
                  <c:v>88.782113314800014</c:v>
                </c:pt>
                <c:pt idx="109">
                  <c:v>88.782113314800014</c:v>
                </c:pt>
                <c:pt idx="110">
                  <c:v>88.782113314800014</c:v>
                </c:pt>
                <c:pt idx="111">
                  <c:v>88.782113314800014</c:v>
                </c:pt>
                <c:pt idx="112">
                  <c:v>88.782113314800014</c:v>
                </c:pt>
                <c:pt idx="113">
                  <c:v>88.782113314800014</c:v>
                </c:pt>
                <c:pt idx="114">
                  <c:v>88.782113314800014</c:v>
                </c:pt>
                <c:pt idx="115">
                  <c:v>88.782113314800014</c:v>
                </c:pt>
                <c:pt idx="116">
                  <c:v>88.782113314800014</c:v>
                </c:pt>
                <c:pt idx="117">
                  <c:v>88.782113314800014</c:v>
                </c:pt>
                <c:pt idx="118">
                  <c:v>88.782113314800014</c:v>
                </c:pt>
                <c:pt idx="119">
                  <c:v>88.782113314800014</c:v>
                </c:pt>
                <c:pt idx="120">
                  <c:v>88.805241023149989</c:v>
                </c:pt>
                <c:pt idx="121">
                  <c:v>88.805241023149989</c:v>
                </c:pt>
                <c:pt idx="122">
                  <c:v>88.782113314800014</c:v>
                </c:pt>
                <c:pt idx="123">
                  <c:v>88.805241023149989</c:v>
                </c:pt>
                <c:pt idx="124">
                  <c:v>88.805241023149989</c:v>
                </c:pt>
                <c:pt idx="125">
                  <c:v>88.805241023149989</c:v>
                </c:pt>
                <c:pt idx="126">
                  <c:v>88.805241023149989</c:v>
                </c:pt>
                <c:pt idx="127">
                  <c:v>88.805241023149989</c:v>
                </c:pt>
                <c:pt idx="128">
                  <c:v>88.805241023149989</c:v>
                </c:pt>
                <c:pt idx="129">
                  <c:v>88.805241023149989</c:v>
                </c:pt>
                <c:pt idx="130">
                  <c:v>88.828371481600016</c:v>
                </c:pt>
                <c:pt idx="131">
                  <c:v>88.828371481600016</c:v>
                </c:pt>
                <c:pt idx="132">
                  <c:v>88.828371481600016</c:v>
                </c:pt>
                <c:pt idx="133">
                  <c:v>88.828371481600016</c:v>
                </c:pt>
                <c:pt idx="134">
                  <c:v>88.828371481600016</c:v>
                </c:pt>
                <c:pt idx="135">
                  <c:v>88.828371481600016</c:v>
                </c:pt>
                <c:pt idx="136">
                  <c:v>88.851504690450014</c:v>
                </c:pt>
                <c:pt idx="137">
                  <c:v>88.851504690450014</c:v>
                </c:pt>
                <c:pt idx="138">
                  <c:v>88.828371481600016</c:v>
                </c:pt>
                <c:pt idx="139">
                  <c:v>88.828371481600016</c:v>
                </c:pt>
                <c:pt idx="140">
                  <c:v>88.828371481600016</c:v>
                </c:pt>
                <c:pt idx="141">
                  <c:v>88.828371481600016</c:v>
                </c:pt>
                <c:pt idx="142">
                  <c:v>88.828371481600016</c:v>
                </c:pt>
                <c:pt idx="143">
                  <c:v>88.851504690450014</c:v>
                </c:pt>
                <c:pt idx="144">
                  <c:v>88.851504690450014</c:v>
                </c:pt>
                <c:pt idx="145">
                  <c:v>88.851504690450014</c:v>
                </c:pt>
                <c:pt idx="146">
                  <c:v>88.851504690450014</c:v>
                </c:pt>
                <c:pt idx="147">
                  <c:v>88.851504690450014</c:v>
                </c:pt>
                <c:pt idx="148">
                  <c:v>88.851504690450014</c:v>
                </c:pt>
                <c:pt idx="149">
                  <c:v>88.851504690450014</c:v>
                </c:pt>
                <c:pt idx="150">
                  <c:v>88.874640649999975</c:v>
                </c:pt>
                <c:pt idx="151">
                  <c:v>88.851504690450014</c:v>
                </c:pt>
                <c:pt idx="152">
                  <c:v>88.851504690450014</c:v>
                </c:pt>
                <c:pt idx="153">
                  <c:v>88.851504690450014</c:v>
                </c:pt>
                <c:pt idx="154">
                  <c:v>88.874640649999975</c:v>
                </c:pt>
                <c:pt idx="155">
                  <c:v>88.874640649999975</c:v>
                </c:pt>
                <c:pt idx="156">
                  <c:v>88.874640649999975</c:v>
                </c:pt>
                <c:pt idx="157">
                  <c:v>88.874640649999975</c:v>
                </c:pt>
                <c:pt idx="158">
                  <c:v>88.874640649999975</c:v>
                </c:pt>
                <c:pt idx="159">
                  <c:v>88.897779360550004</c:v>
                </c:pt>
                <c:pt idx="160">
                  <c:v>88.897779360550004</c:v>
                </c:pt>
                <c:pt idx="161">
                  <c:v>88.897779360550004</c:v>
                </c:pt>
                <c:pt idx="162">
                  <c:v>88.897779360550004</c:v>
                </c:pt>
                <c:pt idx="163">
                  <c:v>88.897779360550004</c:v>
                </c:pt>
                <c:pt idx="164">
                  <c:v>88.897779360550004</c:v>
                </c:pt>
                <c:pt idx="165">
                  <c:v>88.897779360550004</c:v>
                </c:pt>
                <c:pt idx="166">
                  <c:v>88.920920822400007</c:v>
                </c:pt>
                <c:pt idx="167">
                  <c:v>88.897779360550004</c:v>
                </c:pt>
                <c:pt idx="168">
                  <c:v>88.897779360550004</c:v>
                </c:pt>
                <c:pt idx="169">
                  <c:v>88.897779360550004</c:v>
                </c:pt>
                <c:pt idx="170">
                  <c:v>88.897779360550004</c:v>
                </c:pt>
                <c:pt idx="171">
                  <c:v>88.897779360550004</c:v>
                </c:pt>
                <c:pt idx="172">
                  <c:v>88.897779360550004</c:v>
                </c:pt>
                <c:pt idx="173">
                  <c:v>88.897779360550004</c:v>
                </c:pt>
                <c:pt idx="174">
                  <c:v>88.897779360550004</c:v>
                </c:pt>
                <c:pt idx="175">
                  <c:v>88.897779360550004</c:v>
                </c:pt>
                <c:pt idx="176">
                  <c:v>88.897779360550004</c:v>
                </c:pt>
                <c:pt idx="177">
                  <c:v>88.897779360550004</c:v>
                </c:pt>
                <c:pt idx="178">
                  <c:v>88.897779360550004</c:v>
                </c:pt>
                <c:pt idx="179">
                  <c:v>88.897779360550004</c:v>
                </c:pt>
                <c:pt idx="180">
                  <c:v>88.897779360550004</c:v>
                </c:pt>
                <c:pt idx="181">
                  <c:v>88.897779360550004</c:v>
                </c:pt>
                <c:pt idx="182">
                  <c:v>88.920920822400007</c:v>
                </c:pt>
                <c:pt idx="183">
                  <c:v>88.920920822400007</c:v>
                </c:pt>
                <c:pt idx="184">
                  <c:v>88.920920822400007</c:v>
                </c:pt>
                <c:pt idx="185">
                  <c:v>88.897779360550004</c:v>
                </c:pt>
                <c:pt idx="186">
                  <c:v>88.897779360550004</c:v>
                </c:pt>
                <c:pt idx="187">
                  <c:v>88.920920822400007</c:v>
                </c:pt>
                <c:pt idx="188">
                  <c:v>88.920920822400007</c:v>
                </c:pt>
                <c:pt idx="189">
                  <c:v>88.920920822400007</c:v>
                </c:pt>
                <c:pt idx="190">
                  <c:v>88.944065035849988</c:v>
                </c:pt>
                <c:pt idx="191">
                  <c:v>88.920920822400007</c:v>
                </c:pt>
                <c:pt idx="192">
                  <c:v>88.920920822400007</c:v>
                </c:pt>
                <c:pt idx="193">
                  <c:v>88.920920822400007</c:v>
                </c:pt>
                <c:pt idx="194">
                  <c:v>88.920920822400007</c:v>
                </c:pt>
                <c:pt idx="195">
                  <c:v>88.920920822400007</c:v>
                </c:pt>
                <c:pt idx="196">
                  <c:v>88.920920822400007</c:v>
                </c:pt>
                <c:pt idx="197">
                  <c:v>88.897779360550004</c:v>
                </c:pt>
                <c:pt idx="198">
                  <c:v>88.897779360550004</c:v>
                </c:pt>
                <c:pt idx="199">
                  <c:v>88.897779360550004</c:v>
                </c:pt>
                <c:pt idx="200">
                  <c:v>88.920920822400007</c:v>
                </c:pt>
                <c:pt idx="201">
                  <c:v>88.920920822400007</c:v>
                </c:pt>
                <c:pt idx="202">
                  <c:v>88.920920822400007</c:v>
                </c:pt>
                <c:pt idx="203">
                  <c:v>88.944065035849988</c:v>
                </c:pt>
                <c:pt idx="204">
                  <c:v>88.920920822400007</c:v>
                </c:pt>
                <c:pt idx="205">
                  <c:v>88.920920822400007</c:v>
                </c:pt>
                <c:pt idx="206">
                  <c:v>88.944065035849988</c:v>
                </c:pt>
                <c:pt idx="207">
                  <c:v>88.920920822400007</c:v>
                </c:pt>
                <c:pt idx="208">
                  <c:v>88.944065035849988</c:v>
                </c:pt>
                <c:pt idx="209">
                  <c:v>88.920920822400007</c:v>
                </c:pt>
                <c:pt idx="210">
                  <c:v>88.920920822400007</c:v>
                </c:pt>
                <c:pt idx="211">
                  <c:v>88.920920822400007</c:v>
                </c:pt>
                <c:pt idx="212">
                  <c:v>88.920920822400007</c:v>
                </c:pt>
                <c:pt idx="213">
                  <c:v>88.920920822400007</c:v>
                </c:pt>
                <c:pt idx="214">
                  <c:v>88.920920822400007</c:v>
                </c:pt>
                <c:pt idx="215">
                  <c:v>88.920920822400007</c:v>
                </c:pt>
                <c:pt idx="216">
                  <c:v>88.944065035849988</c:v>
                </c:pt>
                <c:pt idx="217">
                  <c:v>88.944065035849988</c:v>
                </c:pt>
                <c:pt idx="218">
                  <c:v>88.944065035849988</c:v>
                </c:pt>
                <c:pt idx="219">
                  <c:v>88.944065035849988</c:v>
                </c:pt>
                <c:pt idx="220">
                  <c:v>88.967212001199982</c:v>
                </c:pt>
                <c:pt idx="221">
                  <c:v>88.967212001199982</c:v>
                </c:pt>
                <c:pt idx="222">
                  <c:v>88.967212001199982</c:v>
                </c:pt>
                <c:pt idx="223">
                  <c:v>88.967212001199982</c:v>
                </c:pt>
                <c:pt idx="224">
                  <c:v>88.967212001199982</c:v>
                </c:pt>
                <c:pt idx="225">
                  <c:v>88.967212001199982</c:v>
                </c:pt>
                <c:pt idx="226">
                  <c:v>88.967212001199982</c:v>
                </c:pt>
                <c:pt idx="227">
                  <c:v>88.967212001199982</c:v>
                </c:pt>
                <c:pt idx="228">
                  <c:v>88.967212001199982</c:v>
                </c:pt>
                <c:pt idx="229">
                  <c:v>88.967212001199982</c:v>
                </c:pt>
                <c:pt idx="230">
                  <c:v>88.967212001199982</c:v>
                </c:pt>
                <c:pt idx="231">
                  <c:v>88.990361718750023</c:v>
                </c:pt>
                <c:pt idx="232">
                  <c:v>89.013514188800016</c:v>
                </c:pt>
                <c:pt idx="233">
                  <c:v>89.013514188800016</c:v>
                </c:pt>
                <c:pt idx="234">
                  <c:v>89.036669411650024</c:v>
                </c:pt>
                <c:pt idx="235">
                  <c:v>89.036669411650024</c:v>
                </c:pt>
                <c:pt idx="236">
                  <c:v>89.059827387600009</c:v>
                </c:pt>
                <c:pt idx="237">
                  <c:v>89.152486828400015</c:v>
                </c:pt>
                <c:pt idx="238">
                  <c:v>89.152486828400015</c:v>
                </c:pt>
                <c:pt idx="239">
                  <c:v>89.152486828400015</c:v>
                </c:pt>
                <c:pt idx="240">
                  <c:v>89.268373110150023</c:v>
                </c:pt>
                <c:pt idx="241">
                  <c:v>89.407527602849996</c:v>
                </c:pt>
                <c:pt idx="242">
                  <c:v>89.430729669199991</c:v>
                </c:pt>
                <c:pt idx="243">
                  <c:v>89.709369690799988</c:v>
                </c:pt>
                <c:pt idx="244">
                  <c:v>90.174653758799991</c:v>
                </c:pt>
                <c:pt idx="245">
                  <c:v>91.319283593750029</c:v>
                </c:pt>
                <c:pt idx="246">
                  <c:v>91.600618145149994</c:v>
                </c:pt>
                <c:pt idx="247">
                  <c:v>91.835370053649982</c:v>
                </c:pt>
                <c:pt idx="248">
                  <c:v>91.976355056349973</c:v>
                </c:pt>
                <c:pt idx="249">
                  <c:v>92.376358400000015</c:v>
                </c:pt>
                <c:pt idx="250">
                  <c:v>92.49416015624999</c:v>
                </c:pt>
                <c:pt idx="251">
                  <c:v>92.588451914450005</c:v>
                </c:pt>
                <c:pt idx="252">
                  <c:v>92.800772123599984</c:v>
                </c:pt>
                <c:pt idx="253">
                  <c:v>92.918825830350016</c:v>
                </c:pt>
                <c:pt idx="254">
                  <c:v>93.036949609599972</c:v>
                </c:pt>
                <c:pt idx="255">
                  <c:v>93.226093500800005</c:v>
                </c:pt>
                <c:pt idx="256">
                  <c:v>93.368069296399966</c:v>
                </c:pt>
                <c:pt idx="257">
                  <c:v>93.462775994800012</c:v>
                </c:pt>
                <c:pt idx="258">
                  <c:v>93.462775994800012</c:v>
                </c:pt>
                <c:pt idx="259">
                  <c:v>93.462775994800012</c:v>
                </c:pt>
                <c:pt idx="260">
                  <c:v>93.842052548400005</c:v>
                </c:pt>
                <c:pt idx="261">
                  <c:v>94.031960950000013</c:v>
                </c:pt>
                <c:pt idx="262">
                  <c:v>94.103223072849971</c:v>
                </c:pt>
                <c:pt idx="263">
                  <c:v>94.174510556800001</c:v>
                </c:pt>
                <c:pt idx="264">
                  <c:v>94.388525256249977</c:v>
                </c:pt>
                <c:pt idx="265">
                  <c:v>94.555139126399993</c:v>
                </c:pt>
                <c:pt idx="266">
                  <c:v>94.864932031249964</c:v>
                </c:pt>
                <c:pt idx="267">
                  <c:v>95.103559393750004</c:v>
                </c:pt>
                <c:pt idx="268">
                  <c:v>95.43811329244997</c:v>
                </c:pt>
                <c:pt idx="269">
                  <c:v>95.55773143319999</c:v>
                </c:pt>
                <c:pt idx="270">
                  <c:v>95.677420478949998</c:v>
                </c:pt>
                <c:pt idx="271">
                  <c:v>96.324968162799991</c:v>
                </c:pt>
                <c:pt idx="272">
                  <c:v>96.517232289200024</c:v>
                </c:pt>
                <c:pt idx="273">
                  <c:v>96.781893131250015</c:v>
                </c:pt>
                <c:pt idx="274">
                  <c:v>97.046899004800025</c:v>
                </c:pt>
                <c:pt idx="275">
                  <c:v>97.408827414550032</c:v>
                </c:pt>
                <c:pt idx="276">
                  <c:v>97.57794744360001</c:v>
                </c:pt>
                <c:pt idx="277">
                  <c:v>97.698833300350003</c:v>
                </c:pt>
                <c:pt idx="278">
                  <c:v>97.843990807450012</c:v>
                </c:pt>
                <c:pt idx="279">
                  <c:v>97.843990807450012</c:v>
                </c:pt>
                <c:pt idx="280">
                  <c:v>98.280082363150001</c:v>
                </c:pt>
                <c:pt idx="281">
                  <c:v>98.401383862399982</c:v>
                </c:pt>
                <c:pt idx="282">
                  <c:v>98.474199218750016</c:v>
                </c:pt>
                <c:pt idx="283">
                  <c:v>98.668499914349994</c:v>
                </c:pt>
                <c:pt idx="284">
                  <c:v>98.741410102800018</c:v>
                </c:pt>
                <c:pt idx="285">
                  <c:v>98.838663949999997</c:v>
                </c:pt>
                <c:pt idx="286">
                  <c:v>98.960295993750009</c:v>
                </c:pt>
                <c:pt idx="287">
                  <c:v>99.20377600625001</c:v>
                </c:pt>
                <c:pt idx="288">
                  <c:v>99.276876185600003</c:v>
                </c:pt>
                <c:pt idx="289">
                  <c:v>99.374383446399989</c:v>
                </c:pt>
                <c:pt idx="290">
                  <c:v>99.642766368349982</c:v>
                </c:pt>
                <c:pt idx="291">
                  <c:v>99.740446744149978</c:v>
                </c:pt>
                <c:pt idx="292">
                  <c:v>99.838173329550017</c:v>
                </c:pt>
                <c:pt idx="293">
                  <c:v>99.911498605199995</c:v>
                </c:pt>
                <c:pt idx="294">
                  <c:v>100.13163053534998</c:v>
                </c:pt>
                <c:pt idx="295">
                  <c:v>100.32750007255</c:v>
                </c:pt>
                <c:pt idx="296">
                  <c:v>100.37649640385001</c:v>
                </c:pt>
                <c:pt idx="297">
                  <c:v>100.49903791560001</c:v>
                </c:pt>
                <c:pt idx="298">
                  <c:v>100.5971232764</c:v>
                </c:pt>
                <c:pt idx="299">
                  <c:v>100.5971232764</c:v>
                </c:pt>
                <c:pt idx="300">
                  <c:v>100.5971232764</c:v>
                </c:pt>
                <c:pt idx="301">
                  <c:v>100.91622109375</c:v>
                </c:pt>
                <c:pt idx="302">
                  <c:v>101.13742227519998</c:v>
                </c:pt>
                <c:pt idx="303">
                  <c:v>101.26041348844998</c:v>
                </c:pt>
                <c:pt idx="304">
                  <c:v>101.35885877785</c:v>
                </c:pt>
                <c:pt idx="305">
                  <c:v>101.4327232768</c:v>
                </c:pt>
                <c:pt idx="306">
                  <c:v>101.58053082039999</c:v>
                </c:pt>
                <c:pt idx="307">
                  <c:v>101.67912739080001</c:v>
                </c:pt>
                <c:pt idx="308">
                  <c:v>101.75310539145002</c:v>
                </c:pt>
                <c:pt idx="309">
                  <c:v>101.97519671159999</c:v>
                </c:pt>
                <c:pt idx="310">
                  <c:v>102.09868280335</c:v>
                </c:pt>
                <c:pt idx="311">
                  <c:v>102.3211415584</c:v>
                </c:pt>
                <c:pt idx="312">
                  <c:v>102.42008801279999</c:v>
                </c:pt>
                <c:pt idx="313">
                  <c:v>102.64288843125001</c:v>
                </c:pt>
                <c:pt idx="314">
                  <c:v>102.74198683745001</c:v>
                </c:pt>
                <c:pt idx="315">
                  <c:v>102.86592565320001</c:v>
                </c:pt>
                <c:pt idx="316">
                  <c:v>102.9651293756</c:v>
                </c:pt>
                <c:pt idx="317">
                  <c:v>103.23818118045</c:v>
                </c:pt>
                <c:pt idx="318">
                  <c:v>103.3624128412</c:v>
                </c:pt>
                <c:pt idx="319">
                  <c:v>103.3624128412</c:v>
                </c:pt>
                <c:pt idx="320">
                  <c:v>103.3624128412</c:v>
                </c:pt>
                <c:pt idx="321">
                  <c:v>104.00960000000001</c:v>
                </c:pt>
                <c:pt idx="322">
                  <c:v>104.1592329308</c:v>
                </c:pt>
                <c:pt idx="323">
                  <c:v>104.28400793655001</c:v>
                </c:pt>
                <c:pt idx="324">
                  <c:v>104.43383507565001</c:v>
                </c:pt>
                <c:pt idx="325">
                  <c:v>104.73380748944999</c:v>
                </c:pt>
                <c:pt idx="326">
                  <c:v>104.85892128520003</c:v>
                </c:pt>
                <c:pt idx="327">
                  <c:v>105.08431200535001</c:v>
                </c:pt>
                <c:pt idx="328">
                  <c:v>105.33502667384997</c:v>
                </c:pt>
                <c:pt idx="329">
                  <c:v>105.43539528965</c:v>
                </c:pt>
                <c:pt idx="330">
                  <c:v>105.5609225964</c:v>
                </c:pt>
                <c:pt idx="331">
                  <c:v>105.6613976948</c:v>
                </c:pt>
                <c:pt idx="332">
                  <c:v>105.93794845664999</c:v>
                </c:pt>
                <c:pt idx="333">
                  <c:v>106.03860124205001</c:v>
                </c:pt>
                <c:pt idx="334">
                  <c:v>106.16448392279999</c:v>
                </c:pt>
                <c:pt idx="335">
                  <c:v>106.26524345000001</c:v>
                </c:pt>
                <c:pt idx="336">
                  <c:v>106.5678069404</c:v>
                </c:pt>
                <c:pt idx="337">
                  <c:v>106.66875647080002</c:v>
                </c:pt>
                <c:pt idx="338">
                  <c:v>106.76975355000002</c:v>
                </c:pt>
                <c:pt idx="339">
                  <c:v>106.76975355000002</c:v>
                </c:pt>
                <c:pt idx="340">
                  <c:v>106.76975355000002</c:v>
                </c:pt>
                <c:pt idx="341">
                  <c:v>107.2248293376</c:v>
                </c:pt>
                <c:pt idx="342">
                  <c:v>107.32608827840001</c:v>
                </c:pt>
                <c:pt idx="343">
                  <c:v>107.45272899764998</c:v>
                </c:pt>
                <c:pt idx="344">
                  <c:v>107.73160096959998</c:v>
                </c:pt>
                <c:pt idx="345">
                  <c:v>107.83309847039999</c:v>
                </c:pt>
                <c:pt idx="346">
                  <c:v>107.93464374080001</c:v>
                </c:pt>
                <c:pt idx="347">
                  <c:v>108.03623680000001</c:v>
                </c:pt>
                <c:pt idx="348">
                  <c:v>108.2395663616</c:v>
                </c:pt>
                <c:pt idx="349">
                  <c:v>108.34130290240002</c:v>
                </c:pt>
                <c:pt idx="350">
                  <c:v>108.46854089165002</c:v>
                </c:pt>
                <c:pt idx="351">
                  <c:v>108.67227733125</c:v>
                </c:pt>
                <c:pt idx="352">
                  <c:v>108.87620548285001</c:v>
                </c:pt>
                <c:pt idx="353">
                  <c:v>108.97824149865001</c:v>
                </c:pt>
                <c:pt idx="354">
                  <c:v>109.08032550005001</c:v>
                </c:pt>
                <c:pt idx="355">
                  <c:v>109.25908802559998</c:v>
                </c:pt>
                <c:pt idx="356">
                  <c:v>109.36130408640001</c:v>
                </c:pt>
                <c:pt idx="357">
                  <c:v>109.4635682048</c:v>
                </c:pt>
                <c:pt idx="358">
                  <c:v>109.5658804</c:v>
                </c:pt>
                <c:pt idx="359">
                  <c:v>109.71943887879999</c:v>
                </c:pt>
                <c:pt idx="360">
                  <c:v>109.71943887879999</c:v>
                </c:pt>
                <c:pt idx="361">
                  <c:v>110.05252046595001</c:v>
                </c:pt>
                <c:pt idx="362">
                  <c:v>110.15510947535</c:v>
                </c:pt>
                <c:pt idx="363">
                  <c:v>110.33475625</c:v>
                </c:pt>
                <c:pt idx="364">
                  <c:v>110.46316581875003</c:v>
                </c:pt>
                <c:pt idx="365">
                  <c:v>110.54024775560001</c:v>
                </c:pt>
                <c:pt idx="366">
                  <c:v>110.66877800235001</c:v>
                </c:pt>
                <c:pt idx="367">
                  <c:v>110.9518102612</c:v>
                </c:pt>
                <c:pt idx="368">
                  <c:v>111.08058215195001</c:v>
                </c:pt>
                <c:pt idx="369">
                  <c:v>111.15788156839999</c:v>
                </c:pt>
                <c:pt idx="370">
                  <c:v>111.36414644999996</c:v>
                </c:pt>
                <c:pt idx="371">
                  <c:v>111.44154571784999</c:v>
                </c:pt>
                <c:pt idx="372">
                  <c:v>111.57060505960001</c:v>
                </c:pt>
                <c:pt idx="373">
                  <c:v>111.64807701504999</c:v>
                </c:pt>
                <c:pt idx="374">
                  <c:v>111.85480225145001</c:v>
                </c:pt>
                <c:pt idx="375">
                  <c:v>111.93237424639999</c:v>
                </c:pt>
                <c:pt idx="376">
                  <c:v>112.06172158064999</c:v>
                </c:pt>
                <c:pt idx="377">
                  <c:v>112.19114479239998</c:v>
                </c:pt>
                <c:pt idx="378">
                  <c:v>112.52800051875001</c:v>
                </c:pt>
                <c:pt idx="379">
                  <c:v>112.52800051875001</c:v>
                </c:pt>
                <c:pt idx="380">
                  <c:v>112.52800051875001</c:v>
                </c:pt>
                <c:pt idx="381">
                  <c:v>112.52800051875001</c:v>
                </c:pt>
                <c:pt idx="382">
                  <c:v>113.04724369375</c:v>
                </c:pt>
                <c:pt idx="383">
                  <c:v>113.15123848395</c:v>
                </c:pt>
                <c:pt idx="384">
                  <c:v>113.3333467148</c:v>
                </c:pt>
                <c:pt idx="385">
                  <c:v>113.46351551055001</c:v>
                </c:pt>
                <c:pt idx="386">
                  <c:v>113.6458799876</c:v>
                </c:pt>
                <c:pt idx="387">
                  <c:v>113.72408198705</c:v>
                </c:pt>
                <c:pt idx="388">
                  <c:v>113.82839408125</c:v>
                </c:pt>
                <c:pt idx="389">
                  <c:v>113.98495389355</c:v>
                </c:pt>
                <c:pt idx="390">
                  <c:v>114.08938824374999</c:v>
                </c:pt>
                <c:pt idx="391">
                  <c:v>114.16774611960003</c:v>
                </c:pt>
                <c:pt idx="392">
                  <c:v>114.24613153005001</c:v>
                </c:pt>
                <c:pt idx="393">
                  <c:v>114.50761519655001</c:v>
                </c:pt>
                <c:pt idx="394">
                  <c:v>114.58612001720002</c:v>
                </c:pt>
                <c:pt idx="395">
                  <c:v>114.66465241565001</c:v>
                </c:pt>
                <c:pt idx="396">
                  <c:v>114.76940519304999</c:v>
                </c:pt>
                <c:pt idx="397">
                  <c:v>115.00527835000003</c:v>
                </c:pt>
                <c:pt idx="398">
                  <c:v>115.11019064520001</c:v>
                </c:pt>
                <c:pt idx="399">
                  <c:v>115.18890710264999</c:v>
                </c:pt>
                <c:pt idx="400">
                  <c:v>115.18890710264999</c:v>
                </c:pt>
                <c:pt idx="401">
                  <c:v>115.53033124999999</c:v>
                </c:pt>
                <c:pt idx="402">
                  <c:v>115.60919521385001</c:v>
                </c:pt>
                <c:pt idx="403">
                  <c:v>115.68808686079998</c:v>
                </c:pt>
                <c:pt idx="404">
                  <c:v>115.79331879999998</c:v>
                </c:pt>
                <c:pt idx="405">
                  <c:v>115.92492798125001</c:v>
                </c:pt>
                <c:pt idx="406">
                  <c:v>116.00393044159998</c:v>
                </c:pt>
                <c:pt idx="407">
                  <c:v>116.10931018240001</c:v>
                </c:pt>
                <c:pt idx="408">
                  <c:v>116.24110419665</c:v>
                </c:pt>
                <c:pt idx="409">
                  <c:v>116.39935875934999</c:v>
                </c:pt>
                <c:pt idx="410">
                  <c:v>116.45213495625002</c:v>
                </c:pt>
                <c:pt idx="411">
                  <c:v>116.53132239360001</c:v>
                </c:pt>
                <c:pt idx="412">
                  <c:v>116.6897806092</c:v>
                </c:pt>
                <c:pt idx="413">
                  <c:v>116.76905140365002</c:v>
                </c:pt>
                <c:pt idx="414">
                  <c:v>116.84835000000001</c:v>
                </c:pt>
                <c:pt idx="415">
                  <c:v>116.92767640634999</c:v>
                </c:pt>
                <c:pt idx="416">
                  <c:v>117.0599489056</c:v>
                </c:pt>
                <c:pt idx="417">
                  <c:v>117.13934951155001</c:v>
                </c:pt>
                <c:pt idx="418">
                  <c:v>117.29823425065001</c:v>
                </c:pt>
                <c:pt idx="419">
                  <c:v>117.35122058795</c:v>
                </c:pt>
                <c:pt idx="420">
                  <c:v>117.35122058795</c:v>
                </c:pt>
                <c:pt idx="421">
                  <c:v>117.35122058795</c:v>
                </c:pt>
                <c:pt idx="422">
                  <c:v>117.69593371839997</c:v>
                </c:pt>
                <c:pt idx="423">
                  <c:v>117.80210465280001</c:v>
                </c:pt>
                <c:pt idx="424">
                  <c:v>118.01459537919999</c:v>
                </c:pt>
                <c:pt idx="425">
                  <c:v>118.04117068124999</c:v>
                </c:pt>
                <c:pt idx="426">
                  <c:v>118.14750292744999</c:v>
                </c:pt>
                <c:pt idx="427">
                  <c:v>118.25388484884998</c:v>
                </c:pt>
                <c:pt idx="428">
                  <c:v>118.30709444374999</c:v>
                </c:pt>
                <c:pt idx="429">
                  <c:v>118.38693213560002</c:v>
                </c:pt>
                <c:pt idx="430">
                  <c:v>118.4401728</c:v>
                </c:pt>
                <c:pt idx="431">
                  <c:v>118.57332885625</c:v>
                </c:pt>
                <c:pt idx="432">
                  <c:v>118.62661304315</c:v>
                </c:pt>
                <c:pt idx="433">
                  <c:v>118.70656265</c:v>
                </c:pt>
                <c:pt idx="434">
                  <c:v>118.8132056812</c:v>
                </c:pt>
                <c:pt idx="435">
                  <c:v>118.9732636</c:v>
                </c:pt>
                <c:pt idx="436">
                  <c:v>119.02664114840002</c:v>
                </c:pt>
                <c:pt idx="437">
                  <c:v>119.05333459434999</c:v>
                </c:pt>
                <c:pt idx="438">
                  <c:v>119.1334336228</c:v>
                </c:pt>
                <c:pt idx="439">
                  <c:v>119.24027595000003</c:v>
                </c:pt>
                <c:pt idx="440">
                  <c:v>119.24027595000003</c:v>
                </c:pt>
                <c:pt idx="441">
                  <c:v>119.24027595000003</c:v>
                </c:pt>
                <c:pt idx="442">
                  <c:v>119.48085355995001</c:v>
                </c:pt>
                <c:pt idx="443">
                  <c:v>119.61461696320001</c:v>
                </c:pt>
                <c:pt idx="444">
                  <c:v>119.69491245715</c:v>
                </c:pt>
                <c:pt idx="445">
                  <c:v>119.74845839644998</c:v>
                </c:pt>
                <c:pt idx="446">
                  <c:v>119.8288007264</c:v>
                </c:pt>
                <c:pt idx="447">
                  <c:v>119.90917116874999</c:v>
                </c:pt>
                <c:pt idx="448">
                  <c:v>119.9895697316</c:v>
                </c:pt>
                <c:pt idx="449">
                  <c:v>120.01637550295001</c:v>
                </c:pt>
                <c:pt idx="450">
                  <c:v>120.28460517945001</c:v>
                </c:pt>
                <c:pt idx="451">
                  <c:v>120.36513507839999</c:v>
                </c:pt>
                <c:pt idx="452">
                  <c:v>120.44569314375002</c:v>
                </c:pt>
                <c:pt idx="453">
                  <c:v>120.49941417264999</c:v>
                </c:pt>
                <c:pt idx="454">
                  <c:v>120.63377154439999</c:v>
                </c:pt>
                <c:pt idx="455">
                  <c:v>120.6875364192</c:v>
                </c:pt>
                <c:pt idx="456">
                  <c:v>120.74131382680002</c:v>
                </c:pt>
                <c:pt idx="457" formatCode="0.0">
                  <c:v>120.82200344245001</c:v>
                </c:pt>
                <c:pt idx="458" formatCode="0.0">
                  <c:v>120.9565488332</c:v>
                </c:pt>
                <c:pt idx="459" formatCode="0.0">
                  <c:v>121.0642415956</c:v>
                </c:pt>
                <c:pt idx="460" formatCode="0.0">
                  <c:v>121.0642415956</c:v>
                </c:pt>
                <c:pt idx="461" formatCode="0.0">
                  <c:v>121.0642415956</c:v>
                </c:pt>
                <c:pt idx="462" formatCode="0.0">
                  <c:v>121.27977773480001</c:v>
                </c:pt>
                <c:pt idx="463" formatCode="0.0">
                  <c:v>121.3336931616</c:v>
                </c:pt>
                <c:pt idx="464" formatCode="0.0">
                  <c:v>121.44156170240002</c:v>
                </c:pt>
                <c:pt idx="465" formatCode="0.0">
                  <c:v>121.46853669084999</c:v>
                </c:pt>
                <c:pt idx="466" formatCode="0.0">
                  <c:v>121.63045261195001</c:v>
                </c:pt>
                <c:pt idx="467" formatCode="0.0">
                  <c:v>121.71145300839999</c:v>
                </c:pt>
                <c:pt idx="468" formatCode="0.0">
                  <c:v>121.73845942934999</c:v>
                </c:pt>
                <c:pt idx="469" formatCode="0.0">
                  <c:v>121.8735387136</c:v>
                </c:pt>
                <c:pt idx="470" formatCode="0.0">
                  <c:v>121.92759245000001</c:v>
                </c:pt>
                <c:pt idx="471" formatCode="0.0">
                  <c:v>122.00869665785</c:v>
                </c:pt>
                <c:pt idx="472" formatCode="0.0">
                  <c:v>122.0357376892</c:v>
                </c:pt>
                <c:pt idx="473" formatCode="0.0">
                  <c:v>122.14393329959999</c:v>
                </c:pt>
                <c:pt idx="474" formatCode="0.0">
                  <c:v>122.19804999999999</c:v>
                </c:pt>
                <c:pt idx="475" formatCode="0.0">
                  <c:v>122.33339688125</c:v>
                </c:pt>
                <c:pt idx="476" formatCode="0.0">
                  <c:v>122.38755769215003</c:v>
                </c:pt>
                <c:pt idx="477" formatCode="0.0">
                  <c:v>122.46882254999998</c:v>
                </c:pt>
                <c:pt idx="478" formatCode="0.0">
                  <c:v>122.52301488640001</c:v>
                </c:pt>
                <c:pt idx="479" formatCode="0.0">
                  <c:v>122.60432704375</c:v>
                </c:pt>
                <c:pt idx="480" formatCode="0.0">
                  <c:v>122.63143740480001</c:v>
                </c:pt>
                <c:pt idx="481" formatCode="0.0">
                  <c:v>122.63143740480001</c:v>
                </c:pt>
                <c:pt idx="482" formatCode="0.0">
                  <c:v>122.82129828335002</c:v>
                </c:pt>
                <c:pt idx="483" formatCode="0.0">
                  <c:v>122.87557265625001</c:v>
                </c:pt>
                <c:pt idx="484" formatCode="0.0">
                  <c:v>123.03847156455001</c:v>
                </c:pt>
                <c:pt idx="485" formatCode="0.0">
                  <c:v>123.14713401874999</c:v>
                </c:pt>
                <c:pt idx="486" formatCode="0.0">
                  <c:v>123.1743075328</c:v>
                </c:pt>
                <c:pt idx="487" formatCode="0.0">
                  <c:v>123.28303319999998</c:v>
                </c:pt>
                <c:pt idx="488" formatCode="0.0">
                  <c:v>123.39180945920003</c:v>
                </c:pt>
                <c:pt idx="489" formatCode="0.0">
                  <c:v>123.41901143124997</c:v>
                </c:pt>
                <c:pt idx="490" formatCode="0.0">
                  <c:v>123.55506874999998</c:v>
                </c:pt>
                <c:pt idx="491" formatCode="0.0">
                  <c:v>123.6095138304</c:v>
                </c:pt>
                <c:pt idx="492" formatCode="0.0">
                  <c:v>123.71844198079999</c:v>
                </c:pt>
                <c:pt idx="493" formatCode="0.0">
                  <c:v>123.77292505560001</c:v>
                </c:pt>
                <c:pt idx="494" formatCode="0.0">
                  <c:v>123.85467342405001</c:v>
                </c:pt>
                <c:pt idx="495" formatCode="0.0">
                  <c:v>123.90918817735</c:v>
                </c:pt>
                <c:pt idx="496" formatCode="0.0">
                  <c:v>124.01825571315</c:v>
                </c:pt>
                <c:pt idx="497" formatCode="0.0">
                  <c:v>124.07280850044998</c:v>
                </c:pt>
                <c:pt idx="498" formatCode="0.0">
                  <c:v>124.12737397055</c:v>
                </c:pt>
                <c:pt idx="499" formatCode="0.0">
                  <c:v>124.18195212585</c:v>
                </c:pt>
                <c:pt idx="500" formatCode="0.0">
                  <c:v>124.26384314880001</c:v>
                </c:pt>
                <c:pt idx="501" formatCode="0.0">
                  <c:v>124.26384314880001</c:v>
                </c:pt>
                <c:pt idx="502" formatCode="0.0">
                  <c:v>124.26384314880001</c:v>
                </c:pt>
                <c:pt idx="503" formatCode="0.0">
                  <c:v>124.50968758124999</c:v>
                </c:pt>
                <c:pt idx="504" formatCode="0.0">
                  <c:v>124.5916928736</c:v>
                </c:pt>
                <c:pt idx="505" formatCode="0.0">
                  <c:v>124.64637894999998</c:v>
                </c:pt>
                <c:pt idx="506" formatCode="0.0">
                  <c:v>124.70107773440002</c:v>
                </c:pt>
                <c:pt idx="507" formatCode="0.0">
                  <c:v>124.83788030865</c:v>
                </c:pt>
                <c:pt idx="508" formatCode="0.0">
                  <c:v>124.89262358995002</c:v>
                </c:pt>
                <c:pt idx="509" formatCode="0.0">
                  <c:v>124.94737959004999</c:v>
                </c:pt>
                <c:pt idx="510" formatCode="0.0">
                  <c:v>125.00214831134998</c:v>
                </c:pt>
                <c:pt idx="511" formatCode="0.0">
                  <c:v>125.11172392715</c:v>
                </c:pt>
                <c:pt idx="512" formatCode="0.0">
                  <c:v>125.1391257856</c:v>
                </c:pt>
                <c:pt idx="513" formatCode="0.0">
                  <c:v>125.19393905</c:v>
                </c:pt>
                <c:pt idx="514" formatCode="0.0">
                  <c:v>125.2487650464</c:v>
                </c:pt>
                <c:pt idx="515" formatCode="0.0">
                  <c:v>125.4133194516</c:v>
                </c:pt>
                <c:pt idx="516" formatCode="0.0">
                  <c:v>125.44075633295</c:v>
                </c:pt>
                <c:pt idx="517" formatCode="0.0">
                  <c:v>125.52308609239998</c:v>
                </c:pt>
                <c:pt idx="518" formatCode="0.0">
                  <c:v>125.55053571835001</c:v>
                </c:pt>
                <c:pt idx="519" formatCode="0.0">
                  <c:v>125.66036609414998</c:v>
                </c:pt>
                <c:pt idx="520" formatCode="0.0">
                  <c:v>125.74277235</c:v>
                </c:pt>
                <c:pt idx="521" formatCode="0.0">
                  <c:v>125.74277235</c:v>
                </c:pt>
                <c:pt idx="522" formatCode="0.0">
                  <c:v>125.74277235</c:v>
                </c:pt>
                <c:pt idx="523" formatCode="0.0">
                  <c:v>125.99016335595</c:v>
                </c:pt>
                <c:pt idx="524" formatCode="0.0">
                  <c:v>126.0726844644</c:v>
                </c:pt>
                <c:pt idx="525" formatCode="0.0">
                  <c:v>126.10019788535</c:v>
                </c:pt>
                <c:pt idx="526" formatCode="0.0">
                  <c:v>126.18275730679999</c:v>
                </c:pt>
                <c:pt idx="527" formatCode="0.0">
                  <c:v>126.21028350115</c:v>
                </c:pt>
                <c:pt idx="528" formatCode="0.0">
                  <c:v>126.26534547245001</c:v>
                </c:pt>
                <c:pt idx="529" formatCode="0.0">
                  <c:v>126.29288125000001</c:v>
                </c:pt>
                <c:pt idx="530" formatCode="0.0">
                  <c:v>126.37550775385</c:v>
                </c:pt>
                <c:pt idx="531" formatCode="0.0">
                  <c:v>126.48572116965001</c:v>
                </c:pt>
                <c:pt idx="532" formatCode="0.0">
                  <c:v>126.51328251560001</c:v>
                </c:pt>
                <c:pt idx="533" formatCode="0.0">
                  <c:v>126.54084705894999</c:v>
                </c:pt>
                <c:pt idx="534" formatCode="0.0">
                  <c:v>126.62355987639999</c:v>
                </c:pt>
                <c:pt idx="535" formatCode="0.0">
                  <c:v>126.67871774720001</c:v>
                </c:pt>
                <c:pt idx="536" formatCode="0.0">
                  <c:v>126.70630148125001</c:v>
                </c:pt>
                <c:pt idx="537" formatCode="0.0">
                  <c:v>126.76147854814998</c:v>
                </c:pt>
                <c:pt idx="538" formatCode="0.0">
                  <c:v>126.84426815</c:v>
                </c:pt>
                <c:pt idx="539" formatCode="0.0">
                  <c:v>126.89947722240004</c:v>
                </c:pt>
                <c:pt idx="540" formatCode="0.0">
                  <c:v>126.98231484375</c:v>
                </c:pt>
                <c:pt idx="541" formatCode="0.0">
                  <c:v>126.98231484375</c:v>
                </c:pt>
                <c:pt idx="542" formatCode="0.0">
                  <c:v>126.98231484375</c:v>
                </c:pt>
                <c:pt idx="543" formatCode="0.0">
                  <c:v>127.1757147284</c:v>
                </c:pt>
                <c:pt idx="544" formatCode="0.0">
                  <c:v>127.23100067519998</c:v>
                </c:pt>
                <c:pt idx="545" formatCode="0.0">
                  <c:v>127.2862994428</c:v>
                </c:pt>
                <c:pt idx="546" formatCode="0.0">
                  <c:v>127.39693545000002</c:v>
                </c:pt>
                <c:pt idx="547" formatCode="0.0">
                  <c:v>127.45227269440001</c:v>
                </c:pt>
                <c:pt idx="548" formatCode="0.0">
                  <c:v>127.47994612785003</c:v>
                </c:pt>
                <c:pt idx="549" formatCode="0.0">
                  <c:v>127.56298567680001</c:v>
                </c:pt>
                <c:pt idx="550" formatCode="0.0">
                  <c:v>127.61836141960001</c:v>
                </c:pt>
                <c:pt idx="551" formatCode="0.0">
                  <c:v>127.64605410494997</c:v>
                </c:pt>
                <c:pt idx="552" formatCode="0.0">
                  <c:v>127.67374999999998</c:v>
                </c:pt>
                <c:pt idx="553" formatCode="0.0">
                  <c:v>127.75685694635001</c:v>
                </c:pt>
                <c:pt idx="554" formatCode="0.0">
                  <c:v>127.81227763125001</c:v>
                </c:pt>
                <c:pt idx="555" formatCode="0.0">
                  <c:v>127.86771116215002</c:v>
                </c:pt>
                <c:pt idx="556" formatCode="0.0">
                  <c:v>127.95088555000001</c:v>
                </c:pt>
                <c:pt idx="557" formatCode="0.0">
                  <c:v>128.03408885485001</c:v>
                </c:pt>
                <c:pt idx="558" formatCode="0.0">
                  <c:v>128.06182971720003</c:v>
                </c:pt>
                <c:pt idx="559" formatCode="0.0">
                  <c:v>128.14507159065002</c:v>
                </c:pt>
                <c:pt idx="560" formatCode="0.0">
                  <c:v>128.20058224795</c:v>
                </c:pt>
                <c:pt idx="561" formatCode="0.0">
                  <c:v>128.2283424</c:v>
                </c:pt>
                <c:pt idx="562" formatCode="0.0">
                  <c:v>128.2283424</c:v>
                </c:pt>
                <c:pt idx="563" formatCode="0.0">
                  <c:v>128.36719140625002</c:v>
                </c:pt>
                <c:pt idx="564" formatCode="0.0">
                  <c:v>128.39497085880001</c:v>
                </c:pt>
                <c:pt idx="565" formatCode="0.0">
                  <c:v>128.50612085</c:v>
                </c:pt>
                <c:pt idx="566" formatCode="0.0">
                  <c:v>128.58951714185</c:v>
                </c:pt>
                <c:pt idx="567" formatCode="0.0">
                  <c:v>128.67294241279998</c:v>
                </c:pt>
                <c:pt idx="568" formatCode="0.0">
                  <c:v>128.72857536360002</c:v>
                </c:pt>
                <c:pt idx="569" formatCode="0.0">
                  <c:v>128.78422119999999</c:v>
                </c:pt>
                <c:pt idx="570" formatCode="0.0">
                  <c:v>128.81204895105003</c:v>
                </c:pt>
                <c:pt idx="571" formatCode="0.0">
                  <c:v>128.86771412035003</c:v>
                </c:pt>
                <c:pt idx="572" formatCode="0.0">
                  <c:v>128.97908313615</c:v>
                </c:pt>
                <c:pt idx="573" formatCode="0.0">
                  <c:v>129.00693344960001</c:v>
                </c:pt>
                <c:pt idx="574" formatCode="0.0">
                  <c:v>129.06264374999998</c:v>
                </c:pt>
                <c:pt idx="575" formatCode="0.0">
                  <c:v>129.1183669504</c:v>
                </c:pt>
                <c:pt idx="576" formatCode="0.0">
                  <c:v>129.20197594374997</c:v>
                </c:pt>
                <c:pt idx="577" formatCode="0.0">
                  <c:v>129.2298520608</c:v>
                </c:pt>
                <c:pt idx="578" formatCode="0.0">
                  <c:v>129.2856139756</c:v>
                </c:pt>
                <c:pt idx="579" formatCode="0.0">
                  <c:v>129.31349977395001</c:v>
                </c:pt>
                <c:pt idx="580" formatCode="0.0">
                  <c:v>129.45297718720002</c:v>
                </c:pt>
                <c:pt idx="581" formatCode="0.0">
                  <c:v>129.45297718720002</c:v>
                </c:pt>
                <c:pt idx="582" formatCode="0.0">
                  <c:v>129.45297718720002</c:v>
                </c:pt>
                <c:pt idx="583" formatCode="0.0">
                  <c:v>129.45297718720002</c:v>
                </c:pt>
                <c:pt idx="584" formatCode="0.0">
                  <c:v>129.62045665000002</c:v>
                </c:pt>
                <c:pt idx="585" formatCode="0.0">
                  <c:v>129.6763089824</c:v>
                </c:pt>
                <c:pt idx="586" formatCode="0.0">
                  <c:v>129.70423999585</c:v>
                </c:pt>
                <c:pt idx="587" formatCode="0.0">
                  <c:v>129.84394354760002</c:v>
                </c:pt>
                <c:pt idx="588" formatCode="0.0">
                  <c:v>129.87189395695</c:v>
                </c:pt>
                <c:pt idx="589" formatCode="0.0">
                  <c:v>129.89984760000002</c:v>
                </c:pt>
                <c:pt idx="590" formatCode="0.0">
                  <c:v>129.9557645884</c:v>
                </c:pt>
                <c:pt idx="591" formatCode="0.0">
                  <c:v>130.01169451520002</c:v>
                </c:pt>
                <c:pt idx="592" formatCode="0.0">
                  <c:v>130.06763738280003</c:v>
                </c:pt>
                <c:pt idx="593" formatCode="0.0">
                  <c:v>130.12359319360002</c:v>
                </c:pt>
                <c:pt idx="594" formatCode="0.0">
                  <c:v>130.15157595345002</c:v>
                </c:pt>
                <c:pt idx="595" formatCode="0.0">
                  <c:v>130.20755118355001</c:v>
                </c:pt>
                <c:pt idx="596" formatCode="0.0">
                  <c:v>130.29153830920001</c:v>
                </c:pt>
                <c:pt idx="597" formatCode="0.0">
                  <c:v>130.31954049375</c:v>
                </c:pt>
                <c:pt idx="598" formatCode="0.0">
                  <c:v>130.37555457865</c:v>
                </c:pt>
                <c:pt idx="599" formatCode="0.0">
                  <c:v>130.43158161995001</c:v>
                </c:pt>
                <c:pt idx="600" formatCode="0.0">
                  <c:v>130.48762162004999</c:v>
                </c:pt>
                <c:pt idx="601" formatCode="0.0">
                  <c:v>130.51564648039999</c:v>
                </c:pt>
                <c:pt idx="602" formatCode="0.0">
                  <c:v>130.51564648039999</c:v>
                </c:pt>
                <c:pt idx="603" formatCode="0.0">
                  <c:v>130.65581939715</c:v>
                </c:pt>
                <c:pt idx="604" formatCode="0.0">
                  <c:v>130.71191125645001</c:v>
                </c:pt>
                <c:pt idx="605" formatCode="0.0">
                  <c:v>130.73996205</c:v>
                </c:pt>
                <c:pt idx="606" formatCode="0.0">
                  <c:v>130.82413388985</c:v>
                </c:pt>
                <c:pt idx="607" formatCode="0.0">
                  <c:v>130.85219765720001</c:v>
                </c:pt>
                <c:pt idx="608" formatCode="0.0">
                  <c:v>130.88026466875002</c:v>
                </c:pt>
                <c:pt idx="609" formatCode="0.0">
                  <c:v>130.93640842565</c:v>
                </c:pt>
                <c:pt idx="610" formatCode="0.0">
                  <c:v>131.02064840000003</c:v>
                </c:pt>
                <c:pt idx="611" formatCode="0.0">
                  <c:v>131.04873488305</c:v>
                </c:pt>
                <c:pt idx="612" formatCode="0.0">
                  <c:v>131.10491758835002</c:v>
                </c:pt>
                <c:pt idx="613" formatCode="0.0">
                  <c:v>131.16111328125001</c:v>
                </c:pt>
                <c:pt idx="614" formatCode="0.0">
                  <c:v>131.21732196414999</c:v>
                </c:pt>
                <c:pt idx="615" formatCode="0.0">
                  <c:v>131.27354363945</c:v>
                </c:pt>
                <c:pt idx="616" formatCode="0.0">
                  <c:v>131.32977830955002</c:v>
                </c:pt>
                <c:pt idx="617" formatCode="0.0">
                  <c:v>131.35790051839996</c:v>
                </c:pt>
                <c:pt idx="618" formatCode="0.0">
                  <c:v>131.5267020236</c:v>
                </c:pt>
                <c:pt idx="619" formatCode="0.0">
                  <c:v>131.5829952</c:v>
                </c:pt>
                <c:pt idx="620" formatCode="0.0">
                  <c:v>131.61114666605002</c:v>
                </c:pt>
                <c:pt idx="621" formatCode="0.0">
                  <c:v>131.66745935534999</c:v>
                </c:pt>
                <c:pt idx="622" formatCode="0.0">
                  <c:v>131.69562057920001</c:v>
                </c:pt>
                <c:pt idx="623" formatCode="0.0">
                  <c:v>131.69562057920001</c:v>
                </c:pt>
                <c:pt idx="624" formatCode="0.0">
                  <c:v>131.80829800959998</c:v>
                </c:pt>
                <c:pt idx="625" formatCode="0.0">
                  <c:v>131.89284025255</c:v>
                </c:pt>
                <c:pt idx="626" formatCode="0.0">
                  <c:v>131.94921802384999</c:v>
                </c:pt>
                <c:pt idx="627" formatCode="0.0">
                  <c:v>132.00560881875001</c:v>
                </c:pt>
                <c:pt idx="628" formatCode="0.0">
                  <c:v>132.09021943560003</c:v>
                </c:pt>
                <c:pt idx="629" formatCode="0.0">
                  <c:v>132.17485936905001</c:v>
                </c:pt>
                <c:pt idx="630" formatCode="0.0">
                  <c:v>132.20307919640001</c:v>
                </c:pt>
                <c:pt idx="631" formatCode="0.0">
                  <c:v>132.25952862719998</c:v>
                </c:pt>
                <c:pt idx="632" formatCode="0.0">
                  <c:v>132.31599109480001</c:v>
                </c:pt>
                <c:pt idx="633" formatCode="0.0">
                  <c:v>132.3724666016</c:v>
                </c:pt>
                <c:pt idx="634" formatCode="0.0">
                  <c:v>132.42895515000001</c:v>
                </c:pt>
                <c:pt idx="635" formatCode="0.0">
                  <c:v>132.45720431555003</c:v>
                </c:pt>
                <c:pt idx="636" formatCode="0.0">
                  <c:v>132.51371243085003</c:v>
                </c:pt>
                <c:pt idx="637" formatCode="0.0">
                  <c:v>132.62676780665001</c:v>
                </c:pt>
                <c:pt idx="638" formatCode="0.0">
                  <c:v>132.65503980760002</c:v>
                </c:pt>
                <c:pt idx="639" formatCode="0.0">
                  <c:v>132.71159359999999</c:v>
                </c:pt>
                <c:pt idx="640" formatCode="0.0">
                  <c:v>132.73987539205001</c:v>
                </c:pt>
                <c:pt idx="641" formatCode="0.0">
                  <c:v>132.82474035519999</c:v>
                </c:pt>
                <c:pt idx="642" formatCode="0.0">
                  <c:v>132.82474035519999</c:v>
                </c:pt>
                <c:pt idx="643" formatCode="0.0">
                  <c:v>132.82474035519999</c:v>
                </c:pt>
                <c:pt idx="644" formatCode="0.0">
                  <c:v>133.02287289854999</c:v>
                </c:pt>
                <c:pt idx="645" formatCode="0.0">
                  <c:v>133.07951159784997</c:v>
                </c:pt>
                <c:pt idx="646" formatCode="0.0">
                  <c:v>133.10783584919997</c:v>
                </c:pt>
                <c:pt idx="647" formatCode="0.0">
                  <c:v>133.19282821365002</c:v>
                </c:pt>
                <c:pt idx="648" formatCode="0.0">
                  <c:v>133.27785</c:v>
                </c:pt>
                <c:pt idx="649" formatCode="0.0">
                  <c:v>133.3345475404</c:v>
                </c:pt>
                <c:pt idx="650" formatCode="0.0">
                  <c:v>133.36290121635002</c:v>
                </c:pt>
                <c:pt idx="651" formatCode="0.0">
                  <c:v>133.39125816319998</c:v>
                </c:pt>
                <c:pt idx="652" formatCode="0.0">
                  <c:v>133.47634863214998</c:v>
                </c:pt>
                <c:pt idx="653" formatCode="0.0">
                  <c:v>133.56146854999997</c:v>
                </c:pt>
                <c:pt idx="654" formatCode="0.0">
                  <c:v>133.58984840155</c:v>
                </c:pt>
                <c:pt idx="655" formatCode="0.0">
                  <c:v>133.6182315264</c:v>
                </c:pt>
                <c:pt idx="656" formatCode="0.0">
                  <c:v>133.70340054375001</c:v>
                </c:pt>
                <c:pt idx="657" formatCode="0.0">
                  <c:v>133.73179676480001</c:v>
                </c:pt>
                <c:pt idx="658" formatCode="0.0">
                  <c:v>133.76019626064999</c:v>
                </c:pt>
                <c:pt idx="659" formatCode="0.0">
                  <c:v>133.7885990316</c:v>
                </c:pt>
                <c:pt idx="660" formatCode="0.0">
                  <c:v>133.87382699804999</c:v>
                </c:pt>
                <c:pt idx="661" formatCode="0.0">
                  <c:v>133.9022428724</c:v>
                </c:pt>
                <c:pt idx="662" formatCode="0.0">
                  <c:v>133.93066202335001</c:v>
                </c:pt>
                <c:pt idx="663" formatCode="0.0">
                  <c:v>133.93066202335001</c:v>
                </c:pt>
                <c:pt idx="664" formatCode="0.0">
                  <c:v>134.07280693760001</c:v>
                </c:pt>
                <c:pt idx="665" formatCode="0.0">
                  <c:v>134.10124575444999</c:v>
                </c:pt>
                <c:pt idx="666" formatCode="0.0">
                  <c:v>134.12968785000004</c:v>
                </c:pt>
                <c:pt idx="667" formatCode="0.0">
                  <c:v>134.21503381184999</c:v>
                </c:pt>
                <c:pt idx="668" formatCode="0.0">
                  <c:v>134.24348902520001</c:v>
                </c:pt>
                <c:pt idx="669" formatCode="0.0">
                  <c:v>134.3573426836</c:v>
                </c:pt>
                <c:pt idx="670" formatCode="0.0">
                  <c:v>134.41428920000004</c:v>
                </c:pt>
                <c:pt idx="671" formatCode="0.0">
                  <c:v>134.49973359034999</c:v>
                </c:pt>
                <c:pt idx="672" formatCode="0.0">
                  <c:v>134.52822161920002</c:v>
                </c:pt>
                <c:pt idx="673" formatCode="0.0">
                  <c:v>134.55671293125002</c:v>
                </c:pt>
                <c:pt idx="674" formatCode="0.0">
                  <c:v>134.61370540615002</c:v>
                </c:pt>
                <c:pt idx="675" formatCode="0.0">
                  <c:v>134.67071101745</c:v>
                </c:pt>
                <c:pt idx="676" formatCode="0.0">
                  <c:v>134.72772976755002</c:v>
                </c:pt>
                <c:pt idx="677" formatCode="0.0">
                  <c:v>134.72772976755002</c:v>
                </c:pt>
                <c:pt idx="678" formatCode="0.0">
                  <c:v>134.78476165884999</c:v>
                </c:pt>
                <c:pt idx="679" formatCode="0.0">
                  <c:v>134.87033414080003</c:v>
                </c:pt>
                <c:pt idx="680" formatCode="0.0">
                  <c:v>134.92739889560002</c:v>
                </c:pt>
                <c:pt idx="681" formatCode="0.0">
                  <c:v>134.95593620395002</c:v>
                </c:pt>
                <c:pt idx="682" formatCode="0.0">
                  <c:v>134.98447679999998</c:v>
                </c:pt>
                <c:pt idx="683" formatCode="0.0">
                  <c:v>134.98447679999998</c:v>
                </c:pt>
                <c:pt idx="684" formatCode="0.0">
                  <c:v>134.98447679999998</c:v>
                </c:pt>
                <c:pt idx="685" formatCode="0.0">
                  <c:v>135.1557894348</c:v>
                </c:pt>
                <c:pt idx="686" formatCode="0.0">
                  <c:v>135.21291996159999</c:v>
                </c:pt>
                <c:pt idx="687" formatCode="0.0">
                  <c:v>135.27006365</c:v>
                </c:pt>
                <c:pt idx="688" formatCode="0.0">
                  <c:v>135.29864043054999</c:v>
                </c:pt>
                <c:pt idx="689" formatCode="0.0">
                  <c:v>135.29864043054999</c:v>
                </c:pt>
                <c:pt idx="690" formatCode="0.0">
                  <c:v>135.35580386584999</c:v>
                </c:pt>
                <c:pt idx="691" formatCode="0.0">
                  <c:v>135.41298046875002</c:v>
                </c:pt>
                <c:pt idx="692" formatCode="0.0">
                  <c:v>135.44157370879998</c:v>
                </c:pt>
                <c:pt idx="693" formatCode="0.0">
                  <c:v>135.47017024165001</c:v>
                </c:pt>
                <c:pt idx="694" formatCode="0.0">
                  <c:v>135.55597960000003</c:v>
                </c:pt>
                <c:pt idx="695" formatCode="0.0">
                  <c:v>135.58458930704998</c:v>
                </c:pt>
                <c:pt idx="696" formatCode="0.0">
                  <c:v>135.61320230839999</c:v>
                </c:pt>
                <c:pt idx="697" formatCode="0.0">
                  <c:v>135.64181860435002</c:v>
                </c:pt>
                <c:pt idx="698" formatCode="0.0">
                  <c:v>135.69906108125002</c:v>
                </c:pt>
                <c:pt idx="699" formatCode="0.0">
                  <c:v>135.7276872628</c:v>
                </c:pt>
                <c:pt idx="700" formatCode="0.0">
                  <c:v>135.78494951360003</c:v>
                </c:pt>
                <c:pt idx="701" formatCode="0.0">
                  <c:v>135.81358558344999</c:v>
                </c:pt>
                <c:pt idx="702" formatCode="0.0">
                  <c:v>135.8995135744</c:v>
                </c:pt>
                <c:pt idx="703" formatCode="0.0">
                  <c:v>135.8995135744</c:v>
                </c:pt>
                <c:pt idx="704" formatCode="0.0">
                  <c:v>135.8995135744</c:v>
                </c:pt>
                <c:pt idx="705" formatCode="0.0">
                  <c:v>136.07145859959999</c:v>
                </c:pt>
                <c:pt idx="706" formatCode="0.0">
                  <c:v>136.12880000000001</c:v>
                </c:pt>
                <c:pt idx="707" formatCode="0.0">
                  <c:v>136.18615460039999</c:v>
                </c:pt>
                <c:pt idx="708" formatCode="0.0">
                  <c:v>136.21483685134999</c:v>
                </c:pt>
                <c:pt idx="709" formatCode="0.0">
                  <c:v>136.27221125625002</c:v>
                </c:pt>
                <c:pt idx="710" formatCode="0.0">
                  <c:v>136.35829762559999</c:v>
                </c:pt>
                <c:pt idx="711" formatCode="0.0">
                  <c:v>136.38699968645</c:v>
                </c:pt>
                <c:pt idx="712" formatCode="0.0">
                  <c:v>136.41570504999999</c:v>
                </c:pt>
                <c:pt idx="713" formatCode="0.0">
                  <c:v>136.50184095984997</c:v>
                </c:pt>
                <c:pt idx="714" formatCode="0.0">
                  <c:v>136.53055953720002</c:v>
                </c:pt>
                <c:pt idx="715" formatCode="0.0">
                  <c:v>136.5880066048</c:v>
                </c:pt>
                <c:pt idx="716" formatCode="0.0">
                  <c:v>136.61673509565</c:v>
                </c:pt>
                <c:pt idx="717" formatCode="0.0">
                  <c:v>136.67420199295</c:v>
                </c:pt>
                <c:pt idx="718" formatCode="0.0">
                  <c:v>136.70294039999999</c:v>
                </c:pt>
                <c:pt idx="719" formatCode="0.0">
                  <c:v>136.81792709119998</c:v>
                </c:pt>
                <c:pt idx="720" formatCode="0.0">
                  <c:v>136.84668203125</c:v>
                </c:pt>
                <c:pt idx="721" formatCode="0.0">
                  <c:v>136.90420183415003</c:v>
                </c:pt>
                <c:pt idx="722" formatCode="0.0">
                  <c:v>136.93296669760002</c:v>
                </c:pt>
                <c:pt idx="723" formatCode="0.0">
                  <c:v>136.93296669760002</c:v>
                </c:pt>
                <c:pt idx="724" formatCode="0.0">
                  <c:v>136.93296669760002</c:v>
                </c:pt>
                <c:pt idx="725" formatCode="0.0">
                  <c:v>137.04805923840001</c:v>
                </c:pt>
                <c:pt idx="726" formatCode="0.0">
                  <c:v>137.13441339375001</c:v>
                </c:pt>
                <c:pt idx="727" formatCode="0.0">
                  <c:v>137.19199938265001</c:v>
                </c:pt>
                <c:pt idx="728" formatCode="0.0">
                  <c:v>137.30721109605003</c:v>
                </c:pt>
                <c:pt idx="729" formatCode="0.0">
                  <c:v>137.33602230440002</c:v>
                </c:pt>
                <c:pt idx="730" formatCode="0.0">
                  <c:v>137.3936546592</c:v>
                </c:pt>
                <c:pt idx="731" formatCode="0.0">
                  <c:v>137.42247580624999</c:v>
                </c:pt>
                <c:pt idx="732" formatCode="0.0">
                  <c:v>137.50895912959999</c:v>
                </c:pt>
                <c:pt idx="733" formatCode="0.0">
                  <c:v>137.53779353245</c:v>
                </c:pt>
                <c:pt idx="734" formatCode="0.0">
                  <c:v>137.56663125</c:v>
                </c:pt>
                <c:pt idx="735" formatCode="0.0">
                  <c:v>137.65316429384998</c:v>
                </c:pt>
                <c:pt idx="736" formatCode="0.0">
                  <c:v>137.71086956875001</c:v>
                </c:pt>
                <c:pt idx="737" formatCode="0.0">
                  <c:v>137.73972718079997</c:v>
                </c:pt>
                <c:pt idx="738" formatCode="0.0">
                  <c:v>137.76858810965001</c:v>
                </c:pt>
                <c:pt idx="739" formatCode="0.0">
                  <c:v>137.7974523556</c:v>
                </c:pt>
                <c:pt idx="740" formatCode="0.0">
                  <c:v>137.88406499905</c:v>
                </c:pt>
                <c:pt idx="741" formatCode="0.0">
                  <c:v>137.88406499905</c:v>
                </c:pt>
                <c:pt idx="742" formatCode="0.0">
                  <c:v>137.94182335235001</c:v>
                </c:pt>
                <c:pt idx="743" formatCode="0.0">
                  <c:v>137.97070750719999</c:v>
                </c:pt>
                <c:pt idx="744" formatCode="0.0">
                  <c:v>137.97070750719999</c:v>
                </c:pt>
                <c:pt idx="745" formatCode="0.0">
                  <c:v>138.14408215</c:v>
                </c:pt>
                <c:pt idx="746" formatCode="0.0">
                  <c:v>138.17298954555</c:v>
                </c:pt>
                <c:pt idx="747" formatCode="0.0">
                  <c:v>138.25973166119996</c:v>
                </c:pt>
                <c:pt idx="748" formatCode="0.0">
                  <c:v>138.28865234374999</c:v>
                </c:pt>
                <c:pt idx="749" formatCode="0.0">
                  <c:v>138.3175763488</c:v>
                </c:pt>
                <c:pt idx="750" formatCode="0.0">
                  <c:v>138.3754343276</c:v>
                </c:pt>
                <c:pt idx="751" formatCode="0.0">
                  <c:v>138.49119016839998</c:v>
                </c:pt>
                <c:pt idx="752" formatCode="0.0">
                  <c:v>138.52013743934998</c:v>
                </c:pt>
                <c:pt idx="753" formatCode="0.0">
                  <c:v>138.54908803520004</c:v>
                </c:pt>
                <c:pt idx="754" formatCode="0.0">
                  <c:v>138.60699920279998</c:v>
                </c:pt>
                <c:pt idx="755" formatCode="0.0">
                  <c:v>138.63595977514998</c:v>
                </c:pt>
                <c:pt idx="756" formatCode="0.0">
                  <c:v>138.69389089845004</c:v>
                </c:pt>
                <c:pt idx="757" formatCode="0.0">
                  <c:v>138.75183532855002</c:v>
                </c:pt>
                <c:pt idx="758" formatCode="0.0">
                  <c:v>138.78081253439998</c:v>
                </c:pt>
                <c:pt idx="759" formatCode="0.0">
                  <c:v>138.89675463679998</c:v>
                </c:pt>
                <c:pt idx="760" formatCode="0.0">
                  <c:v>138.92574848365001</c:v>
                </c:pt>
                <c:pt idx="761" formatCode="0.0">
                  <c:v>138.95474565959998</c:v>
                </c:pt>
                <c:pt idx="762" formatCode="0.0">
                  <c:v>138.98374616494999</c:v>
                </c:pt>
                <c:pt idx="763" formatCode="0.0">
                  <c:v>139.04175716505</c:v>
                </c:pt>
                <c:pt idx="764" formatCode="0.0">
                  <c:v>139.04175716505</c:v>
                </c:pt>
                <c:pt idx="765" formatCode="0.0">
                  <c:v>139.04175716505</c:v>
                </c:pt>
                <c:pt idx="766" formatCode="0.0">
                  <c:v>139.24490058560002</c:v>
                </c:pt>
                <c:pt idx="767" formatCode="0.0">
                  <c:v>139.30297155000002</c:v>
                </c:pt>
                <c:pt idx="768" formatCode="0.0">
                  <c:v>139.33201203154997</c:v>
                </c:pt>
                <c:pt idx="769" formatCode="0.0">
                  <c:v>139.39010299485003</c:v>
                </c:pt>
                <c:pt idx="770" formatCode="0.0">
                  <c:v>139.4772644448</c:v>
                </c:pt>
                <c:pt idx="771" formatCode="0.0">
                  <c:v>139.50632493065001</c:v>
                </c:pt>
                <c:pt idx="772" formatCode="0.0">
                  <c:v>139.53538875160001</c:v>
                </c:pt>
                <c:pt idx="773" formatCode="0.0">
                  <c:v>139.5935264</c:v>
                </c:pt>
                <c:pt idx="774" formatCode="0.0">
                  <c:v>139.68075789335001</c:v>
                </c:pt>
                <c:pt idx="775" formatCode="0.0">
                  <c:v>139.73892890624998</c:v>
                </c:pt>
                <c:pt idx="776" formatCode="0.0">
                  <c:v>139.82621045760001</c:v>
                </c:pt>
                <c:pt idx="777" formatCode="0.0">
                  <c:v>139.85531098445003</c:v>
                </c:pt>
                <c:pt idx="778" formatCode="0.0">
                  <c:v>139.94263259840002</c:v>
                </c:pt>
                <c:pt idx="779" formatCode="0.0">
                  <c:v>140.0008637052</c:v>
                </c:pt>
                <c:pt idx="780" formatCode="0.0">
                  <c:v>140.02998426874998</c:v>
                </c:pt>
                <c:pt idx="781" formatCode="0.0">
                  <c:v>140.08823541765</c:v>
                </c:pt>
                <c:pt idx="782" formatCode="0.0">
                  <c:v>140.26306906034998</c:v>
                </c:pt>
                <c:pt idx="783" formatCode="0.0">
                  <c:v>140.29221969920002</c:v>
                </c:pt>
                <c:pt idx="784" formatCode="0.0">
                  <c:v>140.29221969920002</c:v>
                </c:pt>
                <c:pt idx="785" formatCode="0.0">
                  <c:v>140.46719375000001</c:v>
                </c:pt>
                <c:pt idx="786" formatCode="0.0">
                  <c:v>140.52554519040001</c:v>
                </c:pt>
                <c:pt idx="787" formatCode="0.0">
                  <c:v>140.55472592885002</c:v>
                </c:pt>
                <c:pt idx="788" formatCode="0.0">
                  <c:v>140.61309744375001</c:v>
                </c:pt>
                <c:pt idx="789" formatCode="0.0">
                  <c:v>140.70067981560001</c:v>
                </c:pt>
                <c:pt idx="790" formatCode="0.0">
                  <c:v>140.75908480000001</c:v>
                </c:pt>
                <c:pt idx="791" formatCode="0.0">
                  <c:v>140.84671738735</c:v>
                </c:pt>
                <c:pt idx="792" formatCode="0.0">
                  <c:v>140.90515585625002</c:v>
                </c:pt>
                <c:pt idx="793" formatCode="0.0">
                  <c:v>140.99283868160001</c:v>
                </c:pt>
                <c:pt idx="794" formatCode="0.0">
                  <c:v>141.05131065</c:v>
                </c:pt>
                <c:pt idx="795" formatCode="0.0">
                  <c:v>141.08055166055001</c:v>
                </c:pt>
                <c:pt idx="796" formatCode="0.0">
                  <c:v>141.13904373585001</c:v>
                </c:pt>
                <c:pt idx="797" formatCode="0.0">
                  <c:v>141.19754921875</c:v>
                </c:pt>
                <c:pt idx="798" formatCode="0.0">
                  <c:v>141.25606811165002</c:v>
                </c:pt>
                <c:pt idx="799" formatCode="0.0">
                  <c:v>141.28533258759998</c:v>
                </c:pt>
                <c:pt idx="800" formatCode="0.0">
                  <c:v>141.43170527434998</c:v>
                </c:pt>
                <c:pt idx="801" formatCode="0.0">
                  <c:v>141.54886381015001</c:v>
                </c:pt>
                <c:pt idx="802" formatCode="0.0">
                  <c:v>141.57816183360003</c:v>
                </c:pt>
                <c:pt idx="803" formatCode="0.0">
                  <c:v>141.63676795000001</c:v>
                </c:pt>
                <c:pt idx="804" formatCode="0.0">
                  <c:v>141.63676795000001</c:v>
                </c:pt>
                <c:pt idx="805" formatCode="0.0">
                  <c:v>141.63676795000001</c:v>
                </c:pt>
                <c:pt idx="806" formatCode="0.0">
                  <c:v>141.84199511865</c:v>
                </c:pt>
                <c:pt idx="807" formatCode="0.0">
                  <c:v>141.90066167994999</c:v>
                </c:pt>
                <c:pt idx="808" formatCode="0.0">
                  <c:v>142.01803512134998</c:v>
                </c:pt>
                <c:pt idx="809" formatCode="0.0">
                  <c:v>142.07674200625002</c:v>
                </c:pt>
                <c:pt idx="810" formatCode="0.0">
                  <c:v>142.1061004908</c:v>
                </c:pt>
                <c:pt idx="811" formatCode="0.0">
                  <c:v>142.13546233715002</c:v>
                </c:pt>
                <c:pt idx="812" formatCode="0.0">
                  <c:v>142.22356805000001</c:v>
                </c:pt>
                <c:pt idx="813" formatCode="0.0">
                  <c:v>142.28232200639999</c:v>
                </c:pt>
                <c:pt idx="814" formatCode="0.0">
                  <c:v>142.31170402985001</c:v>
                </c:pt>
                <c:pt idx="815" formatCode="0.0">
                  <c:v>142.37047816875</c:v>
                </c:pt>
                <c:pt idx="816" formatCode="0.0">
                  <c:v>142.48806682294997</c:v>
                </c:pt>
                <c:pt idx="817" formatCode="0.0">
                  <c:v>142.5174724</c:v>
                </c:pt>
                <c:pt idx="818" formatCode="0.0">
                  <c:v>142.54688134305002</c:v>
                </c:pt>
                <c:pt idx="819" formatCode="0.0">
                  <c:v>142.57629365239998</c:v>
                </c:pt>
                <c:pt idx="820" formatCode="0.0">
                  <c:v>142.63512837119998</c:v>
                </c:pt>
                <c:pt idx="821" formatCode="0.0">
                  <c:v>142.69397655880002</c:v>
                </c:pt>
                <c:pt idx="822" formatCode="0.0">
                  <c:v>142.72340570415003</c:v>
                </c:pt>
                <c:pt idx="823" formatCode="0.0">
                  <c:v>142.78227409945001</c:v>
                </c:pt>
                <c:pt idx="824" formatCode="0.0">
                  <c:v>142.78227409945001</c:v>
                </c:pt>
                <c:pt idx="825" formatCode="0.0">
                  <c:v>142.78227409945001</c:v>
                </c:pt>
                <c:pt idx="826" formatCode="0.0">
                  <c:v>142.95896014375001</c:v>
                </c:pt>
                <c:pt idx="827" formatCode="0.0">
                  <c:v>143.04734866359999</c:v>
                </c:pt>
                <c:pt idx="828" formatCode="0.0">
                  <c:v>143.07681824594999</c:v>
                </c:pt>
                <c:pt idx="829" formatCode="0.0">
                  <c:v>143.19473029535001</c:v>
                </c:pt>
                <c:pt idx="830" formatCode="0.0">
                  <c:v>143.25370655624999</c:v>
                </c:pt>
                <c:pt idx="831" formatCode="0.0">
                  <c:v>143.34219624959999</c:v>
                </c:pt>
                <c:pt idx="832" formatCode="0.0">
                  <c:v>143.43071631255</c:v>
                </c:pt>
                <c:pt idx="833" formatCode="0.0">
                  <c:v>143.48974656385002</c:v>
                </c:pt>
                <c:pt idx="834" formatCode="0.0">
                  <c:v>143.51926675319999</c:v>
                </c:pt>
                <c:pt idx="835" formatCode="0.0">
                  <c:v>143.60784757964998</c:v>
                </c:pt>
                <c:pt idx="836" formatCode="0.0">
                  <c:v>143.63738127560001</c:v>
                </c:pt>
                <c:pt idx="837" formatCode="0.0">
                  <c:v>143.69645880000002</c:v>
                </c:pt>
                <c:pt idx="838" formatCode="0.0">
                  <c:v>143.72600262904999</c:v>
                </c:pt>
                <c:pt idx="839" formatCode="0.0">
                  <c:v>143.90333655815002</c:v>
                </c:pt>
                <c:pt idx="840" formatCode="0.0">
                  <c:v>143.93290404160001</c:v>
                </c:pt>
                <c:pt idx="841" formatCode="0.0">
                  <c:v>143.99204915000001</c:v>
                </c:pt>
                <c:pt idx="842" formatCode="0.0">
                  <c:v>144.05120778239998</c:v>
                </c:pt>
                <c:pt idx="843" formatCode="0.0">
                  <c:v>144.16956562880003</c:v>
                </c:pt>
                <c:pt idx="844" formatCode="0.0">
                  <c:v>144.16956562880003</c:v>
                </c:pt>
                <c:pt idx="845" formatCode="0.0">
                  <c:v>144.16956562880003</c:v>
                </c:pt>
                <c:pt idx="846" formatCode="0.0">
                  <c:v>144.3472038884</c:v>
                </c:pt>
                <c:pt idx="847" formatCode="0.0">
                  <c:v>144.37682210935</c:v>
                </c:pt>
                <c:pt idx="848" formatCode="0.0">
                  <c:v>144.43606870625001</c:v>
                </c:pt>
                <c:pt idx="849" formatCode="0.0">
                  <c:v>144.46569708280001</c:v>
                </c:pt>
                <c:pt idx="850" formatCode="0.0">
                  <c:v>144.55460252844998</c:v>
                </c:pt>
                <c:pt idx="851" formatCode="0.0">
                  <c:v>144.58424444999997</c:v>
                </c:pt>
                <c:pt idx="852" formatCode="0.0">
                  <c:v>144.64353845440002</c:v>
                </c:pt>
                <c:pt idx="853" formatCode="0.0">
                  <c:v>144.67319053784999</c:v>
                </c:pt>
                <c:pt idx="854" formatCode="0.0">
                  <c:v>144.76216711679999</c:v>
                </c:pt>
                <c:pt idx="855" formatCode="0.0">
                  <c:v>144.85117419495</c:v>
                </c:pt>
                <c:pt idx="856" formatCode="0.0">
                  <c:v>144.91052919505</c:v>
                </c:pt>
                <c:pt idx="857" formatCode="0.0">
                  <c:v>144.94021178040001</c:v>
                </c:pt>
                <c:pt idx="858" formatCode="0.0">
                  <c:v>145.05897603080001</c:v>
                </c:pt>
                <c:pt idx="859" formatCode="0.0">
                  <c:v>145.08867557214998</c:v>
                </c:pt>
                <c:pt idx="860" formatCode="0.0">
                  <c:v>145.11837850560002</c:v>
                </c:pt>
                <c:pt idx="861" formatCode="0.0">
                  <c:v>145.17779455000002</c:v>
                </c:pt>
                <c:pt idx="862" formatCode="0.0">
                  <c:v>145.26694406485001</c:v>
                </c:pt>
                <c:pt idx="863" formatCode="0.0">
                  <c:v>145.29666735719999</c:v>
                </c:pt>
                <c:pt idx="864" formatCode="0.0">
                  <c:v>145.3561241248</c:v>
                </c:pt>
                <c:pt idx="865" formatCode="0.0">
                  <c:v>145.3561241248</c:v>
                </c:pt>
                <c:pt idx="866" formatCode="0.0">
                  <c:v>145.50482545804999</c:v>
                </c:pt>
                <c:pt idx="867" formatCode="0.0">
                  <c:v>145.50482545804999</c:v>
                </c:pt>
                <c:pt idx="868" formatCode="0.0">
                  <c:v>145.53457591239999</c:v>
                </c:pt>
                <c:pt idx="869" formatCode="0.0">
                  <c:v>145.65361169880001</c:v>
                </c:pt>
                <c:pt idx="870" formatCode="0.0">
                  <c:v>145.71314997759998</c:v>
                </c:pt>
                <c:pt idx="871" formatCode="0.0">
                  <c:v>145.74292421445</c:v>
                </c:pt>
                <c:pt idx="872" formatCode="0.0">
                  <c:v>145.80248288454999</c:v>
                </c:pt>
                <c:pt idx="873" formatCode="0.0">
                  <c:v>145.86205515185</c:v>
                </c:pt>
                <c:pt idx="874" formatCode="0.0">
                  <c:v>145.89184638520001</c:v>
                </c:pt>
                <c:pt idx="875" formatCode="0.0">
                  <c:v>145.92164101875002</c:v>
                </c:pt>
                <c:pt idx="876" formatCode="0.0">
                  <c:v>145.98124048765001</c:v>
                </c:pt>
                <c:pt idx="877" formatCode="0.0">
                  <c:v>146.07066519999998</c:v>
                </c:pt>
                <c:pt idx="878" formatCode="0.0">
                  <c:v>146.16012053035001</c:v>
                </c:pt>
                <c:pt idx="879" formatCode="0.0">
                  <c:v>146.21977443124999</c:v>
                </c:pt>
                <c:pt idx="880" formatCode="0.0">
                  <c:v>146.27944194615</c:v>
                </c:pt>
                <c:pt idx="881" formatCode="0.0">
                  <c:v>146.36896874999999</c:v>
                </c:pt>
                <c:pt idx="882" formatCode="0.0">
                  <c:v>146.42867031040001</c:v>
                </c:pt>
                <c:pt idx="883" formatCode="0.0">
                  <c:v>146.48838549320001</c:v>
                </c:pt>
                <c:pt idx="884" formatCode="0.0">
                  <c:v>146.51824819375</c:v>
                </c:pt>
                <c:pt idx="885" formatCode="0.0">
                  <c:v>146.51824819375</c:v>
                </c:pt>
                <c:pt idx="886" formatCode="0.0">
                  <c:v>146.51824819375</c:v>
                </c:pt>
                <c:pt idx="887" formatCode="0.0">
                  <c:v>146.75727245735001</c:v>
                </c:pt>
                <c:pt idx="888" formatCode="0.0">
                  <c:v>146.84696279479999</c:v>
                </c:pt>
                <c:pt idx="889" formatCode="0.0">
                  <c:v>146.87686639314998</c:v>
                </c:pt>
                <c:pt idx="890" formatCode="0.0">
                  <c:v>146.90677340159999</c:v>
                </c:pt>
                <c:pt idx="891" formatCode="0.0">
                  <c:v>146.99651489055</c:v>
                </c:pt>
                <c:pt idx="892" formatCode="0.0">
                  <c:v>147.11621796874999</c:v>
                </c:pt>
                <c:pt idx="893" formatCode="0.0">
                  <c:v>147.14615226879999</c:v>
                </c:pt>
                <c:pt idx="894" formatCode="0.0">
                  <c:v>147.20603110759998</c:v>
                </c:pt>
                <c:pt idx="895" formatCode="0.0">
                  <c:v>147.23597564695001</c:v>
                </c:pt>
                <c:pt idx="896" formatCode="0.0">
                  <c:v>147.35578794434997</c:v>
                </c:pt>
                <c:pt idx="897" formatCode="0.0">
                  <c:v>147.41571458125</c:v>
                </c:pt>
                <c:pt idx="898" formatCode="0.0">
                  <c:v>147.44568302280001</c:v>
                </c:pt>
                <c:pt idx="899" formatCode="0.0">
                  <c:v>147.50563015360001</c:v>
                </c:pt>
                <c:pt idx="900" formatCode="0.0">
                  <c:v>147.56559095000003</c:v>
                </c:pt>
                <c:pt idx="901" formatCode="0.0">
                  <c:v>147.62556541440003</c:v>
                </c:pt>
                <c:pt idx="902" formatCode="0.0">
                  <c:v>147.65555777284999</c:v>
                </c:pt>
                <c:pt idx="903" formatCode="0.0">
                  <c:v>147.7455553568</c:v>
                </c:pt>
                <c:pt idx="904" formatCode="0.0">
                  <c:v>147.77556138865003</c:v>
                </c:pt>
                <c:pt idx="905" formatCode="0.0">
                  <c:v>147.77556138865003</c:v>
                </c:pt>
                <c:pt idx="906" formatCode="0.0">
                  <c:v>147.77556138865003</c:v>
                </c:pt>
                <c:pt idx="907" formatCode="0.0">
                  <c:v>147.9256428404</c:v>
                </c:pt>
                <c:pt idx="908" formatCode="0.0">
                  <c:v>147.98569936320001</c:v>
                </c:pt>
                <c:pt idx="909" formatCode="0.0">
                  <c:v>148.04576957079999</c:v>
                </c:pt>
                <c:pt idx="910" formatCode="0.0">
                  <c:v>148.07580980715002</c:v>
                </c:pt>
                <c:pt idx="911" formatCode="0.0">
                  <c:v>148.16595104999999</c:v>
                </c:pt>
                <c:pt idx="912" formatCode="0.0">
                  <c:v>148.19600497655</c:v>
                </c:pt>
                <c:pt idx="913" formatCode="0.0">
                  <c:v>148.25612309985002</c:v>
                </c:pt>
                <c:pt idx="914" formatCode="0.0">
                  <c:v>148.25612309985002</c:v>
                </c:pt>
                <c:pt idx="915" formatCode="0.0">
                  <c:v>148.3463259648</c:v>
                </c:pt>
                <c:pt idx="916" formatCode="0.0">
                  <c:v>148.4064783316</c:v>
                </c:pt>
                <c:pt idx="917" formatCode="0.0">
                  <c:v>148.4064783316</c:v>
                </c:pt>
                <c:pt idx="918" formatCode="0.0">
                  <c:v>148.43655965295</c:v>
                </c:pt>
                <c:pt idx="919" formatCode="0.0">
                  <c:v>148.55691919835002</c:v>
                </c:pt>
                <c:pt idx="920" formatCode="0.0">
                  <c:v>148.58701765120003</c:v>
                </c:pt>
                <c:pt idx="921" formatCode="0.0">
                  <c:v>148.61711953125001</c:v>
                </c:pt>
                <c:pt idx="922" formatCode="0.0">
                  <c:v>148.70744573760001</c:v>
                </c:pt>
                <c:pt idx="923" formatCode="0.0">
                  <c:v>148.73756132945002</c:v>
                </c:pt>
                <c:pt idx="924" formatCode="0.0">
                  <c:v>148.76768035000003</c:v>
                </c:pt>
                <c:pt idx="925" formatCode="0.0">
                  <c:v>148.76768035000003</c:v>
                </c:pt>
                <c:pt idx="926" formatCode="0.0">
                  <c:v>148.88819072520002</c:v>
                </c:pt>
                <c:pt idx="927" formatCode="0.0">
                  <c:v>148.91832689375002</c:v>
                </c:pt>
                <c:pt idx="928" formatCode="0.0">
                  <c:v>148.97860952265</c:v>
                </c:pt>
                <c:pt idx="929" formatCode="0.0">
                  <c:v>149.0087559836</c:v>
                </c:pt>
                <c:pt idx="930" formatCode="0.0">
                  <c:v>149.0690592</c:v>
                </c:pt>
                <c:pt idx="931" formatCode="0.0">
                  <c:v>149.15953976534999</c:v>
                </c:pt>
                <c:pt idx="932" formatCode="0.0">
                  <c:v>149.21987730625</c:v>
                </c:pt>
                <c:pt idx="933" formatCode="0.0">
                  <c:v>149.25005122680003</c:v>
                </c:pt>
                <c:pt idx="934" formatCode="0.0">
                  <c:v>149.31040936959999</c:v>
                </c:pt>
                <c:pt idx="935" formatCode="0.0">
                  <c:v>149.37078124999999</c:v>
                </c:pt>
                <c:pt idx="936" formatCode="0.0">
                  <c:v>149.46136483385001</c:v>
                </c:pt>
                <c:pt idx="937" formatCode="0.0">
                  <c:v>149.49156623320002</c:v>
                </c:pt>
                <c:pt idx="938" formatCode="0.0">
                  <c:v>149.55197934080002</c:v>
                </c:pt>
                <c:pt idx="939" formatCode="0.0">
                  <c:v>149.61240619560002</c:v>
                </c:pt>
                <c:pt idx="940" formatCode="0.0">
                  <c:v>149.64262477894999</c:v>
                </c:pt>
                <c:pt idx="941" formatCode="0.0">
                  <c:v>149.67284679999997</c:v>
                </c:pt>
                <c:pt idx="942" formatCode="0.0">
                  <c:v>149.76353349235001</c:v>
                </c:pt>
                <c:pt idx="943" formatCode="0.0">
                  <c:v>149.82400848125002</c:v>
                </c:pt>
                <c:pt idx="944" formatCode="0.0">
                  <c:v>149.85425113479999</c:v>
                </c:pt>
                <c:pt idx="945" formatCode="0.0">
                  <c:v>149.88449722815</c:v>
                </c:pt>
                <c:pt idx="946" formatCode="0.0">
                  <c:v>149.88449722815</c:v>
                </c:pt>
                <c:pt idx="947" formatCode="0.0">
                  <c:v>150.00551600554999</c:v>
                </c:pt>
                <c:pt idx="948" formatCode="0.0">
                  <c:v>150.03577930240002</c:v>
                </c:pt>
                <c:pt idx="949" formatCode="0.0">
                  <c:v>150.12658984375</c:v>
                </c:pt>
                <c:pt idx="950" formatCode="0.0">
                  <c:v>150.15686690879997</c:v>
                </c:pt>
                <c:pt idx="951" formatCode="0.0">
                  <c:v>150.2174313676</c:v>
                </c:pt>
                <c:pt idx="952" formatCode="0.0">
                  <c:v>150.27800959999999</c:v>
                </c:pt>
                <c:pt idx="953" formatCode="0.0">
                  <c:v>150.30830388204998</c:v>
                </c:pt>
                <c:pt idx="954" formatCode="0.0">
                  <c:v>150.36890277934998</c:v>
                </c:pt>
                <c:pt idx="955" formatCode="0.0">
                  <c:v>150.36890277934998</c:v>
                </c:pt>
                <c:pt idx="956" formatCode="0.0">
                  <c:v>150.42951545625002</c:v>
                </c:pt>
                <c:pt idx="957" formatCode="0.0">
                  <c:v>150.52046031359998</c:v>
                </c:pt>
                <c:pt idx="958" formatCode="0.0">
                  <c:v>150.55078215844998</c:v>
                </c:pt>
                <c:pt idx="959" formatCode="0.0">
                  <c:v>150.58110745000002</c:v>
                </c:pt>
                <c:pt idx="960" formatCode="0.0">
                  <c:v>150.61143618854999</c:v>
                </c:pt>
                <c:pt idx="961" formatCode="0.0">
                  <c:v>150.73278561875</c:v>
                </c:pt>
                <c:pt idx="962" formatCode="0.0">
                  <c:v>150.76313159680001</c:v>
                </c:pt>
                <c:pt idx="963" formatCode="0.0">
                  <c:v>150.79348102365</c:v>
                </c:pt>
                <c:pt idx="964" formatCode="0.0">
                  <c:v>150.85419022494997</c:v>
                </c:pt>
                <c:pt idx="965" formatCode="0.0">
                  <c:v>150.85419022494997</c:v>
                </c:pt>
                <c:pt idx="966" formatCode="0.0">
                  <c:v>150.85419022494997</c:v>
                </c:pt>
                <c:pt idx="967" formatCode="0.0">
                  <c:v>150.97565002635</c:v>
                </c:pt>
                <c:pt idx="968" formatCode="0.0">
                  <c:v>151.06678111080001</c:v>
                </c:pt>
                <c:pt idx="969" formatCode="0.0">
                  <c:v>151.09716504215001</c:v>
                </c:pt>
                <c:pt idx="970" formatCode="0.0">
                  <c:v>151.15794326144999</c:v>
                </c:pt>
                <c:pt idx="971" formatCode="0.0">
                  <c:v>151.18833754999997</c:v>
                </c:pt>
                <c:pt idx="972" formatCode="0.0">
                  <c:v>151.2491364864</c:v>
                </c:pt>
                <c:pt idx="973" formatCode="0.0">
                  <c:v>151.27954113485001</c:v>
                </c:pt>
                <c:pt idx="974" formatCode="0.0">
                  <c:v>151.30994923719999</c:v>
                </c:pt>
                <c:pt idx="975" formatCode="0.0">
                  <c:v>151.34036079374999</c:v>
                </c:pt>
                <c:pt idx="976" formatCode="0.0">
                  <c:v>151.49247039999997</c:v>
                </c:pt>
                <c:pt idx="977" formatCode="0.0">
                  <c:v>151.52290268804998</c:v>
                </c:pt>
                <c:pt idx="978" formatCode="0.0">
                  <c:v>151.55333843239998</c:v>
                </c:pt>
                <c:pt idx="979" formatCode="0.0">
                  <c:v>151.58377763335002</c:v>
                </c:pt>
                <c:pt idx="980" formatCode="0.0">
                  <c:v>151.67511597879999</c:v>
                </c:pt>
                <c:pt idx="981" formatCode="0.0">
                  <c:v>151.70556900914997</c:v>
                </c:pt>
                <c:pt idx="982" formatCode="0.0">
                  <c:v>151.73602549760002</c:v>
                </c:pt>
                <c:pt idx="983" formatCode="0.0">
                  <c:v>151.79694885000001</c:v>
                </c:pt>
                <c:pt idx="984" formatCode="0.0">
                  <c:v>151.85788603839998</c:v>
                </c:pt>
                <c:pt idx="985" formatCode="0.0">
                  <c:v>151.88835982185</c:v>
                </c:pt>
                <c:pt idx="986" formatCode="0.0">
                  <c:v>151.88835982185</c:v>
                </c:pt>
                <c:pt idx="987" formatCode="0.0">
                  <c:v>152.01028955765003</c:v>
                </c:pt>
                <c:pt idx="988" formatCode="0.0">
                  <c:v>152.04078064359999</c:v>
                </c:pt>
                <c:pt idx="989" formatCode="0.0">
                  <c:v>152.1017732</c:v>
                </c:pt>
                <c:pt idx="990" formatCode="0.0">
                  <c:v>152.1017732</c:v>
                </c:pt>
                <c:pt idx="991" formatCode="0.0">
                  <c:v>152.31535621614998</c:v>
                </c:pt>
                <c:pt idx="992" formatCode="0.0">
                  <c:v>152.34588192959998</c:v>
                </c:pt>
                <c:pt idx="993" formatCode="0.0">
                  <c:v>152.40694375000001</c:v>
                </c:pt>
                <c:pt idx="994" formatCode="0.0">
                  <c:v>152.43747985754999</c:v>
                </c:pt>
                <c:pt idx="995" formatCode="0.0">
                  <c:v>152.52910897319998</c:v>
                </c:pt>
                <c:pt idx="996" formatCode="0.0">
                  <c:v>152.55965894375001</c:v>
                </c:pt>
                <c:pt idx="997" formatCode="0.0">
                  <c:v>152.62076928465004</c:v>
                </c:pt>
                <c:pt idx="998" formatCode="0.0">
                  <c:v>152.68189349394999</c:v>
                </c:pt>
                <c:pt idx="999" formatCode="0.0">
                  <c:v>152.74303157405001</c:v>
                </c:pt>
                <c:pt idx="1000" formatCode="0.0">
                  <c:v>152.77360581639999</c:v>
                </c:pt>
                <c:pt idx="1001" formatCode="0.0">
                  <c:v>152.86534935624999</c:v>
                </c:pt>
                <c:pt idx="1002" formatCode="0.0">
                  <c:v>152.9571241216</c:v>
                </c:pt>
                <c:pt idx="1003" formatCode="0.0">
                  <c:v>152.9571241216</c:v>
                </c:pt>
                <c:pt idx="1004" formatCode="0.0">
                  <c:v>153.01832465000001</c:v>
                </c:pt>
                <c:pt idx="1005" formatCode="0.0">
                  <c:v>153.04893012054998</c:v>
                </c:pt>
              </c:numCache>
            </c:numRef>
          </c:xVal>
          <c:yVal>
            <c:numRef>
              <c:f>Hoja1!$D$6:$D$1011</c:f>
              <c:numCache>
                <c:formatCode>0.00</c:formatCode>
                <c:ptCount val="1006"/>
                <c:pt idx="0">
                  <c:v>0.13999999999999999</c:v>
                </c:pt>
                <c:pt idx="1">
                  <c:v>0.13999999999999999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0.13999999999999999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  <c:pt idx="10">
                  <c:v>0.15</c:v>
                </c:pt>
                <c:pt idx="11">
                  <c:v>0.15</c:v>
                </c:pt>
                <c:pt idx="12">
                  <c:v>0.15</c:v>
                </c:pt>
                <c:pt idx="13">
                  <c:v>0.15</c:v>
                </c:pt>
                <c:pt idx="14">
                  <c:v>0.15</c:v>
                </c:pt>
                <c:pt idx="15">
                  <c:v>0.15</c:v>
                </c:pt>
                <c:pt idx="16">
                  <c:v>0.15</c:v>
                </c:pt>
                <c:pt idx="17">
                  <c:v>0.13999999999999999</c:v>
                </c:pt>
                <c:pt idx="18">
                  <c:v>0.13999999999999999</c:v>
                </c:pt>
                <c:pt idx="19">
                  <c:v>0.13999999999999999</c:v>
                </c:pt>
                <c:pt idx="20">
                  <c:v>0.13999999999999999</c:v>
                </c:pt>
                <c:pt idx="21">
                  <c:v>0.13999999999999999</c:v>
                </c:pt>
                <c:pt idx="22">
                  <c:v>0.15</c:v>
                </c:pt>
                <c:pt idx="23">
                  <c:v>0.15</c:v>
                </c:pt>
                <c:pt idx="24">
                  <c:v>0.15</c:v>
                </c:pt>
                <c:pt idx="25">
                  <c:v>0.15</c:v>
                </c:pt>
                <c:pt idx="26">
                  <c:v>0.15</c:v>
                </c:pt>
                <c:pt idx="27">
                  <c:v>0.15</c:v>
                </c:pt>
                <c:pt idx="28">
                  <c:v>0.15</c:v>
                </c:pt>
                <c:pt idx="29">
                  <c:v>0.15</c:v>
                </c:pt>
                <c:pt idx="30">
                  <c:v>0.15</c:v>
                </c:pt>
                <c:pt idx="31">
                  <c:v>0.15</c:v>
                </c:pt>
                <c:pt idx="32">
                  <c:v>0.15</c:v>
                </c:pt>
                <c:pt idx="33">
                  <c:v>0.13999999999999999</c:v>
                </c:pt>
                <c:pt idx="34">
                  <c:v>0.15</c:v>
                </c:pt>
                <c:pt idx="35">
                  <c:v>0.15</c:v>
                </c:pt>
                <c:pt idx="36">
                  <c:v>0.15</c:v>
                </c:pt>
                <c:pt idx="37">
                  <c:v>0.15</c:v>
                </c:pt>
                <c:pt idx="38">
                  <c:v>0.15</c:v>
                </c:pt>
                <c:pt idx="39">
                  <c:v>0.15</c:v>
                </c:pt>
                <c:pt idx="40">
                  <c:v>0.15</c:v>
                </c:pt>
                <c:pt idx="41">
                  <c:v>0.15</c:v>
                </c:pt>
                <c:pt idx="42">
                  <c:v>0.15</c:v>
                </c:pt>
                <c:pt idx="43">
                  <c:v>0.16</c:v>
                </c:pt>
                <c:pt idx="44">
                  <c:v>0.16</c:v>
                </c:pt>
                <c:pt idx="45">
                  <c:v>0.16</c:v>
                </c:pt>
                <c:pt idx="46">
                  <c:v>0.16</c:v>
                </c:pt>
                <c:pt idx="47">
                  <c:v>0.16</c:v>
                </c:pt>
                <c:pt idx="48">
                  <c:v>0.16</c:v>
                </c:pt>
                <c:pt idx="49">
                  <c:v>0.16</c:v>
                </c:pt>
                <c:pt idx="50">
                  <c:v>0.16</c:v>
                </c:pt>
                <c:pt idx="51">
                  <c:v>0.16</c:v>
                </c:pt>
                <c:pt idx="52">
                  <c:v>0.16</c:v>
                </c:pt>
                <c:pt idx="53">
                  <c:v>0.16</c:v>
                </c:pt>
                <c:pt idx="54">
                  <c:v>0.16</c:v>
                </c:pt>
                <c:pt idx="55">
                  <c:v>0.16</c:v>
                </c:pt>
                <c:pt idx="56">
                  <c:v>0.16</c:v>
                </c:pt>
                <c:pt idx="57">
                  <c:v>0.16</c:v>
                </c:pt>
                <c:pt idx="58">
                  <c:v>0.15</c:v>
                </c:pt>
                <c:pt idx="59">
                  <c:v>0.16</c:v>
                </c:pt>
                <c:pt idx="60">
                  <c:v>0.15</c:v>
                </c:pt>
                <c:pt idx="61">
                  <c:v>0.15</c:v>
                </c:pt>
                <c:pt idx="62">
                  <c:v>0.15</c:v>
                </c:pt>
                <c:pt idx="63">
                  <c:v>0.16</c:v>
                </c:pt>
                <c:pt idx="64">
                  <c:v>0.16</c:v>
                </c:pt>
                <c:pt idx="65">
                  <c:v>0.15</c:v>
                </c:pt>
                <c:pt idx="66">
                  <c:v>0.16</c:v>
                </c:pt>
                <c:pt idx="67">
                  <c:v>0.16</c:v>
                </c:pt>
                <c:pt idx="68">
                  <c:v>0.16</c:v>
                </c:pt>
                <c:pt idx="69">
                  <c:v>0.16</c:v>
                </c:pt>
                <c:pt idx="70">
                  <c:v>0.16</c:v>
                </c:pt>
                <c:pt idx="71">
                  <c:v>0.16</c:v>
                </c:pt>
                <c:pt idx="72">
                  <c:v>0.16</c:v>
                </c:pt>
                <c:pt idx="73">
                  <c:v>0.16</c:v>
                </c:pt>
                <c:pt idx="74">
                  <c:v>0.16</c:v>
                </c:pt>
                <c:pt idx="75">
                  <c:v>0.16</c:v>
                </c:pt>
                <c:pt idx="76">
                  <c:v>0.16</c:v>
                </c:pt>
                <c:pt idx="77">
                  <c:v>0.16</c:v>
                </c:pt>
                <c:pt idx="78">
                  <c:v>0.16</c:v>
                </c:pt>
                <c:pt idx="79">
                  <c:v>0.16</c:v>
                </c:pt>
                <c:pt idx="80">
                  <c:v>0.16</c:v>
                </c:pt>
                <c:pt idx="81">
                  <c:v>0.16</c:v>
                </c:pt>
                <c:pt idx="82">
                  <c:v>0.16</c:v>
                </c:pt>
                <c:pt idx="83">
                  <c:v>0.15</c:v>
                </c:pt>
                <c:pt idx="84">
                  <c:v>0.15</c:v>
                </c:pt>
                <c:pt idx="85">
                  <c:v>0.15</c:v>
                </c:pt>
                <c:pt idx="86">
                  <c:v>0.16</c:v>
                </c:pt>
                <c:pt idx="87">
                  <c:v>0.15</c:v>
                </c:pt>
                <c:pt idx="88">
                  <c:v>0.15</c:v>
                </c:pt>
                <c:pt idx="89">
                  <c:v>0.15</c:v>
                </c:pt>
                <c:pt idx="90">
                  <c:v>0.15</c:v>
                </c:pt>
                <c:pt idx="91">
                  <c:v>0.15</c:v>
                </c:pt>
                <c:pt idx="92">
                  <c:v>0.15</c:v>
                </c:pt>
                <c:pt idx="93">
                  <c:v>0.15</c:v>
                </c:pt>
                <c:pt idx="94">
                  <c:v>0.16</c:v>
                </c:pt>
                <c:pt idx="95">
                  <c:v>0.15</c:v>
                </c:pt>
                <c:pt idx="96">
                  <c:v>0.15</c:v>
                </c:pt>
                <c:pt idx="97">
                  <c:v>0.15</c:v>
                </c:pt>
                <c:pt idx="98">
                  <c:v>0.15</c:v>
                </c:pt>
                <c:pt idx="99">
                  <c:v>0.15</c:v>
                </c:pt>
                <c:pt idx="100">
                  <c:v>0.15</c:v>
                </c:pt>
                <c:pt idx="101">
                  <c:v>0.15</c:v>
                </c:pt>
                <c:pt idx="102">
                  <c:v>0.15</c:v>
                </c:pt>
                <c:pt idx="103">
                  <c:v>0.15</c:v>
                </c:pt>
                <c:pt idx="104">
                  <c:v>0.15</c:v>
                </c:pt>
                <c:pt idx="105">
                  <c:v>0.15</c:v>
                </c:pt>
                <c:pt idx="106">
                  <c:v>0.15</c:v>
                </c:pt>
                <c:pt idx="107">
                  <c:v>0.15</c:v>
                </c:pt>
                <c:pt idx="108">
                  <c:v>0.15</c:v>
                </c:pt>
                <c:pt idx="109">
                  <c:v>0.15</c:v>
                </c:pt>
                <c:pt idx="110">
                  <c:v>0.15</c:v>
                </c:pt>
                <c:pt idx="111">
                  <c:v>0.15</c:v>
                </c:pt>
                <c:pt idx="112">
                  <c:v>0.15</c:v>
                </c:pt>
                <c:pt idx="113">
                  <c:v>0.15</c:v>
                </c:pt>
                <c:pt idx="114">
                  <c:v>0.15</c:v>
                </c:pt>
                <c:pt idx="115">
                  <c:v>0.15</c:v>
                </c:pt>
                <c:pt idx="116">
                  <c:v>0.15</c:v>
                </c:pt>
                <c:pt idx="117">
                  <c:v>0.15</c:v>
                </c:pt>
                <c:pt idx="118">
                  <c:v>0.15</c:v>
                </c:pt>
                <c:pt idx="119">
                  <c:v>0.16</c:v>
                </c:pt>
                <c:pt idx="120">
                  <c:v>0.15</c:v>
                </c:pt>
                <c:pt idx="121">
                  <c:v>0.15</c:v>
                </c:pt>
                <c:pt idx="122">
                  <c:v>0.15</c:v>
                </c:pt>
                <c:pt idx="123">
                  <c:v>0.15</c:v>
                </c:pt>
                <c:pt idx="124">
                  <c:v>0.16</c:v>
                </c:pt>
                <c:pt idx="125">
                  <c:v>0.15</c:v>
                </c:pt>
                <c:pt idx="126">
                  <c:v>0.15</c:v>
                </c:pt>
                <c:pt idx="127">
                  <c:v>0.15</c:v>
                </c:pt>
                <c:pt idx="128">
                  <c:v>0.15</c:v>
                </c:pt>
                <c:pt idx="129">
                  <c:v>0.15</c:v>
                </c:pt>
                <c:pt idx="130">
                  <c:v>0.16</c:v>
                </c:pt>
                <c:pt idx="131">
                  <c:v>0.15</c:v>
                </c:pt>
                <c:pt idx="132">
                  <c:v>0.16</c:v>
                </c:pt>
                <c:pt idx="133">
                  <c:v>0.16</c:v>
                </c:pt>
                <c:pt idx="134">
                  <c:v>0.15</c:v>
                </c:pt>
                <c:pt idx="135">
                  <c:v>0.15</c:v>
                </c:pt>
                <c:pt idx="136">
                  <c:v>0.15</c:v>
                </c:pt>
                <c:pt idx="137">
                  <c:v>0.15</c:v>
                </c:pt>
                <c:pt idx="138">
                  <c:v>0.15</c:v>
                </c:pt>
                <c:pt idx="139">
                  <c:v>0.15</c:v>
                </c:pt>
                <c:pt idx="140">
                  <c:v>0.15</c:v>
                </c:pt>
                <c:pt idx="141">
                  <c:v>0.15</c:v>
                </c:pt>
                <c:pt idx="142">
                  <c:v>0.15</c:v>
                </c:pt>
                <c:pt idx="143">
                  <c:v>0.15</c:v>
                </c:pt>
                <c:pt idx="144">
                  <c:v>0.15</c:v>
                </c:pt>
                <c:pt idx="145">
                  <c:v>0.15</c:v>
                </c:pt>
                <c:pt idx="146">
                  <c:v>0.15</c:v>
                </c:pt>
                <c:pt idx="147">
                  <c:v>0.15</c:v>
                </c:pt>
                <c:pt idx="148">
                  <c:v>0.15</c:v>
                </c:pt>
                <c:pt idx="149">
                  <c:v>0.15</c:v>
                </c:pt>
                <c:pt idx="150">
                  <c:v>0.15</c:v>
                </c:pt>
                <c:pt idx="151">
                  <c:v>0.15</c:v>
                </c:pt>
                <c:pt idx="152">
                  <c:v>0.15</c:v>
                </c:pt>
                <c:pt idx="153">
                  <c:v>0.15</c:v>
                </c:pt>
                <c:pt idx="154">
                  <c:v>0.15</c:v>
                </c:pt>
                <c:pt idx="155">
                  <c:v>0.15</c:v>
                </c:pt>
                <c:pt idx="156">
                  <c:v>0.15</c:v>
                </c:pt>
                <c:pt idx="157">
                  <c:v>0.15</c:v>
                </c:pt>
                <c:pt idx="158">
                  <c:v>0.16</c:v>
                </c:pt>
                <c:pt idx="159">
                  <c:v>0.16</c:v>
                </c:pt>
                <c:pt idx="160">
                  <c:v>0.16</c:v>
                </c:pt>
                <c:pt idx="161">
                  <c:v>0.16</c:v>
                </c:pt>
                <c:pt idx="162">
                  <c:v>0.16</c:v>
                </c:pt>
                <c:pt idx="163">
                  <c:v>0.16</c:v>
                </c:pt>
                <c:pt idx="164">
                  <c:v>0.16</c:v>
                </c:pt>
                <c:pt idx="165">
                  <c:v>0.17</c:v>
                </c:pt>
                <c:pt idx="166">
                  <c:v>0.17</c:v>
                </c:pt>
                <c:pt idx="167">
                  <c:v>0.17</c:v>
                </c:pt>
                <c:pt idx="168">
                  <c:v>0.17</c:v>
                </c:pt>
                <c:pt idx="169">
                  <c:v>0.17</c:v>
                </c:pt>
                <c:pt idx="170">
                  <c:v>0.17</c:v>
                </c:pt>
                <c:pt idx="171">
                  <c:v>0.17</c:v>
                </c:pt>
                <c:pt idx="172">
                  <c:v>0.17</c:v>
                </c:pt>
                <c:pt idx="173">
                  <c:v>0.17</c:v>
                </c:pt>
                <c:pt idx="174">
                  <c:v>0.17</c:v>
                </c:pt>
                <c:pt idx="175">
                  <c:v>0.17</c:v>
                </c:pt>
                <c:pt idx="176">
                  <c:v>0.17</c:v>
                </c:pt>
                <c:pt idx="177">
                  <c:v>0.17999999999999997</c:v>
                </c:pt>
                <c:pt idx="178">
                  <c:v>0.17999999999999997</c:v>
                </c:pt>
                <c:pt idx="179">
                  <c:v>0.18999999999999997</c:v>
                </c:pt>
                <c:pt idx="180">
                  <c:v>0.18999999999999997</c:v>
                </c:pt>
                <c:pt idx="181">
                  <c:v>0.21</c:v>
                </c:pt>
                <c:pt idx="182">
                  <c:v>0.21</c:v>
                </c:pt>
                <c:pt idx="183">
                  <c:v>0.21</c:v>
                </c:pt>
                <c:pt idx="184">
                  <c:v>0.21</c:v>
                </c:pt>
                <c:pt idx="185">
                  <c:v>0.21999999999999997</c:v>
                </c:pt>
                <c:pt idx="186">
                  <c:v>0.21999999999999997</c:v>
                </c:pt>
                <c:pt idx="187">
                  <c:v>0.22999999999999998</c:v>
                </c:pt>
                <c:pt idx="188">
                  <c:v>0.22999999999999998</c:v>
                </c:pt>
                <c:pt idx="189">
                  <c:v>0.22999999999999998</c:v>
                </c:pt>
                <c:pt idx="190">
                  <c:v>0.22999999999999998</c:v>
                </c:pt>
                <c:pt idx="191">
                  <c:v>0.22999999999999998</c:v>
                </c:pt>
                <c:pt idx="192">
                  <c:v>0.22999999999999998</c:v>
                </c:pt>
                <c:pt idx="193">
                  <c:v>0.22999999999999998</c:v>
                </c:pt>
                <c:pt idx="194">
                  <c:v>0.24</c:v>
                </c:pt>
                <c:pt idx="195">
                  <c:v>0.22999999999999998</c:v>
                </c:pt>
                <c:pt idx="196">
                  <c:v>0.24</c:v>
                </c:pt>
                <c:pt idx="197">
                  <c:v>0.24</c:v>
                </c:pt>
                <c:pt idx="198">
                  <c:v>0.22999999999999998</c:v>
                </c:pt>
                <c:pt idx="199">
                  <c:v>0.22999999999999998</c:v>
                </c:pt>
                <c:pt idx="200">
                  <c:v>0.21999999999999997</c:v>
                </c:pt>
                <c:pt idx="201">
                  <c:v>0.21999999999999997</c:v>
                </c:pt>
                <c:pt idx="202">
                  <c:v>0.21999999999999997</c:v>
                </c:pt>
                <c:pt idx="203">
                  <c:v>0.21999999999999997</c:v>
                </c:pt>
                <c:pt idx="204">
                  <c:v>0.21999999999999997</c:v>
                </c:pt>
                <c:pt idx="205">
                  <c:v>0.21999999999999997</c:v>
                </c:pt>
                <c:pt idx="206">
                  <c:v>0.21999999999999997</c:v>
                </c:pt>
                <c:pt idx="207">
                  <c:v>0.21</c:v>
                </c:pt>
                <c:pt idx="208">
                  <c:v>0.21999999999999997</c:v>
                </c:pt>
                <c:pt idx="209">
                  <c:v>0.21999999999999997</c:v>
                </c:pt>
                <c:pt idx="210">
                  <c:v>0.21999999999999997</c:v>
                </c:pt>
                <c:pt idx="211">
                  <c:v>0.21</c:v>
                </c:pt>
                <c:pt idx="212">
                  <c:v>0.21999999999999997</c:v>
                </c:pt>
                <c:pt idx="213">
                  <c:v>0.21</c:v>
                </c:pt>
                <c:pt idx="214">
                  <c:v>0.21</c:v>
                </c:pt>
                <c:pt idx="215">
                  <c:v>0.19999999999999998</c:v>
                </c:pt>
                <c:pt idx="216">
                  <c:v>0.19999999999999998</c:v>
                </c:pt>
                <c:pt idx="217">
                  <c:v>0.19999999999999998</c:v>
                </c:pt>
                <c:pt idx="218">
                  <c:v>0.19999999999999998</c:v>
                </c:pt>
                <c:pt idx="219">
                  <c:v>0.19999999999999998</c:v>
                </c:pt>
                <c:pt idx="220">
                  <c:v>0.19999999999999998</c:v>
                </c:pt>
                <c:pt idx="221">
                  <c:v>0.19999999999999998</c:v>
                </c:pt>
                <c:pt idx="222">
                  <c:v>0.19999999999999998</c:v>
                </c:pt>
                <c:pt idx="223">
                  <c:v>0.19999999999999998</c:v>
                </c:pt>
                <c:pt idx="224">
                  <c:v>0.19999999999999998</c:v>
                </c:pt>
                <c:pt idx="225">
                  <c:v>0.21</c:v>
                </c:pt>
                <c:pt idx="226">
                  <c:v>0.21999999999999997</c:v>
                </c:pt>
                <c:pt idx="227">
                  <c:v>0.24</c:v>
                </c:pt>
                <c:pt idx="228">
                  <c:v>0.24</c:v>
                </c:pt>
                <c:pt idx="229">
                  <c:v>0.24</c:v>
                </c:pt>
                <c:pt idx="230">
                  <c:v>0.25999999999999995</c:v>
                </c:pt>
                <c:pt idx="231">
                  <c:v>0.27999999999999997</c:v>
                </c:pt>
                <c:pt idx="232">
                  <c:v>0.28999999999999998</c:v>
                </c:pt>
                <c:pt idx="233">
                  <c:v>0.31</c:v>
                </c:pt>
                <c:pt idx="234">
                  <c:v>0.34</c:v>
                </c:pt>
                <c:pt idx="235">
                  <c:v>0.36999999999999994</c:v>
                </c:pt>
                <c:pt idx="236">
                  <c:v>0.38999999999999996</c:v>
                </c:pt>
                <c:pt idx="237">
                  <c:v>0.42</c:v>
                </c:pt>
                <c:pt idx="238">
                  <c:v>0.44999999999999996</c:v>
                </c:pt>
                <c:pt idx="239">
                  <c:v>0.51999999999999991</c:v>
                </c:pt>
                <c:pt idx="240">
                  <c:v>0.55999999999999994</c:v>
                </c:pt>
                <c:pt idx="241">
                  <c:v>0.57999999999999996</c:v>
                </c:pt>
                <c:pt idx="242">
                  <c:v>0.64</c:v>
                </c:pt>
                <c:pt idx="243">
                  <c:v>0.64</c:v>
                </c:pt>
                <c:pt idx="244">
                  <c:v>0.64</c:v>
                </c:pt>
                <c:pt idx="245">
                  <c:v>0.64</c:v>
                </c:pt>
                <c:pt idx="246">
                  <c:v>0.83</c:v>
                </c:pt>
                <c:pt idx="247">
                  <c:v>0.89999999999999991</c:v>
                </c:pt>
                <c:pt idx="248">
                  <c:v>0.96</c:v>
                </c:pt>
                <c:pt idx="249">
                  <c:v>1.0199999999999998</c:v>
                </c:pt>
                <c:pt idx="250">
                  <c:v>1.19</c:v>
                </c:pt>
                <c:pt idx="251">
                  <c:v>1.27</c:v>
                </c:pt>
                <c:pt idx="252">
                  <c:v>1.35</c:v>
                </c:pt>
                <c:pt idx="253">
                  <c:v>1.4399999999999997</c:v>
                </c:pt>
                <c:pt idx="254">
                  <c:v>1.7499999999999998</c:v>
                </c:pt>
                <c:pt idx="255">
                  <c:v>1.8399999999999999</c:v>
                </c:pt>
                <c:pt idx="256">
                  <c:v>1.92</c:v>
                </c:pt>
                <c:pt idx="257">
                  <c:v>2.0099999999999998</c:v>
                </c:pt>
                <c:pt idx="258">
                  <c:v>2.1999999999999997</c:v>
                </c:pt>
                <c:pt idx="259">
                  <c:v>2.2799999999999998</c:v>
                </c:pt>
                <c:pt idx="260">
                  <c:v>2.3699999999999997</c:v>
                </c:pt>
                <c:pt idx="261">
                  <c:v>2.54</c:v>
                </c:pt>
                <c:pt idx="262">
                  <c:v>2.62</c:v>
                </c:pt>
                <c:pt idx="263">
                  <c:v>2.71</c:v>
                </c:pt>
                <c:pt idx="264">
                  <c:v>2.71</c:v>
                </c:pt>
                <c:pt idx="265">
                  <c:v>2.71</c:v>
                </c:pt>
                <c:pt idx="266">
                  <c:v>3.07</c:v>
                </c:pt>
                <c:pt idx="267">
                  <c:v>3.19</c:v>
                </c:pt>
                <c:pt idx="268">
                  <c:v>3.28</c:v>
                </c:pt>
                <c:pt idx="269">
                  <c:v>3.4999999999999996</c:v>
                </c:pt>
                <c:pt idx="270">
                  <c:v>3.71</c:v>
                </c:pt>
                <c:pt idx="271">
                  <c:v>3.82</c:v>
                </c:pt>
                <c:pt idx="272">
                  <c:v>3.92</c:v>
                </c:pt>
                <c:pt idx="273">
                  <c:v>4.1599999999999993</c:v>
                </c:pt>
                <c:pt idx="274">
                  <c:v>4.2699999999999996</c:v>
                </c:pt>
                <c:pt idx="275">
                  <c:v>4.37</c:v>
                </c:pt>
                <c:pt idx="276">
                  <c:v>4.46</c:v>
                </c:pt>
                <c:pt idx="277">
                  <c:v>4.67</c:v>
                </c:pt>
                <c:pt idx="278">
                  <c:v>4.76</c:v>
                </c:pt>
                <c:pt idx="279">
                  <c:v>4.8699999999999992</c:v>
                </c:pt>
                <c:pt idx="280">
                  <c:v>5.09</c:v>
                </c:pt>
                <c:pt idx="281">
                  <c:v>5.21</c:v>
                </c:pt>
                <c:pt idx="282">
                  <c:v>5.31</c:v>
                </c:pt>
                <c:pt idx="283">
                  <c:v>5.42</c:v>
                </c:pt>
                <c:pt idx="284">
                  <c:v>5.5200000000000005</c:v>
                </c:pt>
                <c:pt idx="285">
                  <c:v>5.5200000000000005</c:v>
                </c:pt>
                <c:pt idx="286">
                  <c:v>5.9099999999999993</c:v>
                </c:pt>
                <c:pt idx="287">
                  <c:v>6.01</c:v>
                </c:pt>
                <c:pt idx="288">
                  <c:v>6.25</c:v>
                </c:pt>
                <c:pt idx="289">
                  <c:v>6.3599999999999994</c:v>
                </c:pt>
                <c:pt idx="290">
                  <c:v>6.46</c:v>
                </c:pt>
                <c:pt idx="291">
                  <c:v>6.56</c:v>
                </c:pt>
                <c:pt idx="292">
                  <c:v>6.78</c:v>
                </c:pt>
                <c:pt idx="293">
                  <c:v>6.8899999999999988</c:v>
                </c:pt>
                <c:pt idx="294">
                  <c:v>6.9899999999999993</c:v>
                </c:pt>
                <c:pt idx="295">
                  <c:v>7.129999999999999</c:v>
                </c:pt>
                <c:pt idx="296">
                  <c:v>7.3599999999999994</c:v>
                </c:pt>
                <c:pt idx="297">
                  <c:v>7.4799999999999995</c:v>
                </c:pt>
                <c:pt idx="298">
                  <c:v>7.59</c:v>
                </c:pt>
                <c:pt idx="299">
                  <c:v>7.83</c:v>
                </c:pt>
                <c:pt idx="300">
                  <c:v>7.96</c:v>
                </c:pt>
                <c:pt idx="301">
                  <c:v>8.1</c:v>
                </c:pt>
                <c:pt idx="302">
                  <c:v>8.27</c:v>
                </c:pt>
                <c:pt idx="303">
                  <c:v>8.6</c:v>
                </c:pt>
                <c:pt idx="304">
                  <c:v>8.77</c:v>
                </c:pt>
                <c:pt idx="305">
                  <c:v>8.77</c:v>
                </c:pt>
                <c:pt idx="306">
                  <c:v>8.77</c:v>
                </c:pt>
                <c:pt idx="307">
                  <c:v>10.049999999999999</c:v>
                </c:pt>
                <c:pt idx="308">
                  <c:v>10.299999999999999</c:v>
                </c:pt>
                <c:pt idx="309">
                  <c:v>10.52</c:v>
                </c:pt>
                <c:pt idx="310">
                  <c:v>10.76</c:v>
                </c:pt>
                <c:pt idx="311">
                  <c:v>11.299999999999999</c:v>
                </c:pt>
                <c:pt idx="312">
                  <c:v>11.59</c:v>
                </c:pt>
                <c:pt idx="313">
                  <c:v>11.879999999999999</c:v>
                </c:pt>
                <c:pt idx="314">
                  <c:v>12.21</c:v>
                </c:pt>
                <c:pt idx="315">
                  <c:v>12.94</c:v>
                </c:pt>
                <c:pt idx="316">
                  <c:v>13.389999999999999</c:v>
                </c:pt>
                <c:pt idx="317">
                  <c:v>13.859999999999998</c:v>
                </c:pt>
                <c:pt idx="318">
                  <c:v>14.419999999999998</c:v>
                </c:pt>
                <c:pt idx="319">
                  <c:v>16.349999999999998</c:v>
                </c:pt>
                <c:pt idx="320">
                  <c:v>17.05</c:v>
                </c:pt>
                <c:pt idx="321">
                  <c:v>17.779999999999998</c:v>
                </c:pt>
                <c:pt idx="322">
                  <c:v>19.239999999999998</c:v>
                </c:pt>
                <c:pt idx="323">
                  <c:v>19.98</c:v>
                </c:pt>
                <c:pt idx="324">
                  <c:v>20.699999999999996</c:v>
                </c:pt>
                <c:pt idx="325">
                  <c:v>20.699999999999996</c:v>
                </c:pt>
                <c:pt idx="326">
                  <c:v>20.699999999999996</c:v>
                </c:pt>
                <c:pt idx="327">
                  <c:v>22.97</c:v>
                </c:pt>
                <c:pt idx="328">
                  <c:v>23.47</c:v>
                </c:pt>
                <c:pt idx="329">
                  <c:v>23.91</c:v>
                </c:pt>
                <c:pt idx="330">
                  <c:v>24.799999999999997</c:v>
                </c:pt>
                <c:pt idx="331">
                  <c:v>25.219999999999995</c:v>
                </c:pt>
                <c:pt idx="332">
                  <c:v>25.61</c:v>
                </c:pt>
                <c:pt idx="333">
                  <c:v>26.09</c:v>
                </c:pt>
                <c:pt idx="334">
                  <c:v>26.459999999999997</c:v>
                </c:pt>
                <c:pt idx="335">
                  <c:v>26.6</c:v>
                </c:pt>
                <c:pt idx="336">
                  <c:v>26.73</c:v>
                </c:pt>
                <c:pt idx="337">
                  <c:v>26.83</c:v>
                </c:pt>
                <c:pt idx="338">
                  <c:v>27.04</c:v>
                </c:pt>
                <c:pt idx="339">
                  <c:v>27.12</c:v>
                </c:pt>
                <c:pt idx="340">
                  <c:v>27.2</c:v>
                </c:pt>
                <c:pt idx="341">
                  <c:v>27.32</c:v>
                </c:pt>
                <c:pt idx="342">
                  <c:v>27.419999999999998</c:v>
                </c:pt>
                <c:pt idx="343">
                  <c:v>27.48</c:v>
                </c:pt>
                <c:pt idx="344">
                  <c:v>27.54</c:v>
                </c:pt>
                <c:pt idx="345">
                  <c:v>27.599999999999998</c:v>
                </c:pt>
                <c:pt idx="346">
                  <c:v>27.599999999999998</c:v>
                </c:pt>
                <c:pt idx="347">
                  <c:v>27.82</c:v>
                </c:pt>
                <c:pt idx="348">
                  <c:v>27.879999999999995</c:v>
                </c:pt>
                <c:pt idx="349">
                  <c:v>27.99</c:v>
                </c:pt>
                <c:pt idx="350">
                  <c:v>28.029999999999998</c:v>
                </c:pt>
                <c:pt idx="351">
                  <c:v>28.09</c:v>
                </c:pt>
                <c:pt idx="352">
                  <c:v>28.15</c:v>
                </c:pt>
                <c:pt idx="353">
                  <c:v>28.25</c:v>
                </c:pt>
                <c:pt idx="354">
                  <c:v>28.3</c:v>
                </c:pt>
                <c:pt idx="355">
                  <c:v>28.38</c:v>
                </c:pt>
                <c:pt idx="356">
                  <c:v>28.439999999999998</c:v>
                </c:pt>
                <c:pt idx="357">
                  <c:v>28.54</c:v>
                </c:pt>
                <c:pt idx="358">
                  <c:v>28.59</c:v>
                </c:pt>
                <c:pt idx="359">
                  <c:v>28.639999999999997</c:v>
                </c:pt>
                <c:pt idx="360">
                  <c:v>28.74</c:v>
                </c:pt>
                <c:pt idx="361">
                  <c:v>28.79</c:v>
                </c:pt>
                <c:pt idx="362">
                  <c:v>28.839999999999996</c:v>
                </c:pt>
                <c:pt idx="363">
                  <c:v>28.889999999999997</c:v>
                </c:pt>
                <c:pt idx="364">
                  <c:v>29.04</c:v>
                </c:pt>
                <c:pt idx="365">
                  <c:v>29.04</c:v>
                </c:pt>
                <c:pt idx="366">
                  <c:v>29.04</c:v>
                </c:pt>
                <c:pt idx="367">
                  <c:v>29.04</c:v>
                </c:pt>
                <c:pt idx="368">
                  <c:v>29.279999999999998</c:v>
                </c:pt>
                <c:pt idx="369">
                  <c:v>29.34</c:v>
                </c:pt>
                <c:pt idx="370">
                  <c:v>29.43</c:v>
                </c:pt>
                <c:pt idx="371">
                  <c:v>29.479999999999997</c:v>
                </c:pt>
                <c:pt idx="372">
                  <c:v>29.580000000000002</c:v>
                </c:pt>
                <c:pt idx="373">
                  <c:v>29.62</c:v>
                </c:pt>
                <c:pt idx="374">
                  <c:v>29.669999999999998</c:v>
                </c:pt>
                <c:pt idx="375">
                  <c:v>29.71</c:v>
                </c:pt>
                <c:pt idx="376">
                  <c:v>29.79</c:v>
                </c:pt>
                <c:pt idx="377">
                  <c:v>29.83</c:v>
                </c:pt>
                <c:pt idx="378">
                  <c:v>29.86</c:v>
                </c:pt>
                <c:pt idx="379">
                  <c:v>29.97</c:v>
                </c:pt>
                <c:pt idx="380">
                  <c:v>29.99</c:v>
                </c:pt>
                <c:pt idx="381">
                  <c:v>30.03</c:v>
                </c:pt>
                <c:pt idx="382">
                  <c:v>30.049999999999997</c:v>
                </c:pt>
                <c:pt idx="383">
                  <c:v>30.11</c:v>
                </c:pt>
                <c:pt idx="384">
                  <c:v>30.13</c:v>
                </c:pt>
                <c:pt idx="385">
                  <c:v>30.15</c:v>
                </c:pt>
                <c:pt idx="386">
                  <c:v>30.15</c:v>
                </c:pt>
                <c:pt idx="387">
                  <c:v>30.15</c:v>
                </c:pt>
                <c:pt idx="388">
                  <c:v>30.259999999999998</c:v>
                </c:pt>
                <c:pt idx="389">
                  <c:v>30.279999999999998</c:v>
                </c:pt>
                <c:pt idx="390">
                  <c:v>30.32</c:v>
                </c:pt>
                <c:pt idx="391">
                  <c:v>30.409999999999997</c:v>
                </c:pt>
                <c:pt idx="392">
                  <c:v>30.43</c:v>
                </c:pt>
                <c:pt idx="393">
                  <c:v>30.459999999999997</c:v>
                </c:pt>
                <c:pt idx="394">
                  <c:v>30.48</c:v>
                </c:pt>
                <c:pt idx="395">
                  <c:v>30.52</c:v>
                </c:pt>
                <c:pt idx="396">
                  <c:v>30.539999999999996</c:v>
                </c:pt>
                <c:pt idx="397">
                  <c:v>30.569999999999997</c:v>
                </c:pt>
                <c:pt idx="398">
                  <c:v>30.61</c:v>
                </c:pt>
                <c:pt idx="399">
                  <c:v>30.63</c:v>
                </c:pt>
                <c:pt idx="400">
                  <c:v>30.65</c:v>
                </c:pt>
                <c:pt idx="401">
                  <c:v>30.68</c:v>
                </c:pt>
                <c:pt idx="402">
                  <c:v>30.72</c:v>
                </c:pt>
                <c:pt idx="403">
                  <c:v>30.729999999999997</c:v>
                </c:pt>
                <c:pt idx="404">
                  <c:v>30.759999999999998</c:v>
                </c:pt>
                <c:pt idx="405">
                  <c:v>30.77</c:v>
                </c:pt>
                <c:pt idx="406">
                  <c:v>30.8</c:v>
                </c:pt>
                <c:pt idx="407">
                  <c:v>30.8</c:v>
                </c:pt>
                <c:pt idx="408">
                  <c:v>30.88</c:v>
                </c:pt>
                <c:pt idx="409">
                  <c:v>30.9</c:v>
                </c:pt>
                <c:pt idx="410">
                  <c:v>30.93</c:v>
                </c:pt>
                <c:pt idx="411">
                  <c:v>30.95</c:v>
                </c:pt>
                <c:pt idx="412">
                  <c:v>30.97</c:v>
                </c:pt>
                <c:pt idx="413">
                  <c:v>31</c:v>
                </c:pt>
                <c:pt idx="414">
                  <c:v>31.03</c:v>
                </c:pt>
                <c:pt idx="415">
                  <c:v>31.049999999999997</c:v>
                </c:pt>
                <c:pt idx="416">
                  <c:v>31.06</c:v>
                </c:pt>
                <c:pt idx="417">
                  <c:v>31.099999999999998</c:v>
                </c:pt>
                <c:pt idx="418">
                  <c:v>31.13</c:v>
                </c:pt>
                <c:pt idx="419">
                  <c:v>31.150000000000002</c:v>
                </c:pt>
                <c:pt idx="420">
                  <c:v>31.169999999999998</c:v>
                </c:pt>
                <c:pt idx="421">
                  <c:v>31.2</c:v>
                </c:pt>
                <c:pt idx="422">
                  <c:v>31.22</c:v>
                </c:pt>
                <c:pt idx="423">
                  <c:v>31.23</c:v>
                </c:pt>
                <c:pt idx="424">
                  <c:v>31.259999999999998</c:v>
                </c:pt>
                <c:pt idx="425">
                  <c:v>31.299999999999997</c:v>
                </c:pt>
                <c:pt idx="426">
                  <c:v>31.299999999999997</c:v>
                </c:pt>
                <c:pt idx="427">
                  <c:v>31.299999999999997</c:v>
                </c:pt>
                <c:pt idx="428">
                  <c:v>31.299999999999997</c:v>
                </c:pt>
                <c:pt idx="429">
                  <c:v>31.38</c:v>
                </c:pt>
                <c:pt idx="430">
                  <c:v>31.429999999999996</c:v>
                </c:pt>
                <c:pt idx="431">
                  <c:v>31.45</c:v>
                </c:pt>
                <c:pt idx="432">
                  <c:v>31.469999999999995</c:v>
                </c:pt>
                <c:pt idx="433">
                  <c:v>31.499999999999996</c:v>
                </c:pt>
                <c:pt idx="434">
                  <c:v>31.52</c:v>
                </c:pt>
                <c:pt idx="435">
                  <c:v>31.529999999999998</c:v>
                </c:pt>
                <c:pt idx="436">
                  <c:v>31.54</c:v>
                </c:pt>
                <c:pt idx="437">
                  <c:v>31.6</c:v>
                </c:pt>
                <c:pt idx="438">
                  <c:v>31.61</c:v>
                </c:pt>
                <c:pt idx="439">
                  <c:v>31.619999999999997</c:v>
                </c:pt>
                <c:pt idx="440">
                  <c:v>31.64</c:v>
                </c:pt>
                <c:pt idx="441">
                  <c:v>31.659999999999997</c:v>
                </c:pt>
                <c:pt idx="442">
                  <c:v>31.689999999999998</c:v>
                </c:pt>
                <c:pt idx="443">
                  <c:v>31.7</c:v>
                </c:pt>
                <c:pt idx="444">
                  <c:v>31.73</c:v>
                </c:pt>
                <c:pt idx="445">
                  <c:v>31.74</c:v>
                </c:pt>
                <c:pt idx="446">
                  <c:v>31.749999999999996</c:v>
                </c:pt>
                <c:pt idx="447">
                  <c:v>31.749999999999996</c:v>
                </c:pt>
                <c:pt idx="448">
                  <c:v>31.749999999999996</c:v>
                </c:pt>
                <c:pt idx="449">
                  <c:v>31.81</c:v>
                </c:pt>
                <c:pt idx="450">
                  <c:v>31.84</c:v>
                </c:pt>
                <c:pt idx="451">
                  <c:v>31.86</c:v>
                </c:pt>
                <c:pt idx="452">
                  <c:v>31.89</c:v>
                </c:pt>
                <c:pt idx="453">
                  <c:v>31.909999999999997</c:v>
                </c:pt>
                <c:pt idx="454">
                  <c:v>31.92</c:v>
                </c:pt>
                <c:pt idx="455">
                  <c:v>31.949999999999996</c:v>
                </c:pt>
                <c:pt idx="456">
                  <c:v>31.97</c:v>
                </c:pt>
                <c:pt idx="457">
                  <c:v>31.989999999999995</c:v>
                </c:pt>
                <c:pt idx="458">
                  <c:v>32.01</c:v>
                </c:pt>
                <c:pt idx="459">
                  <c:v>32.029999999999994</c:v>
                </c:pt>
                <c:pt idx="460">
                  <c:v>32.049999999999997</c:v>
                </c:pt>
                <c:pt idx="461">
                  <c:v>32.059999999999995</c:v>
                </c:pt>
                <c:pt idx="462">
                  <c:v>32.069999999999993</c:v>
                </c:pt>
                <c:pt idx="463">
                  <c:v>32.099999999999994</c:v>
                </c:pt>
                <c:pt idx="464">
                  <c:v>32.119999999999997</c:v>
                </c:pt>
                <c:pt idx="465">
                  <c:v>32.129999999999995</c:v>
                </c:pt>
                <c:pt idx="466">
                  <c:v>32.14</c:v>
                </c:pt>
                <c:pt idx="467">
                  <c:v>32.159999999999997</c:v>
                </c:pt>
                <c:pt idx="468">
                  <c:v>32.159999999999997</c:v>
                </c:pt>
                <c:pt idx="469">
                  <c:v>32.200000000000003</c:v>
                </c:pt>
                <c:pt idx="470">
                  <c:v>32.22</c:v>
                </c:pt>
                <c:pt idx="471">
                  <c:v>32.24</c:v>
                </c:pt>
                <c:pt idx="472">
                  <c:v>32.25</c:v>
                </c:pt>
                <c:pt idx="473">
                  <c:v>32.26</c:v>
                </c:pt>
                <c:pt idx="474">
                  <c:v>32.28</c:v>
                </c:pt>
                <c:pt idx="475">
                  <c:v>32.299999999999997</c:v>
                </c:pt>
                <c:pt idx="476">
                  <c:v>32.32</c:v>
                </c:pt>
                <c:pt idx="477">
                  <c:v>32.33</c:v>
                </c:pt>
                <c:pt idx="478">
                  <c:v>32.349999999999994</c:v>
                </c:pt>
                <c:pt idx="479">
                  <c:v>32.36</c:v>
                </c:pt>
                <c:pt idx="480">
                  <c:v>32.369999999999997</c:v>
                </c:pt>
                <c:pt idx="481">
                  <c:v>32.389999999999993</c:v>
                </c:pt>
                <c:pt idx="482">
                  <c:v>32.449999999999996</c:v>
                </c:pt>
                <c:pt idx="483">
                  <c:v>32.46</c:v>
                </c:pt>
                <c:pt idx="484">
                  <c:v>32.47</c:v>
                </c:pt>
                <c:pt idx="485">
                  <c:v>32.49</c:v>
                </c:pt>
                <c:pt idx="486">
                  <c:v>32.51</c:v>
                </c:pt>
                <c:pt idx="487">
                  <c:v>32.51</c:v>
                </c:pt>
                <c:pt idx="488">
                  <c:v>32.51</c:v>
                </c:pt>
                <c:pt idx="489">
                  <c:v>32.51</c:v>
                </c:pt>
                <c:pt idx="490">
                  <c:v>32.559999999999995</c:v>
                </c:pt>
                <c:pt idx="491">
                  <c:v>32.57</c:v>
                </c:pt>
                <c:pt idx="492">
                  <c:v>32.589999999999996</c:v>
                </c:pt>
                <c:pt idx="493">
                  <c:v>32.61</c:v>
                </c:pt>
                <c:pt idx="494">
                  <c:v>32.619999999999997</c:v>
                </c:pt>
                <c:pt idx="495">
                  <c:v>32.639999999999993</c:v>
                </c:pt>
                <c:pt idx="496">
                  <c:v>32.639999999999993</c:v>
                </c:pt>
                <c:pt idx="497">
                  <c:v>32.669999999999995</c:v>
                </c:pt>
                <c:pt idx="498">
                  <c:v>32.699999999999996</c:v>
                </c:pt>
                <c:pt idx="499">
                  <c:v>32.699999999999996</c:v>
                </c:pt>
                <c:pt idx="500">
                  <c:v>32.709999999999994</c:v>
                </c:pt>
                <c:pt idx="501">
                  <c:v>32.729999999999997</c:v>
                </c:pt>
                <c:pt idx="502">
                  <c:v>32.739999999999995</c:v>
                </c:pt>
                <c:pt idx="503">
                  <c:v>32.76</c:v>
                </c:pt>
                <c:pt idx="504">
                  <c:v>32.78</c:v>
                </c:pt>
                <c:pt idx="505">
                  <c:v>32.79</c:v>
                </c:pt>
                <c:pt idx="506">
                  <c:v>32.82</c:v>
                </c:pt>
                <c:pt idx="507">
                  <c:v>32.83</c:v>
                </c:pt>
                <c:pt idx="508">
                  <c:v>32.83</c:v>
                </c:pt>
                <c:pt idx="509">
                  <c:v>32.86</c:v>
                </c:pt>
                <c:pt idx="510">
                  <c:v>32.869999999999997</c:v>
                </c:pt>
                <c:pt idx="511">
                  <c:v>32.879999999999995</c:v>
                </c:pt>
                <c:pt idx="512">
                  <c:v>32.89</c:v>
                </c:pt>
                <c:pt idx="513">
                  <c:v>32.919999999999995</c:v>
                </c:pt>
                <c:pt idx="514">
                  <c:v>32.93</c:v>
                </c:pt>
                <c:pt idx="515">
                  <c:v>32.94</c:v>
                </c:pt>
                <c:pt idx="516">
                  <c:v>32.94</c:v>
                </c:pt>
                <c:pt idx="517">
                  <c:v>32.97</c:v>
                </c:pt>
                <c:pt idx="518">
                  <c:v>32.97</c:v>
                </c:pt>
                <c:pt idx="519">
                  <c:v>32.979999999999997</c:v>
                </c:pt>
                <c:pt idx="520">
                  <c:v>32.999999999999993</c:v>
                </c:pt>
                <c:pt idx="521">
                  <c:v>33.01</c:v>
                </c:pt>
                <c:pt idx="522">
                  <c:v>33.019999999999996</c:v>
                </c:pt>
                <c:pt idx="523">
                  <c:v>33.029999999999994</c:v>
                </c:pt>
                <c:pt idx="524">
                  <c:v>33.049999999999997</c:v>
                </c:pt>
                <c:pt idx="525">
                  <c:v>33.059999999999995</c:v>
                </c:pt>
                <c:pt idx="526">
                  <c:v>33.07</c:v>
                </c:pt>
                <c:pt idx="527">
                  <c:v>33.08</c:v>
                </c:pt>
                <c:pt idx="528">
                  <c:v>33.089999999999996</c:v>
                </c:pt>
                <c:pt idx="529">
                  <c:v>33.089999999999996</c:v>
                </c:pt>
                <c:pt idx="530">
                  <c:v>33.14</c:v>
                </c:pt>
                <c:pt idx="531">
                  <c:v>33.14</c:v>
                </c:pt>
                <c:pt idx="532">
                  <c:v>33.159999999999997</c:v>
                </c:pt>
                <c:pt idx="533">
                  <c:v>33.17</c:v>
                </c:pt>
                <c:pt idx="534">
                  <c:v>33.18</c:v>
                </c:pt>
                <c:pt idx="535">
                  <c:v>33.19</c:v>
                </c:pt>
                <c:pt idx="536">
                  <c:v>33.199999999999996</c:v>
                </c:pt>
                <c:pt idx="537">
                  <c:v>33.22</c:v>
                </c:pt>
                <c:pt idx="538">
                  <c:v>33.229999999999997</c:v>
                </c:pt>
                <c:pt idx="539">
                  <c:v>33.25</c:v>
                </c:pt>
                <c:pt idx="540">
                  <c:v>33.25</c:v>
                </c:pt>
                <c:pt idx="541">
                  <c:v>33.26</c:v>
                </c:pt>
                <c:pt idx="542">
                  <c:v>33.279999999999994</c:v>
                </c:pt>
                <c:pt idx="543">
                  <c:v>33.29</c:v>
                </c:pt>
                <c:pt idx="544">
                  <c:v>33.299999999999997</c:v>
                </c:pt>
                <c:pt idx="545">
                  <c:v>33.319999999999993</c:v>
                </c:pt>
                <c:pt idx="546">
                  <c:v>33.33</c:v>
                </c:pt>
                <c:pt idx="547">
                  <c:v>33.339999999999996</c:v>
                </c:pt>
                <c:pt idx="548">
                  <c:v>33.339999999999996</c:v>
                </c:pt>
                <c:pt idx="549">
                  <c:v>33.339999999999996</c:v>
                </c:pt>
                <c:pt idx="550">
                  <c:v>33.339999999999996</c:v>
                </c:pt>
                <c:pt idx="551">
                  <c:v>33.379999999999995</c:v>
                </c:pt>
                <c:pt idx="552">
                  <c:v>33.379999999999995</c:v>
                </c:pt>
                <c:pt idx="553">
                  <c:v>33.4</c:v>
                </c:pt>
                <c:pt idx="554">
                  <c:v>33.44</c:v>
                </c:pt>
                <c:pt idx="555">
                  <c:v>33.47</c:v>
                </c:pt>
                <c:pt idx="556">
                  <c:v>33.47</c:v>
                </c:pt>
                <c:pt idx="557">
                  <c:v>33.49</c:v>
                </c:pt>
                <c:pt idx="558">
                  <c:v>33.51</c:v>
                </c:pt>
                <c:pt idx="559">
                  <c:v>33.51</c:v>
                </c:pt>
                <c:pt idx="560">
                  <c:v>33.519999999999996</c:v>
                </c:pt>
                <c:pt idx="561">
                  <c:v>33.53</c:v>
                </c:pt>
                <c:pt idx="562">
                  <c:v>33.54</c:v>
                </c:pt>
                <c:pt idx="563">
                  <c:v>33.549999999999997</c:v>
                </c:pt>
                <c:pt idx="564">
                  <c:v>33.559999999999995</c:v>
                </c:pt>
                <c:pt idx="565">
                  <c:v>33.57</c:v>
                </c:pt>
                <c:pt idx="566">
                  <c:v>33.58</c:v>
                </c:pt>
                <c:pt idx="567">
                  <c:v>33.599999999999994</c:v>
                </c:pt>
                <c:pt idx="568">
                  <c:v>33.619999999999997</c:v>
                </c:pt>
                <c:pt idx="569">
                  <c:v>33.619999999999997</c:v>
                </c:pt>
                <c:pt idx="570">
                  <c:v>33.639999999999993</c:v>
                </c:pt>
                <c:pt idx="571">
                  <c:v>33.65</c:v>
                </c:pt>
                <c:pt idx="572">
                  <c:v>33.659999999999997</c:v>
                </c:pt>
                <c:pt idx="573">
                  <c:v>33.669999999999995</c:v>
                </c:pt>
                <c:pt idx="574">
                  <c:v>33.68</c:v>
                </c:pt>
                <c:pt idx="575">
                  <c:v>33.69</c:v>
                </c:pt>
                <c:pt idx="576">
                  <c:v>33.69</c:v>
                </c:pt>
                <c:pt idx="577">
                  <c:v>33.72</c:v>
                </c:pt>
                <c:pt idx="578">
                  <c:v>33.729999999999997</c:v>
                </c:pt>
                <c:pt idx="579">
                  <c:v>33.74</c:v>
                </c:pt>
                <c:pt idx="580">
                  <c:v>33.75</c:v>
                </c:pt>
                <c:pt idx="581">
                  <c:v>33.76</c:v>
                </c:pt>
                <c:pt idx="582">
                  <c:v>33.769999999999996</c:v>
                </c:pt>
                <c:pt idx="583">
                  <c:v>33.78</c:v>
                </c:pt>
                <c:pt idx="584">
                  <c:v>33.78</c:v>
                </c:pt>
                <c:pt idx="585">
                  <c:v>33.799999999999997</c:v>
                </c:pt>
                <c:pt idx="586">
                  <c:v>33.82</c:v>
                </c:pt>
                <c:pt idx="587">
                  <c:v>33.83</c:v>
                </c:pt>
                <c:pt idx="588">
                  <c:v>33.839999999999996</c:v>
                </c:pt>
                <c:pt idx="589">
                  <c:v>33.839999999999996</c:v>
                </c:pt>
                <c:pt idx="590">
                  <c:v>33.839999999999996</c:v>
                </c:pt>
                <c:pt idx="591">
                  <c:v>33.869999999999997</c:v>
                </c:pt>
                <c:pt idx="592">
                  <c:v>33.869999999999997</c:v>
                </c:pt>
                <c:pt idx="593">
                  <c:v>33.889999999999993</c:v>
                </c:pt>
                <c:pt idx="594">
                  <c:v>33.9</c:v>
                </c:pt>
                <c:pt idx="595">
                  <c:v>33.909999999999997</c:v>
                </c:pt>
                <c:pt idx="596">
                  <c:v>33.929999999999993</c:v>
                </c:pt>
                <c:pt idx="597">
                  <c:v>33.94</c:v>
                </c:pt>
                <c:pt idx="598">
                  <c:v>33.949999999999996</c:v>
                </c:pt>
                <c:pt idx="599">
                  <c:v>33.959999999999994</c:v>
                </c:pt>
                <c:pt idx="600">
                  <c:v>33.97</c:v>
                </c:pt>
                <c:pt idx="601">
                  <c:v>33.979999999999997</c:v>
                </c:pt>
                <c:pt idx="602">
                  <c:v>33.989999999999995</c:v>
                </c:pt>
                <c:pt idx="603">
                  <c:v>33.989999999999995</c:v>
                </c:pt>
                <c:pt idx="604">
                  <c:v>34.01</c:v>
                </c:pt>
                <c:pt idx="605">
                  <c:v>34.019999999999996</c:v>
                </c:pt>
                <c:pt idx="606">
                  <c:v>34.03</c:v>
                </c:pt>
                <c:pt idx="607">
                  <c:v>34.04</c:v>
                </c:pt>
                <c:pt idx="608">
                  <c:v>34.049999999999997</c:v>
                </c:pt>
                <c:pt idx="609">
                  <c:v>34.049999999999997</c:v>
                </c:pt>
                <c:pt idx="610">
                  <c:v>34.049999999999997</c:v>
                </c:pt>
                <c:pt idx="611">
                  <c:v>34.049999999999997</c:v>
                </c:pt>
                <c:pt idx="612">
                  <c:v>34.08</c:v>
                </c:pt>
                <c:pt idx="613">
                  <c:v>34.089999999999996</c:v>
                </c:pt>
                <c:pt idx="614">
                  <c:v>34.1</c:v>
                </c:pt>
                <c:pt idx="615">
                  <c:v>34.11</c:v>
                </c:pt>
                <c:pt idx="616">
                  <c:v>34.129999999999995</c:v>
                </c:pt>
                <c:pt idx="617">
                  <c:v>34.14</c:v>
                </c:pt>
                <c:pt idx="618">
                  <c:v>34.15</c:v>
                </c:pt>
                <c:pt idx="619">
                  <c:v>34.159999999999997</c:v>
                </c:pt>
                <c:pt idx="620">
                  <c:v>34.159999999999997</c:v>
                </c:pt>
                <c:pt idx="621">
                  <c:v>34.169999999999995</c:v>
                </c:pt>
                <c:pt idx="622">
                  <c:v>34.18</c:v>
                </c:pt>
                <c:pt idx="623">
                  <c:v>34.19</c:v>
                </c:pt>
                <c:pt idx="624">
                  <c:v>34.19</c:v>
                </c:pt>
                <c:pt idx="625">
                  <c:v>34.199999999999996</c:v>
                </c:pt>
                <c:pt idx="626">
                  <c:v>34.209999999999994</c:v>
                </c:pt>
                <c:pt idx="627">
                  <c:v>34.229999999999997</c:v>
                </c:pt>
                <c:pt idx="628">
                  <c:v>34.239999999999995</c:v>
                </c:pt>
                <c:pt idx="629">
                  <c:v>34.239999999999995</c:v>
                </c:pt>
                <c:pt idx="630">
                  <c:v>34.239999999999995</c:v>
                </c:pt>
                <c:pt idx="631">
                  <c:v>34.26</c:v>
                </c:pt>
                <c:pt idx="632">
                  <c:v>34.269999999999996</c:v>
                </c:pt>
                <c:pt idx="633">
                  <c:v>34.279999999999994</c:v>
                </c:pt>
                <c:pt idx="634">
                  <c:v>34.29</c:v>
                </c:pt>
                <c:pt idx="635">
                  <c:v>34.299999999999997</c:v>
                </c:pt>
                <c:pt idx="636">
                  <c:v>34.299999999999997</c:v>
                </c:pt>
                <c:pt idx="637">
                  <c:v>34.309999999999995</c:v>
                </c:pt>
                <c:pt idx="638">
                  <c:v>34.32</c:v>
                </c:pt>
                <c:pt idx="639">
                  <c:v>34.339999999999996</c:v>
                </c:pt>
                <c:pt idx="640">
                  <c:v>34.339999999999996</c:v>
                </c:pt>
                <c:pt idx="641">
                  <c:v>34.35</c:v>
                </c:pt>
                <c:pt idx="642">
                  <c:v>34.369999999999997</c:v>
                </c:pt>
                <c:pt idx="643">
                  <c:v>34.369999999999997</c:v>
                </c:pt>
                <c:pt idx="644">
                  <c:v>34.380000000000003</c:v>
                </c:pt>
                <c:pt idx="645">
                  <c:v>34.39</c:v>
                </c:pt>
                <c:pt idx="646">
                  <c:v>34.409999999999997</c:v>
                </c:pt>
                <c:pt idx="647">
                  <c:v>34.43</c:v>
                </c:pt>
                <c:pt idx="648">
                  <c:v>34.46</c:v>
                </c:pt>
                <c:pt idx="649">
                  <c:v>34.47</c:v>
                </c:pt>
                <c:pt idx="650">
                  <c:v>34.47</c:v>
                </c:pt>
                <c:pt idx="651">
                  <c:v>34.47</c:v>
                </c:pt>
                <c:pt idx="652">
                  <c:v>34.489999999999995</c:v>
                </c:pt>
                <c:pt idx="653">
                  <c:v>34.489999999999995</c:v>
                </c:pt>
                <c:pt idx="654">
                  <c:v>34.51</c:v>
                </c:pt>
                <c:pt idx="655">
                  <c:v>34.519999999999996</c:v>
                </c:pt>
                <c:pt idx="656">
                  <c:v>34.529999999999994</c:v>
                </c:pt>
                <c:pt idx="657">
                  <c:v>34.54</c:v>
                </c:pt>
                <c:pt idx="658">
                  <c:v>34.549999999999997</c:v>
                </c:pt>
                <c:pt idx="659">
                  <c:v>34.559999999999995</c:v>
                </c:pt>
                <c:pt idx="660">
                  <c:v>34.559999999999995</c:v>
                </c:pt>
                <c:pt idx="661">
                  <c:v>34.569999999999993</c:v>
                </c:pt>
                <c:pt idx="662">
                  <c:v>34.58</c:v>
                </c:pt>
                <c:pt idx="663">
                  <c:v>34.589999999999996</c:v>
                </c:pt>
                <c:pt idx="664">
                  <c:v>34.589999999999996</c:v>
                </c:pt>
                <c:pt idx="665">
                  <c:v>34.61</c:v>
                </c:pt>
                <c:pt idx="666">
                  <c:v>34.629999999999995</c:v>
                </c:pt>
                <c:pt idx="667">
                  <c:v>34.629999999999995</c:v>
                </c:pt>
                <c:pt idx="668">
                  <c:v>34.64</c:v>
                </c:pt>
                <c:pt idx="669">
                  <c:v>34.65</c:v>
                </c:pt>
                <c:pt idx="670">
                  <c:v>34.65</c:v>
                </c:pt>
                <c:pt idx="671">
                  <c:v>34.65</c:v>
                </c:pt>
                <c:pt idx="672">
                  <c:v>34.65</c:v>
                </c:pt>
                <c:pt idx="673">
                  <c:v>34.68</c:v>
                </c:pt>
                <c:pt idx="674">
                  <c:v>34.69</c:v>
                </c:pt>
                <c:pt idx="675">
                  <c:v>34.700000000000003</c:v>
                </c:pt>
                <c:pt idx="676">
                  <c:v>34.71</c:v>
                </c:pt>
                <c:pt idx="677">
                  <c:v>34.729999999999997</c:v>
                </c:pt>
                <c:pt idx="678">
                  <c:v>34.729999999999997</c:v>
                </c:pt>
                <c:pt idx="679">
                  <c:v>34.74</c:v>
                </c:pt>
                <c:pt idx="680">
                  <c:v>34.75</c:v>
                </c:pt>
                <c:pt idx="681">
                  <c:v>34.76</c:v>
                </c:pt>
                <c:pt idx="682">
                  <c:v>34.76</c:v>
                </c:pt>
                <c:pt idx="683">
                  <c:v>34.769999999999996</c:v>
                </c:pt>
                <c:pt idx="684">
                  <c:v>34.78</c:v>
                </c:pt>
                <c:pt idx="685">
                  <c:v>34.78</c:v>
                </c:pt>
                <c:pt idx="686">
                  <c:v>34.79</c:v>
                </c:pt>
                <c:pt idx="687">
                  <c:v>34.79</c:v>
                </c:pt>
                <c:pt idx="688">
                  <c:v>34.799999999999997</c:v>
                </c:pt>
                <c:pt idx="689">
                  <c:v>34.809999999999995</c:v>
                </c:pt>
                <c:pt idx="690">
                  <c:v>34.82</c:v>
                </c:pt>
                <c:pt idx="691">
                  <c:v>34.82</c:v>
                </c:pt>
                <c:pt idx="692">
                  <c:v>34.86</c:v>
                </c:pt>
                <c:pt idx="693">
                  <c:v>34.86</c:v>
                </c:pt>
                <c:pt idx="694">
                  <c:v>34.86</c:v>
                </c:pt>
                <c:pt idx="695">
                  <c:v>34.869999999999997</c:v>
                </c:pt>
                <c:pt idx="696">
                  <c:v>34.879999999999995</c:v>
                </c:pt>
                <c:pt idx="697">
                  <c:v>34.879999999999995</c:v>
                </c:pt>
                <c:pt idx="698">
                  <c:v>34.889999999999993</c:v>
                </c:pt>
                <c:pt idx="699">
                  <c:v>34.9</c:v>
                </c:pt>
                <c:pt idx="700">
                  <c:v>34.9</c:v>
                </c:pt>
                <c:pt idx="701">
                  <c:v>34.909999999999997</c:v>
                </c:pt>
                <c:pt idx="702">
                  <c:v>34.93</c:v>
                </c:pt>
                <c:pt idx="703">
                  <c:v>34.94</c:v>
                </c:pt>
                <c:pt idx="704">
                  <c:v>34.94</c:v>
                </c:pt>
                <c:pt idx="705">
                  <c:v>34.949999999999996</c:v>
                </c:pt>
                <c:pt idx="706">
                  <c:v>34.949999999999996</c:v>
                </c:pt>
                <c:pt idx="707">
                  <c:v>34.97</c:v>
                </c:pt>
                <c:pt idx="708">
                  <c:v>34.97</c:v>
                </c:pt>
                <c:pt idx="709">
                  <c:v>34.979999999999997</c:v>
                </c:pt>
                <c:pt idx="710">
                  <c:v>34.979999999999997</c:v>
                </c:pt>
                <c:pt idx="711">
                  <c:v>34.979999999999997</c:v>
                </c:pt>
                <c:pt idx="712">
                  <c:v>34.979999999999997</c:v>
                </c:pt>
                <c:pt idx="713">
                  <c:v>35</c:v>
                </c:pt>
                <c:pt idx="714">
                  <c:v>35.01</c:v>
                </c:pt>
                <c:pt idx="715">
                  <c:v>35.03</c:v>
                </c:pt>
                <c:pt idx="716">
                  <c:v>35.04</c:v>
                </c:pt>
                <c:pt idx="717">
                  <c:v>35.049999999999997</c:v>
                </c:pt>
                <c:pt idx="718">
                  <c:v>35.049999999999997</c:v>
                </c:pt>
                <c:pt idx="719">
                  <c:v>35.07</c:v>
                </c:pt>
                <c:pt idx="720">
                  <c:v>35.08</c:v>
                </c:pt>
                <c:pt idx="721">
                  <c:v>35.08</c:v>
                </c:pt>
                <c:pt idx="722">
                  <c:v>35.089999999999996</c:v>
                </c:pt>
                <c:pt idx="723">
                  <c:v>35.099999999999994</c:v>
                </c:pt>
                <c:pt idx="724">
                  <c:v>35.099999999999994</c:v>
                </c:pt>
                <c:pt idx="725">
                  <c:v>35.099999999999994</c:v>
                </c:pt>
                <c:pt idx="726">
                  <c:v>35.119999999999997</c:v>
                </c:pt>
                <c:pt idx="727">
                  <c:v>35.129999999999995</c:v>
                </c:pt>
                <c:pt idx="728">
                  <c:v>35.139999999999993</c:v>
                </c:pt>
                <c:pt idx="729">
                  <c:v>35.15</c:v>
                </c:pt>
                <c:pt idx="730">
                  <c:v>35.159999999999997</c:v>
                </c:pt>
                <c:pt idx="731">
                  <c:v>35.159999999999997</c:v>
                </c:pt>
                <c:pt idx="732">
                  <c:v>35.159999999999997</c:v>
                </c:pt>
                <c:pt idx="733">
                  <c:v>35.159999999999997</c:v>
                </c:pt>
                <c:pt idx="734">
                  <c:v>35.19</c:v>
                </c:pt>
                <c:pt idx="735">
                  <c:v>35.199999999999996</c:v>
                </c:pt>
                <c:pt idx="736">
                  <c:v>35.209999999999994</c:v>
                </c:pt>
                <c:pt idx="737">
                  <c:v>35.209999999999994</c:v>
                </c:pt>
                <c:pt idx="738">
                  <c:v>35.22</c:v>
                </c:pt>
                <c:pt idx="739">
                  <c:v>35.239999999999995</c:v>
                </c:pt>
                <c:pt idx="740">
                  <c:v>35.25</c:v>
                </c:pt>
                <c:pt idx="741">
                  <c:v>35.26</c:v>
                </c:pt>
                <c:pt idx="742">
                  <c:v>35.26</c:v>
                </c:pt>
                <c:pt idx="743">
                  <c:v>35.269999999999996</c:v>
                </c:pt>
                <c:pt idx="744">
                  <c:v>35.28</c:v>
                </c:pt>
                <c:pt idx="745">
                  <c:v>35.299999999999997</c:v>
                </c:pt>
                <c:pt idx="746">
                  <c:v>35.31</c:v>
                </c:pt>
                <c:pt idx="747">
                  <c:v>35.31</c:v>
                </c:pt>
                <c:pt idx="748">
                  <c:v>35.32</c:v>
                </c:pt>
                <c:pt idx="749">
                  <c:v>35.33</c:v>
                </c:pt>
                <c:pt idx="750">
                  <c:v>35.35</c:v>
                </c:pt>
                <c:pt idx="751">
                  <c:v>35.35</c:v>
                </c:pt>
                <c:pt idx="752">
                  <c:v>35.35</c:v>
                </c:pt>
                <c:pt idx="753">
                  <c:v>35.379999999999995</c:v>
                </c:pt>
                <c:pt idx="754">
                  <c:v>35.379999999999995</c:v>
                </c:pt>
                <c:pt idx="755">
                  <c:v>35.39</c:v>
                </c:pt>
                <c:pt idx="756">
                  <c:v>35.4</c:v>
                </c:pt>
                <c:pt idx="757">
                  <c:v>35.409999999999997</c:v>
                </c:pt>
                <c:pt idx="758">
                  <c:v>35.419999999999995</c:v>
                </c:pt>
                <c:pt idx="759">
                  <c:v>35.419999999999995</c:v>
                </c:pt>
                <c:pt idx="760">
                  <c:v>35.479999999999997</c:v>
                </c:pt>
                <c:pt idx="761">
                  <c:v>35.47</c:v>
                </c:pt>
                <c:pt idx="762">
                  <c:v>35.489999999999995</c:v>
                </c:pt>
                <c:pt idx="763">
                  <c:v>35.499999999999993</c:v>
                </c:pt>
                <c:pt idx="764">
                  <c:v>35.51</c:v>
                </c:pt>
                <c:pt idx="765">
                  <c:v>35.519999999999996</c:v>
                </c:pt>
                <c:pt idx="766">
                  <c:v>35.529999999999994</c:v>
                </c:pt>
                <c:pt idx="767">
                  <c:v>35.54</c:v>
                </c:pt>
                <c:pt idx="768">
                  <c:v>35.549999999999997</c:v>
                </c:pt>
                <c:pt idx="769">
                  <c:v>35.559999999999995</c:v>
                </c:pt>
                <c:pt idx="770">
                  <c:v>35.57</c:v>
                </c:pt>
                <c:pt idx="771">
                  <c:v>35.57</c:v>
                </c:pt>
                <c:pt idx="772">
                  <c:v>35.57</c:v>
                </c:pt>
                <c:pt idx="773">
                  <c:v>35.57</c:v>
                </c:pt>
                <c:pt idx="774">
                  <c:v>35.589999999999996</c:v>
                </c:pt>
                <c:pt idx="775">
                  <c:v>35.6</c:v>
                </c:pt>
                <c:pt idx="776">
                  <c:v>35.619999999999997</c:v>
                </c:pt>
                <c:pt idx="777">
                  <c:v>35.630000000000003</c:v>
                </c:pt>
                <c:pt idx="778">
                  <c:v>35.630000000000003</c:v>
                </c:pt>
                <c:pt idx="779">
                  <c:v>35.64</c:v>
                </c:pt>
                <c:pt idx="780">
                  <c:v>35.65</c:v>
                </c:pt>
                <c:pt idx="781">
                  <c:v>35.65</c:v>
                </c:pt>
                <c:pt idx="782">
                  <c:v>35.65</c:v>
                </c:pt>
                <c:pt idx="783">
                  <c:v>35.659999999999997</c:v>
                </c:pt>
                <c:pt idx="784">
                  <c:v>35.67</c:v>
                </c:pt>
                <c:pt idx="785">
                  <c:v>35.68</c:v>
                </c:pt>
                <c:pt idx="786">
                  <c:v>35.69</c:v>
                </c:pt>
                <c:pt idx="787">
                  <c:v>35.699999999999996</c:v>
                </c:pt>
                <c:pt idx="788">
                  <c:v>35.699999999999996</c:v>
                </c:pt>
                <c:pt idx="789">
                  <c:v>35.699999999999996</c:v>
                </c:pt>
                <c:pt idx="790">
                  <c:v>35.71</c:v>
                </c:pt>
                <c:pt idx="791">
                  <c:v>35.72</c:v>
                </c:pt>
                <c:pt idx="792">
                  <c:v>35.72</c:v>
                </c:pt>
                <c:pt idx="793">
                  <c:v>35.72</c:v>
                </c:pt>
                <c:pt idx="794">
                  <c:v>35.76</c:v>
                </c:pt>
                <c:pt idx="795">
                  <c:v>35.76</c:v>
                </c:pt>
                <c:pt idx="796">
                  <c:v>35.769999999999996</c:v>
                </c:pt>
                <c:pt idx="797">
                  <c:v>35.779999999999994</c:v>
                </c:pt>
                <c:pt idx="798">
                  <c:v>35.79</c:v>
                </c:pt>
                <c:pt idx="799">
                  <c:v>35.799999999999997</c:v>
                </c:pt>
                <c:pt idx="800">
                  <c:v>35.799999999999997</c:v>
                </c:pt>
                <c:pt idx="801">
                  <c:v>35.809999999999995</c:v>
                </c:pt>
                <c:pt idx="802">
                  <c:v>35.819999999999993</c:v>
                </c:pt>
                <c:pt idx="803">
                  <c:v>35.83</c:v>
                </c:pt>
                <c:pt idx="804">
                  <c:v>35.839999999999996</c:v>
                </c:pt>
                <c:pt idx="805">
                  <c:v>35.839999999999996</c:v>
                </c:pt>
                <c:pt idx="806">
                  <c:v>35.849999999999994</c:v>
                </c:pt>
                <c:pt idx="807">
                  <c:v>35.869999999999997</c:v>
                </c:pt>
                <c:pt idx="808">
                  <c:v>35.869999999999997</c:v>
                </c:pt>
                <c:pt idx="809">
                  <c:v>35.879999999999995</c:v>
                </c:pt>
                <c:pt idx="810">
                  <c:v>35.89</c:v>
                </c:pt>
                <c:pt idx="811">
                  <c:v>35.9</c:v>
                </c:pt>
                <c:pt idx="812">
                  <c:v>35.9</c:v>
                </c:pt>
                <c:pt idx="813">
                  <c:v>35.9</c:v>
                </c:pt>
                <c:pt idx="814">
                  <c:v>35.909999999999997</c:v>
                </c:pt>
                <c:pt idx="815">
                  <c:v>35.92</c:v>
                </c:pt>
                <c:pt idx="816">
                  <c:v>35.92</c:v>
                </c:pt>
                <c:pt idx="817">
                  <c:v>35.950000000000003</c:v>
                </c:pt>
                <c:pt idx="818">
                  <c:v>35.950000000000003</c:v>
                </c:pt>
                <c:pt idx="819">
                  <c:v>35.96</c:v>
                </c:pt>
                <c:pt idx="820">
                  <c:v>35.96</c:v>
                </c:pt>
                <c:pt idx="821">
                  <c:v>35.97</c:v>
                </c:pt>
                <c:pt idx="822">
                  <c:v>35.97</c:v>
                </c:pt>
                <c:pt idx="823">
                  <c:v>35.979999999999997</c:v>
                </c:pt>
                <c:pt idx="824">
                  <c:v>35.99</c:v>
                </c:pt>
                <c:pt idx="825">
                  <c:v>36.01</c:v>
                </c:pt>
                <c:pt idx="826">
                  <c:v>36.01</c:v>
                </c:pt>
                <c:pt idx="827">
                  <c:v>36.019999999999996</c:v>
                </c:pt>
                <c:pt idx="828">
                  <c:v>36.03</c:v>
                </c:pt>
                <c:pt idx="829">
                  <c:v>36.03</c:v>
                </c:pt>
                <c:pt idx="830">
                  <c:v>36.049999999999997</c:v>
                </c:pt>
                <c:pt idx="831">
                  <c:v>36.049999999999997</c:v>
                </c:pt>
                <c:pt idx="832">
                  <c:v>36.049999999999997</c:v>
                </c:pt>
                <c:pt idx="833">
                  <c:v>36.049999999999997</c:v>
                </c:pt>
                <c:pt idx="834">
                  <c:v>36.049999999999997</c:v>
                </c:pt>
                <c:pt idx="835">
                  <c:v>36.08</c:v>
                </c:pt>
                <c:pt idx="836">
                  <c:v>36.089999999999996</c:v>
                </c:pt>
                <c:pt idx="837">
                  <c:v>36.099999999999994</c:v>
                </c:pt>
                <c:pt idx="838">
                  <c:v>36.099999999999994</c:v>
                </c:pt>
                <c:pt idx="839">
                  <c:v>36.11</c:v>
                </c:pt>
                <c:pt idx="840">
                  <c:v>36.11</c:v>
                </c:pt>
                <c:pt idx="841">
                  <c:v>36.119999999999997</c:v>
                </c:pt>
                <c:pt idx="842">
                  <c:v>36.119999999999997</c:v>
                </c:pt>
                <c:pt idx="843">
                  <c:v>36.139999999999993</c:v>
                </c:pt>
                <c:pt idx="844">
                  <c:v>36.159999999999997</c:v>
                </c:pt>
                <c:pt idx="845">
                  <c:v>36.169999999999995</c:v>
                </c:pt>
                <c:pt idx="846">
                  <c:v>36.169999999999995</c:v>
                </c:pt>
                <c:pt idx="847">
                  <c:v>36.169999999999995</c:v>
                </c:pt>
                <c:pt idx="848">
                  <c:v>36.19</c:v>
                </c:pt>
                <c:pt idx="849">
                  <c:v>36.19</c:v>
                </c:pt>
                <c:pt idx="850">
                  <c:v>36.199999999999996</c:v>
                </c:pt>
                <c:pt idx="851">
                  <c:v>36.199999999999996</c:v>
                </c:pt>
                <c:pt idx="852">
                  <c:v>36.21</c:v>
                </c:pt>
                <c:pt idx="853">
                  <c:v>36.21</c:v>
                </c:pt>
                <c:pt idx="854">
                  <c:v>36.21</c:v>
                </c:pt>
                <c:pt idx="855">
                  <c:v>36.229999999999997</c:v>
                </c:pt>
                <c:pt idx="856">
                  <c:v>36.25</c:v>
                </c:pt>
                <c:pt idx="857">
                  <c:v>36.25</c:v>
                </c:pt>
                <c:pt idx="858">
                  <c:v>36.26</c:v>
                </c:pt>
                <c:pt idx="859">
                  <c:v>36.269999999999996</c:v>
                </c:pt>
                <c:pt idx="860">
                  <c:v>36.269999999999996</c:v>
                </c:pt>
                <c:pt idx="861">
                  <c:v>36.28</c:v>
                </c:pt>
                <c:pt idx="862">
                  <c:v>36.29</c:v>
                </c:pt>
                <c:pt idx="863">
                  <c:v>36.299999999999997</c:v>
                </c:pt>
                <c:pt idx="864">
                  <c:v>36.299999999999997</c:v>
                </c:pt>
                <c:pt idx="865">
                  <c:v>36.309999999999995</c:v>
                </c:pt>
                <c:pt idx="866">
                  <c:v>36.309999999999995</c:v>
                </c:pt>
                <c:pt idx="867">
                  <c:v>36.32</c:v>
                </c:pt>
                <c:pt idx="868">
                  <c:v>36.33</c:v>
                </c:pt>
                <c:pt idx="869">
                  <c:v>36.339999999999996</c:v>
                </c:pt>
                <c:pt idx="870">
                  <c:v>36.339999999999996</c:v>
                </c:pt>
                <c:pt idx="871">
                  <c:v>36.349999999999994</c:v>
                </c:pt>
                <c:pt idx="872">
                  <c:v>36.349999999999994</c:v>
                </c:pt>
                <c:pt idx="873">
                  <c:v>36.349999999999994</c:v>
                </c:pt>
                <c:pt idx="874">
                  <c:v>36.349999999999994</c:v>
                </c:pt>
                <c:pt idx="875">
                  <c:v>36.379999999999995</c:v>
                </c:pt>
                <c:pt idx="876">
                  <c:v>36.379999999999995</c:v>
                </c:pt>
                <c:pt idx="877">
                  <c:v>36.389999999999993</c:v>
                </c:pt>
                <c:pt idx="878">
                  <c:v>36.389999999999993</c:v>
                </c:pt>
                <c:pt idx="879">
                  <c:v>36.4</c:v>
                </c:pt>
                <c:pt idx="880">
                  <c:v>36.409999999999997</c:v>
                </c:pt>
                <c:pt idx="881">
                  <c:v>36.419999999999995</c:v>
                </c:pt>
                <c:pt idx="882">
                  <c:v>36.419999999999995</c:v>
                </c:pt>
                <c:pt idx="883">
                  <c:v>36.419999999999995</c:v>
                </c:pt>
                <c:pt idx="884">
                  <c:v>36.44</c:v>
                </c:pt>
                <c:pt idx="885">
                  <c:v>36.429999999999993</c:v>
                </c:pt>
                <c:pt idx="886">
                  <c:v>36.47</c:v>
                </c:pt>
                <c:pt idx="887">
                  <c:v>36.489999999999995</c:v>
                </c:pt>
                <c:pt idx="888">
                  <c:v>36.489999999999995</c:v>
                </c:pt>
                <c:pt idx="889">
                  <c:v>36.5</c:v>
                </c:pt>
                <c:pt idx="890">
                  <c:v>36.5</c:v>
                </c:pt>
                <c:pt idx="891">
                  <c:v>36.5</c:v>
                </c:pt>
                <c:pt idx="892">
                  <c:v>36.5</c:v>
                </c:pt>
                <c:pt idx="893">
                  <c:v>36.519999999999996</c:v>
                </c:pt>
                <c:pt idx="894">
                  <c:v>36.519999999999996</c:v>
                </c:pt>
                <c:pt idx="895">
                  <c:v>36.54</c:v>
                </c:pt>
                <c:pt idx="896">
                  <c:v>36.549999999999997</c:v>
                </c:pt>
                <c:pt idx="897">
                  <c:v>36.549999999999997</c:v>
                </c:pt>
                <c:pt idx="898">
                  <c:v>36.56</c:v>
                </c:pt>
                <c:pt idx="899">
                  <c:v>36.56</c:v>
                </c:pt>
                <c:pt idx="900">
                  <c:v>36.56</c:v>
                </c:pt>
                <c:pt idx="901">
                  <c:v>36.58</c:v>
                </c:pt>
                <c:pt idx="902">
                  <c:v>36.58</c:v>
                </c:pt>
                <c:pt idx="903">
                  <c:v>36.58</c:v>
                </c:pt>
                <c:pt idx="904">
                  <c:v>36.589999999999996</c:v>
                </c:pt>
                <c:pt idx="905">
                  <c:v>36.589999999999996</c:v>
                </c:pt>
                <c:pt idx="906">
                  <c:v>36.6</c:v>
                </c:pt>
                <c:pt idx="907">
                  <c:v>36.6</c:v>
                </c:pt>
                <c:pt idx="908">
                  <c:v>36.619999999999997</c:v>
                </c:pt>
                <c:pt idx="909">
                  <c:v>36.629999999999995</c:v>
                </c:pt>
                <c:pt idx="910">
                  <c:v>36.629999999999995</c:v>
                </c:pt>
                <c:pt idx="911">
                  <c:v>36.64</c:v>
                </c:pt>
                <c:pt idx="912">
                  <c:v>36.65</c:v>
                </c:pt>
                <c:pt idx="913">
                  <c:v>36.65</c:v>
                </c:pt>
                <c:pt idx="914">
                  <c:v>36.65</c:v>
                </c:pt>
                <c:pt idx="915">
                  <c:v>36.65</c:v>
                </c:pt>
                <c:pt idx="916">
                  <c:v>36.68</c:v>
                </c:pt>
                <c:pt idx="917">
                  <c:v>36.68</c:v>
                </c:pt>
                <c:pt idx="918">
                  <c:v>36.68</c:v>
                </c:pt>
                <c:pt idx="919">
                  <c:v>36.69</c:v>
                </c:pt>
                <c:pt idx="920">
                  <c:v>36.699999999999996</c:v>
                </c:pt>
                <c:pt idx="921">
                  <c:v>36.699999999999996</c:v>
                </c:pt>
                <c:pt idx="922">
                  <c:v>36.699999999999996</c:v>
                </c:pt>
                <c:pt idx="923">
                  <c:v>36.709999999999994</c:v>
                </c:pt>
                <c:pt idx="924">
                  <c:v>36.729999999999997</c:v>
                </c:pt>
                <c:pt idx="925">
                  <c:v>36.729999999999997</c:v>
                </c:pt>
                <c:pt idx="926">
                  <c:v>36.749999999999993</c:v>
                </c:pt>
                <c:pt idx="927">
                  <c:v>36.749999999999993</c:v>
                </c:pt>
                <c:pt idx="928">
                  <c:v>36.76</c:v>
                </c:pt>
                <c:pt idx="929">
                  <c:v>36.76</c:v>
                </c:pt>
                <c:pt idx="930">
                  <c:v>36.769999999999996</c:v>
                </c:pt>
                <c:pt idx="931">
                  <c:v>36.769999999999996</c:v>
                </c:pt>
                <c:pt idx="932">
                  <c:v>36.79</c:v>
                </c:pt>
                <c:pt idx="933">
                  <c:v>36.79</c:v>
                </c:pt>
                <c:pt idx="934">
                  <c:v>36.79</c:v>
                </c:pt>
                <c:pt idx="935">
                  <c:v>36.79</c:v>
                </c:pt>
                <c:pt idx="936">
                  <c:v>36.799999999999997</c:v>
                </c:pt>
                <c:pt idx="937">
                  <c:v>36.799999999999997</c:v>
                </c:pt>
                <c:pt idx="938">
                  <c:v>36.809999999999995</c:v>
                </c:pt>
                <c:pt idx="939">
                  <c:v>36.83</c:v>
                </c:pt>
                <c:pt idx="940">
                  <c:v>36.839999999999996</c:v>
                </c:pt>
                <c:pt idx="941">
                  <c:v>36.839999999999996</c:v>
                </c:pt>
                <c:pt idx="942">
                  <c:v>36.85</c:v>
                </c:pt>
                <c:pt idx="943">
                  <c:v>36.86</c:v>
                </c:pt>
                <c:pt idx="944">
                  <c:v>36.86</c:v>
                </c:pt>
                <c:pt idx="945">
                  <c:v>36.869999999999997</c:v>
                </c:pt>
                <c:pt idx="946">
                  <c:v>36.869999999999997</c:v>
                </c:pt>
                <c:pt idx="947">
                  <c:v>36.880000000000003</c:v>
                </c:pt>
                <c:pt idx="948">
                  <c:v>36.89</c:v>
                </c:pt>
                <c:pt idx="949">
                  <c:v>36.89</c:v>
                </c:pt>
                <c:pt idx="950">
                  <c:v>36.89</c:v>
                </c:pt>
                <c:pt idx="951">
                  <c:v>36.9</c:v>
                </c:pt>
                <c:pt idx="952">
                  <c:v>36.9</c:v>
                </c:pt>
                <c:pt idx="953">
                  <c:v>36.909999999999997</c:v>
                </c:pt>
                <c:pt idx="954">
                  <c:v>36.909999999999997</c:v>
                </c:pt>
                <c:pt idx="955">
                  <c:v>36.909999999999997</c:v>
                </c:pt>
                <c:pt idx="956">
                  <c:v>36.93</c:v>
                </c:pt>
                <c:pt idx="957">
                  <c:v>36.94</c:v>
                </c:pt>
                <c:pt idx="958">
                  <c:v>36.949999999999996</c:v>
                </c:pt>
                <c:pt idx="959">
                  <c:v>36.96</c:v>
                </c:pt>
                <c:pt idx="960">
                  <c:v>36.96</c:v>
                </c:pt>
                <c:pt idx="961">
                  <c:v>36.979999999999997</c:v>
                </c:pt>
                <c:pt idx="962">
                  <c:v>36.989999999999995</c:v>
                </c:pt>
                <c:pt idx="963">
                  <c:v>36.989999999999995</c:v>
                </c:pt>
                <c:pt idx="964">
                  <c:v>37</c:v>
                </c:pt>
                <c:pt idx="965">
                  <c:v>37</c:v>
                </c:pt>
                <c:pt idx="966">
                  <c:v>37.01</c:v>
                </c:pt>
                <c:pt idx="967">
                  <c:v>37.019999999999996</c:v>
                </c:pt>
                <c:pt idx="968">
                  <c:v>37.019999999999996</c:v>
                </c:pt>
                <c:pt idx="969">
                  <c:v>37.029999999999994</c:v>
                </c:pt>
                <c:pt idx="970">
                  <c:v>37.049999999999997</c:v>
                </c:pt>
                <c:pt idx="971">
                  <c:v>37.049999999999997</c:v>
                </c:pt>
                <c:pt idx="972">
                  <c:v>37.059999999999995</c:v>
                </c:pt>
                <c:pt idx="973">
                  <c:v>37.08</c:v>
                </c:pt>
                <c:pt idx="974">
                  <c:v>37.08</c:v>
                </c:pt>
                <c:pt idx="975">
                  <c:v>37.08</c:v>
                </c:pt>
                <c:pt idx="976">
                  <c:v>37.08</c:v>
                </c:pt>
                <c:pt idx="977">
                  <c:v>37.099999999999994</c:v>
                </c:pt>
                <c:pt idx="978">
                  <c:v>37.11</c:v>
                </c:pt>
                <c:pt idx="979">
                  <c:v>37.099999999999994</c:v>
                </c:pt>
                <c:pt idx="980">
                  <c:v>37.11</c:v>
                </c:pt>
                <c:pt idx="981">
                  <c:v>37.119999999999997</c:v>
                </c:pt>
                <c:pt idx="982">
                  <c:v>37.119999999999997</c:v>
                </c:pt>
                <c:pt idx="983">
                  <c:v>37.119999999999997</c:v>
                </c:pt>
                <c:pt idx="984">
                  <c:v>37.129999999999995</c:v>
                </c:pt>
                <c:pt idx="985">
                  <c:v>37.14</c:v>
                </c:pt>
                <c:pt idx="986">
                  <c:v>37.14</c:v>
                </c:pt>
                <c:pt idx="987">
                  <c:v>37.15</c:v>
                </c:pt>
                <c:pt idx="988">
                  <c:v>37.15</c:v>
                </c:pt>
                <c:pt idx="989">
                  <c:v>37.17</c:v>
                </c:pt>
                <c:pt idx="990">
                  <c:v>37.17</c:v>
                </c:pt>
                <c:pt idx="991">
                  <c:v>37.18</c:v>
                </c:pt>
                <c:pt idx="992">
                  <c:v>37.18</c:v>
                </c:pt>
                <c:pt idx="993">
                  <c:v>37.19</c:v>
                </c:pt>
                <c:pt idx="994">
                  <c:v>37.19</c:v>
                </c:pt>
                <c:pt idx="995">
                  <c:v>37.19</c:v>
                </c:pt>
                <c:pt idx="996">
                  <c:v>37.19</c:v>
                </c:pt>
                <c:pt idx="997">
                  <c:v>37.200000000000003</c:v>
                </c:pt>
                <c:pt idx="998">
                  <c:v>37.21</c:v>
                </c:pt>
                <c:pt idx="999">
                  <c:v>37.21</c:v>
                </c:pt>
                <c:pt idx="1000">
                  <c:v>37.22</c:v>
                </c:pt>
                <c:pt idx="1001">
                  <c:v>37.22</c:v>
                </c:pt>
                <c:pt idx="1002">
                  <c:v>37.22</c:v>
                </c:pt>
                <c:pt idx="1003">
                  <c:v>37.229999999999997</c:v>
                </c:pt>
                <c:pt idx="1004">
                  <c:v>37.24</c:v>
                </c:pt>
                <c:pt idx="1005">
                  <c:v>37.24</c:v>
                </c:pt>
              </c:numCache>
            </c:numRef>
          </c:yVal>
        </c:ser>
        <c:axId val="57104256"/>
        <c:axId val="57114624"/>
      </c:scatterChart>
      <c:valAx>
        <c:axId val="57104256"/>
        <c:scaling>
          <c:orientation val="minMax"/>
          <c:max val="160"/>
          <c:min val="8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>
                    <a:latin typeface="Times New Roman"/>
                    <a:cs typeface="Times New Roman"/>
                  </a:rPr>
                  <a:t>T</a:t>
                </a:r>
                <a:r>
                  <a:rPr lang="es-ES"/>
                  <a:t> [</a:t>
                </a:r>
                <a:r>
                  <a:rPr lang="es-ES">
                    <a:latin typeface="Times New Roman"/>
                    <a:cs typeface="Times New Roman"/>
                  </a:rPr>
                  <a:t>K</a:t>
                </a:r>
                <a:r>
                  <a:rPr lang="es-ES">
                    <a:latin typeface="+mn-lt"/>
                    <a:cs typeface="+mn-cs"/>
                  </a:rPr>
                  <a:t>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9709665746867482"/>
              <c:y val="0.90080377549423851"/>
            </c:manualLayout>
          </c:layout>
        </c:title>
        <c:numFmt formatCode="#,##0" sourceLinked="0"/>
        <c:minorTickMark val="out"/>
        <c:tickLblPos val="nextTo"/>
        <c:crossAx val="57114624"/>
        <c:crosses val="autoZero"/>
        <c:crossBetween val="midCat"/>
        <c:majorUnit val="20"/>
        <c:minorUnit val="10"/>
      </c:valAx>
      <c:valAx>
        <c:axId val="5711462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Resistencia [m</a:t>
                </a:r>
                <a:r>
                  <a:rPr lang="el-GR">
                    <a:latin typeface="Times New Roman"/>
                    <a:cs typeface="Times New Roman"/>
                  </a:rPr>
                  <a:t>Ω</a:t>
                </a:r>
                <a:r>
                  <a:rPr lang="es-ES">
                    <a:latin typeface="+mn-lt"/>
                    <a:cs typeface="+mn-cs"/>
                  </a:rPr>
                  <a:t>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2.6326421289204597E-2"/>
              <c:y val="0.29564742193754773"/>
            </c:manualLayout>
          </c:layout>
        </c:title>
        <c:numFmt formatCode="#,##0" sourceLinked="0"/>
        <c:minorTickMark val="out"/>
        <c:tickLblPos val="nextTo"/>
        <c:crossAx val="57104256"/>
        <c:crosses val="autoZero"/>
        <c:crossBetween val="midCat"/>
        <c:majorUnit val="10"/>
        <c:minorUnit val="5"/>
      </c:valAx>
    </c:plotArea>
    <c:plotVisOnly val="1"/>
  </c:chart>
  <c:spPr>
    <a:ln>
      <a:noFill/>
    </a:ln>
  </c:spPr>
  <c:printSettings>
    <c:headerFooter/>
    <c:pageMargins b="0.75000000000001088" l="0.70000000000000062" r="0.70000000000000062" t="0.75000000000001088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3414958615726869"/>
          <c:y val="0.1037934270521563"/>
          <c:w val="0.80076567332288828"/>
          <c:h val="0.6955635394866484"/>
        </c:manualLayout>
      </c:layout>
      <c:scatterChart>
        <c:scatterStyle val="lineMarker"/>
        <c:ser>
          <c:idx val="1"/>
          <c:order val="0"/>
          <c:spPr>
            <a:ln w="28575">
              <a:noFill/>
            </a:ln>
          </c:spPr>
          <c:marker>
            <c:symbol val="square"/>
            <c:size val="3"/>
            <c:spPr>
              <a:solidFill>
                <a:srgbClr val="F79646">
                  <a:lumMod val="75000"/>
                </a:srgbClr>
              </a:solidFill>
              <a:ln>
                <a:noFill/>
              </a:ln>
            </c:spPr>
          </c:marker>
          <c:xVal>
            <c:numRef>
              <c:f>Hoja2!$I$3:$I$53</c:f>
              <c:numCache>
                <c:formatCode>0.00</c:formatCode>
                <c:ptCount val="51"/>
                <c:pt idx="0">
                  <c:v>105</c:v>
                </c:pt>
                <c:pt idx="1">
                  <c:v>105.1</c:v>
                </c:pt>
                <c:pt idx="2">
                  <c:v>105.2</c:v>
                </c:pt>
                <c:pt idx="3">
                  <c:v>105.3</c:v>
                </c:pt>
                <c:pt idx="4">
                  <c:v>105.4</c:v>
                </c:pt>
                <c:pt idx="5">
                  <c:v>105.5</c:v>
                </c:pt>
                <c:pt idx="6">
                  <c:v>105.6</c:v>
                </c:pt>
                <c:pt idx="7">
                  <c:v>105.7</c:v>
                </c:pt>
                <c:pt idx="8">
                  <c:v>105.8</c:v>
                </c:pt>
                <c:pt idx="9">
                  <c:v>105.9</c:v>
                </c:pt>
                <c:pt idx="10">
                  <c:v>106</c:v>
                </c:pt>
                <c:pt idx="11">
                  <c:v>106.1</c:v>
                </c:pt>
                <c:pt idx="12">
                  <c:v>106.2</c:v>
                </c:pt>
                <c:pt idx="13">
                  <c:v>106.3</c:v>
                </c:pt>
                <c:pt idx="14">
                  <c:v>106.4</c:v>
                </c:pt>
                <c:pt idx="15">
                  <c:v>106.5</c:v>
                </c:pt>
                <c:pt idx="16">
                  <c:v>106.6</c:v>
                </c:pt>
                <c:pt idx="17">
                  <c:v>106.7</c:v>
                </c:pt>
                <c:pt idx="18">
                  <c:v>106.8</c:v>
                </c:pt>
                <c:pt idx="19">
                  <c:v>106.9</c:v>
                </c:pt>
                <c:pt idx="20">
                  <c:v>107</c:v>
                </c:pt>
                <c:pt idx="21">
                  <c:v>107.1</c:v>
                </c:pt>
                <c:pt idx="22">
                  <c:v>107.2</c:v>
                </c:pt>
                <c:pt idx="23">
                  <c:v>107.3</c:v>
                </c:pt>
                <c:pt idx="24">
                  <c:v>107.4</c:v>
                </c:pt>
                <c:pt idx="25">
                  <c:v>107.5</c:v>
                </c:pt>
                <c:pt idx="26">
                  <c:v>107.6</c:v>
                </c:pt>
                <c:pt idx="27">
                  <c:v>107.7</c:v>
                </c:pt>
                <c:pt idx="28">
                  <c:v>107.8</c:v>
                </c:pt>
                <c:pt idx="29">
                  <c:v>107.9</c:v>
                </c:pt>
                <c:pt idx="30">
                  <c:v>108</c:v>
                </c:pt>
                <c:pt idx="31">
                  <c:v>108.1</c:v>
                </c:pt>
                <c:pt idx="32">
                  <c:v>108.2</c:v>
                </c:pt>
                <c:pt idx="33">
                  <c:v>108.3</c:v>
                </c:pt>
                <c:pt idx="34">
                  <c:v>108.4</c:v>
                </c:pt>
                <c:pt idx="35">
                  <c:v>108.5</c:v>
                </c:pt>
                <c:pt idx="36">
                  <c:v>108.6</c:v>
                </c:pt>
                <c:pt idx="37">
                  <c:v>108.7</c:v>
                </c:pt>
                <c:pt idx="38">
                  <c:v>108.8</c:v>
                </c:pt>
                <c:pt idx="39">
                  <c:v>108.9</c:v>
                </c:pt>
                <c:pt idx="40">
                  <c:v>109</c:v>
                </c:pt>
                <c:pt idx="41">
                  <c:v>109.1</c:v>
                </c:pt>
                <c:pt idx="42">
                  <c:v>109.2</c:v>
                </c:pt>
                <c:pt idx="43">
                  <c:v>109.3</c:v>
                </c:pt>
                <c:pt idx="44">
                  <c:v>109.4</c:v>
                </c:pt>
                <c:pt idx="45">
                  <c:v>109.5</c:v>
                </c:pt>
                <c:pt idx="46">
                  <c:v>109.6</c:v>
                </c:pt>
                <c:pt idx="47">
                  <c:v>109.7</c:v>
                </c:pt>
                <c:pt idx="48">
                  <c:v>109.8</c:v>
                </c:pt>
                <c:pt idx="49">
                  <c:v>109.9</c:v>
                </c:pt>
                <c:pt idx="50">
                  <c:v>110</c:v>
                </c:pt>
              </c:numCache>
            </c:numRef>
          </c:xVal>
          <c:yVal>
            <c:numRef>
              <c:f>Hoja2!$K$3:$K$53</c:f>
              <c:numCache>
                <c:formatCode>0.00</c:formatCode>
                <c:ptCount val="51"/>
                <c:pt idx="0">
                  <c:v>29.717293852421772</c:v>
                </c:pt>
                <c:pt idx="1">
                  <c:v>29.733586597754154</c:v>
                </c:pt>
                <c:pt idx="2">
                  <c:v>29.749879343086544</c:v>
                </c:pt>
                <c:pt idx="3">
                  <c:v>29.766172088418926</c:v>
                </c:pt>
                <c:pt idx="4">
                  <c:v>29.782464833751312</c:v>
                </c:pt>
                <c:pt idx="5">
                  <c:v>29.798757579083698</c:v>
                </c:pt>
                <c:pt idx="6">
                  <c:v>29.815050324416084</c:v>
                </c:pt>
                <c:pt idx="7">
                  <c:v>29.83134306974847</c:v>
                </c:pt>
                <c:pt idx="8">
                  <c:v>29.847635815080857</c:v>
                </c:pt>
                <c:pt idx="9">
                  <c:v>29.863928560413243</c:v>
                </c:pt>
                <c:pt idx="10">
                  <c:v>29.880221305745629</c:v>
                </c:pt>
                <c:pt idx="11">
                  <c:v>29.896514051078011</c:v>
                </c:pt>
                <c:pt idx="12">
                  <c:v>29.912806796410401</c:v>
                </c:pt>
                <c:pt idx="13">
                  <c:v>29.929099541742783</c:v>
                </c:pt>
                <c:pt idx="14">
                  <c:v>29.945392287075173</c:v>
                </c:pt>
                <c:pt idx="15">
                  <c:v>29.961685032407555</c:v>
                </c:pt>
                <c:pt idx="16">
                  <c:v>29.977977777739941</c:v>
                </c:pt>
                <c:pt idx="17">
                  <c:v>29.994270523072327</c:v>
                </c:pt>
                <c:pt idx="18">
                  <c:v>30.010563268404713</c:v>
                </c:pt>
                <c:pt idx="19">
                  <c:v>30.026856013737099</c:v>
                </c:pt>
                <c:pt idx="20">
                  <c:v>30.043148759069485</c:v>
                </c:pt>
                <c:pt idx="21">
                  <c:v>30.059441504401867</c:v>
                </c:pt>
                <c:pt idx="22">
                  <c:v>30.075734249734257</c:v>
                </c:pt>
                <c:pt idx="23">
                  <c:v>30.092026995066639</c:v>
                </c:pt>
                <c:pt idx="24">
                  <c:v>30.108319740399029</c:v>
                </c:pt>
                <c:pt idx="25">
                  <c:v>30.124612485731411</c:v>
                </c:pt>
                <c:pt idx="26">
                  <c:v>30.140905231063797</c:v>
                </c:pt>
                <c:pt idx="27">
                  <c:v>30.157197976396183</c:v>
                </c:pt>
                <c:pt idx="28">
                  <c:v>30.173490721728569</c:v>
                </c:pt>
                <c:pt idx="29">
                  <c:v>30.189783467060956</c:v>
                </c:pt>
                <c:pt idx="30">
                  <c:v>30.206076212393342</c:v>
                </c:pt>
                <c:pt idx="31">
                  <c:v>30.222368957725724</c:v>
                </c:pt>
                <c:pt idx="32">
                  <c:v>30.238661703058114</c:v>
                </c:pt>
                <c:pt idx="33">
                  <c:v>30.254954448390496</c:v>
                </c:pt>
                <c:pt idx="34">
                  <c:v>30.271247193722886</c:v>
                </c:pt>
                <c:pt idx="35">
                  <c:v>30.287539939055268</c:v>
                </c:pt>
                <c:pt idx="36">
                  <c:v>30.303832684387654</c:v>
                </c:pt>
                <c:pt idx="37">
                  <c:v>30.32012542972004</c:v>
                </c:pt>
                <c:pt idx="38">
                  <c:v>30.336418175052426</c:v>
                </c:pt>
                <c:pt idx="39">
                  <c:v>30.352710920384812</c:v>
                </c:pt>
                <c:pt idx="40">
                  <c:v>30.369003665717198</c:v>
                </c:pt>
                <c:pt idx="41">
                  <c:v>30.38529641104958</c:v>
                </c:pt>
                <c:pt idx="42">
                  <c:v>30.40158915638197</c:v>
                </c:pt>
                <c:pt idx="43">
                  <c:v>30.417881901714352</c:v>
                </c:pt>
                <c:pt idx="44">
                  <c:v>30.434174647046742</c:v>
                </c:pt>
                <c:pt idx="45">
                  <c:v>30.450467392379124</c:v>
                </c:pt>
                <c:pt idx="46">
                  <c:v>30.46676013771151</c:v>
                </c:pt>
                <c:pt idx="47">
                  <c:v>30.483052883043896</c:v>
                </c:pt>
                <c:pt idx="48">
                  <c:v>30.499345628376282</c:v>
                </c:pt>
                <c:pt idx="49">
                  <c:v>30.515638373708668</c:v>
                </c:pt>
                <c:pt idx="50">
                  <c:v>30.531931119041055</c:v>
                </c:pt>
              </c:numCache>
            </c:numRef>
          </c:yVal>
        </c:ser>
        <c:ser>
          <c:idx val="0"/>
          <c:order val="1"/>
          <c:spPr>
            <a:ln w="28575">
              <a:noFill/>
            </a:ln>
          </c:spPr>
          <c:marker>
            <c:symbol val="triangle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Hoja2!$I$3:$I$53</c:f>
              <c:numCache>
                <c:formatCode>0.00</c:formatCode>
                <c:ptCount val="51"/>
                <c:pt idx="0">
                  <c:v>105</c:v>
                </c:pt>
                <c:pt idx="1">
                  <c:v>105.1</c:v>
                </c:pt>
                <c:pt idx="2">
                  <c:v>105.2</c:v>
                </c:pt>
                <c:pt idx="3">
                  <c:v>105.3</c:v>
                </c:pt>
                <c:pt idx="4">
                  <c:v>105.4</c:v>
                </c:pt>
                <c:pt idx="5">
                  <c:v>105.5</c:v>
                </c:pt>
                <c:pt idx="6">
                  <c:v>105.6</c:v>
                </c:pt>
                <c:pt idx="7">
                  <c:v>105.7</c:v>
                </c:pt>
                <c:pt idx="8">
                  <c:v>105.8</c:v>
                </c:pt>
                <c:pt idx="9">
                  <c:v>105.9</c:v>
                </c:pt>
                <c:pt idx="10">
                  <c:v>106</c:v>
                </c:pt>
                <c:pt idx="11">
                  <c:v>106.1</c:v>
                </c:pt>
                <c:pt idx="12">
                  <c:v>106.2</c:v>
                </c:pt>
                <c:pt idx="13">
                  <c:v>106.3</c:v>
                </c:pt>
                <c:pt idx="14">
                  <c:v>106.4</c:v>
                </c:pt>
                <c:pt idx="15">
                  <c:v>106.5</c:v>
                </c:pt>
                <c:pt idx="16">
                  <c:v>106.6</c:v>
                </c:pt>
                <c:pt idx="17">
                  <c:v>106.7</c:v>
                </c:pt>
                <c:pt idx="18">
                  <c:v>106.8</c:v>
                </c:pt>
                <c:pt idx="19">
                  <c:v>106.9</c:v>
                </c:pt>
                <c:pt idx="20">
                  <c:v>107</c:v>
                </c:pt>
                <c:pt idx="21">
                  <c:v>107.1</c:v>
                </c:pt>
                <c:pt idx="22">
                  <c:v>107.2</c:v>
                </c:pt>
                <c:pt idx="23">
                  <c:v>107.3</c:v>
                </c:pt>
                <c:pt idx="24">
                  <c:v>107.4</c:v>
                </c:pt>
                <c:pt idx="25">
                  <c:v>107.5</c:v>
                </c:pt>
                <c:pt idx="26">
                  <c:v>107.6</c:v>
                </c:pt>
                <c:pt idx="27">
                  <c:v>107.7</c:v>
                </c:pt>
                <c:pt idx="28">
                  <c:v>107.8</c:v>
                </c:pt>
                <c:pt idx="29">
                  <c:v>107.9</c:v>
                </c:pt>
                <c:pt idx="30">
                  <c:v>108</c:v>
                </c:pt>
                <c:pt idx="31">
                  <c:v>108.1</c:v>
                </c:pt>
                <c:pt idx="32">
                  <c:v>108.2</c:v>
                </c:pt>
                <c:pt idx="33">
                  <c:v>108.3</c:v>
                </c:pt>
                <c:pt idx="34">
                  <c:v>108.4</c:v>
                </c:pt>
                <c:pt idx="35">
                  <c:v>108.5</c:v>
                </c:pt>
                <c:pt idx="36">
                  <c:v>108.6</c:v>
                </c:pt>
                <c:pt idx="37">
                  <c:v>108.7</c:v>
                </c:pt>
                <c:pt idx="38">
                  <c:v>108.8</c:v>
                </c:pt>
                <c:pt idx="39">
                  <c:v>108.9</c:v>
                </c:pt>
                <c:pt idx="40">
                  <c:v>109</c:v>
                </c:pt>
                <c:pt idx="41">
                  <c:v>109.1</c:v>
                </c:pt>
                <c:pt idx="42">
                  <c:v>109.2</c:v>
                </c:pt>
                <c:pt idx="43">
                  <c:v>109.3</c:v>
                </c:pt>
                <c:pt idx="44">
                  <c:v>109.4</c:v>
                </c:pt>
                <c:pt idx="45">
                  <c:v>109.5</c:v>
                </c:pt>
                <c:pt idx="46">
                  <c:v>109.6</c:v>
                </c:pt>
                <c:pt idx="47">
                  <c:v>109.7</c:v>
                </c:pt>
                <c:pt idx="48">
                  <c:v>109.8</c:v>
                </c:pt>
                <c:pt idx="49">
                  <c:v>109.9</c:v>
                </c:pt>
                <c:pt idx="50">
                  <c:v>110</c:v>
                </c:pt>
              </c:numCache>
            </c:numRef>
          </c:xVal>
          <c:yVal>
            <c:numRef>
              <c:f>Hoja2!$J$3:$J$53</c:f>
              <c:numCache>
                <c:formatCode>0.00</c:formatCode>
                <c:ptCount val="51"/>
                <c:pt idx="0">
                  <c:v>22.034526453907858</c:v>
                </c:pt>
                <c:pt idx="1">
                  <c:v>22.416434780273164</c:v>
                </c:pt>
                <c:pt idx="2">
                  <c:v>22.798343106638526</c:v>
                </c:pt>
                <c:pt idx="3">
                  <c:v>23.180251433003832</c:v>
                </c:pt>
                <c:pt idx="4">
                  <c:v>23.562159759369251</c:v>
                </c:pt>
                <c:pt idx="5">
                  <c:v>23.944068085734557</c:v>
                </c:pt>
                <c:pt idx="6">
                  <c:v>24.325976412099863</c:v>
                </c:pt>
                <c:pt idx="7">
                  <c:v>24.707884738465225</c:v>
                </c:pt>
                <c:pt idx="8">
                  <c:v>25.089793064830531</c:v>
                </c:pt>
                <c:pt idx="9">
                  <c:v>25.47170139119595</c:v>
                </c:pt>
                <c:pt idx="10">
                  <c:v>25.853609717561255</c:v>
                </c:pt>
                <c:pt idx="11">
                  <c:v>26.235518043926561</c:v>
                </c:pt>
                <c:pt idx="12">
                  <c:v>26.617426370291923</c:v>
                </c:pt>
                <c:pt idx="13">
                  <c:v>26.999334696657229</c:v>
                </c:pt>
                <c:pt idx="14">
                  <c:v>27.381243023022648</c:v>
                </c:pt>
                <c:pt idx="15">
                  <c:v>27.763151349387954</c:v>
                </c:pt>
                <c:pt idx="16">
                  <c:v>28.145059675753259</c:v>
                </c:pt>
                <c:pt idx="17">
                  <c:v>28.526968002118622</c:v>
                </c:pt>
                <c:pt idx="18">
                  <c:v>28.908876328483927</c:v>
                </c:pt>
                <c:pt idx="19">
                  <c:v>29.290784654849347</c:v>
                </c:pt>
                <c:pt idx="20">
                  <c:v>29.672692981214652</c:v>
                </c:pt>
                <c:pt idx="21">
                  <c:v>30.054601307579958</c:v>
                </c:pt>
                <c:pt idx="22">
                  <c:v>30.43650963394532</c:v>
                </c:pt>
                <c:pt idx="23">
                  <c:v>30.818417960310626</c:v>
                </c:pt>
                <c:pt idx="24">
                  <c:v>31.200326286676045</c:v>
                </c:pt>
                <c:pt idx="25">
                  <c:v>31.582234613041351</c:v>
                </c:pt>
                <c:pt idx="26">
                  <c:v>31.964142939406656</c:v>
                </c:pt>
                <c:pt idx="27">
                  <c:v>32.346051265772019</c:v>
                </c:pt>
                <c:pt idx="28">
                  <c:v>32.727959592137381</c:v>
                </c:pt>
                <c:pt idx="29">
                  <c:v>33.109867918502744</c:v>
                </c:pt>
                <c:pt idx="30">
                  <c:v>33.491776244868049</c:v>
                </c:pt>
                <c:pt idx="31">
                  <c:v>33.873684571233355</c:v>
                </c:pt>
                <c:pt idx="32">
                  <c:v>34.255592897598717</c:v>
                </c:pt>
                <c:pt idx="33">
                  <c:v>34.63750122396408</c:v>
                </c:pt>
                <c:pt idx="34">
                  <c:v>35.019409550329442</c:v>
                </c:pt>
                <c:pt idx="35">
                  <c:v>35.401317876694748</c:v>
                </c:pt>
                <c:pt idx="36">
                  <c:v>35.783226203060053</c:v>
                </c:pt>
                <c:pt idx="37">
                  <c:v>36.165134529425416</c:v>
                </c:pt>
                <c:pt idx="38">
                  <c:v>36.547042855790778</c:v>
                </c:pt>
                <c:pt idx="39">
                  <c:v>36.92895118215614</c:v>
                </c:pt>
                <c:pt idx="40">
                  <c:v>37.310859508521446</c:v>
                </c:pt>
                <c:pt idx="41">
                  <c:v>37.692767834886752</c:v>
                </c:pt>
                <c:pt idx="42">
                  <c:v>38.074676161252114</c:v>
                </c:pt>
                <c:pt idx="43">
                  <c:v>38.456584487617476</c:v>
                </c:pt>
                <c:pt idx="44">
                  <c:v>38.838492813982839</c:v>
                </c:pt>
                <c:pt idx="45">
                  <c:v>39.220401140348145</c:v>
                </c:pt>
                <c:pt idx="46">
                  <c:v>39.60230946671345</c:v>
                </c:pt>
                <c:pt idx="47">
                  <c:v>39.984217793078813</c:v>
                </c:pt>
                <c:pt idx="48">
                  <c:v>40.366126119444175</c:v>
                </c:pt>
                <c:pt idx="49">
                  <c:v>40.748034445809537</c:v>
                </c:pt>
                <c:pt idx="50">
                  <c:v>41.129942772174843</c:v>
                </c:pt>
              </c:numCache>
            </c:numRef>
          </c:yVal>
        </c:ser>
        <c:axId val="74649600"/>
        <c:axId val="74651904"/>
      </c:scatterChart>
      <c:valAx>
        <c:axId val="74649600"/>
        <c:scaling>
          <c:orientation val="minMax"/>
          <c:max val="110"/>
          <c:min val="105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>
                    <a:latin typeface="Times New Roman"/>
                    <a:cs typeface="Times New Roman"/>
                  </a:rPr>
                  <a:t>T</a:t>
                </a:r>
                <a:r>
                  <a:rPr lang="es-ES"/>
                  <a:t> [</a:t>
                </a:r>
                <a:r>
                  <a:rPr lang="es-ES">
                    <a:latin typeface="Times New Roman"/>
                    <a:cs typeface="Times New Roman"/>
                  </a:rPr>
                  <a:t>K</a:t>
                </a:r>
                <a:r>
                  <a:rPr lang="es-ES">
                    <a:latin typeface="+mn-lt"/>
                    <a:cs typeface="+mn-cs"/>
                  </a:rPr>
                  <a:t>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9709665746867482"/>
              <c:y val="0.90080377549423851"/>
            </c:manualLayout>
          </c:layout>
        </c:title>
        <c:numFmt formatCode="#,##0" sourceLinked="0"/>
        <c:minorTickMark val="out"/>
        <c:tickLblPos val="nextTo"/>
        <c:crossAx val="74651904"/>
        <c:crosses val="autoZero"/>
        <c:crossBetween val="midCat"/>
        <c:majorUnit val="1"/>
        <c:minorUnit val="0.5"/>
      </c:valAx>
      <c:valAx>
        <c:axId val="7465190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Resistencia [m</a:t>
                </a:r>
                <a:r>
                  <a:rPr lang="el-GR">
                    <a:latin typeface="Times New Roman"/>
                    <a:cs typeface="Times New Roman"/>
                  </a:rPr>
                  <a:t>Ω</a:t>
                </a:r>
                <a:r>
                  <a:rPr lang="es-ES">
                    <a:latin typeface="+mn-lt"/>
                    <a:cs typeface="+mn-cs"/>
                  </a:rPr>
                  <a:t>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2.6326421289204597E-2"/>
              <c:y val="0.29564742193754789"/>
            </c:manualLayout>
          </c:layout>
        </c:title>
        <c:numFmt formatCode="#,##0" sourceLinked="0"/>
        <c:minorTickMark val="out"/>
        <c:tickLblPos val="nextTo"/>
        <c:crossAx val="74649600"/>
        <c:crosses val="autoZero"/>
        <c:crossBetween val="midCat"/>
        <c:majorUnit val="10"/>
        <c:minorUnit val="5"/>
      </c:valAx>
    </c:plotArea>
    <c:plotVisOnly val="1"/>
  </c:chart>
  <c:spPr>
    <a:ln>
      <a:noFill/>
    </a:ln>
  </c:spPr>
  <c:printSettings>
    <c:headerFooter/>
    <c:pageMargins b="0.7500000000000111" l="0.70000000000000062" r="0.70000000000000062" t="0.7500000000000111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571500</xdr:colOff>
      <xdr:row>3</xdr:row>
      <xdr:rowOff>142875</xdr:rowOff>
    </xdr:from>
    <xdr:to>
      <xdr:col>19</xdr:col>
      <xdr:colOff>345897</xdr:colOff>
      <xdr:row>19</xdr:row>
      <xdr:rowOff>156302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542925</xdr:colOff>
      <xdr:row>20</xdr:row>
      <xdr:rowOff>114300</xdr:rowOff>
    </xdr:from>
    <xdr:to>
      <xdr:col>19</xdr:col>
      <xdr:colOff>317322</xdr:colOff>
      <xdr:row>36</xdr:row>
      <xdr:rowOff>127727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581025</xdr:colOff>
      <xdr:row>38</xdr:row>
      <xdr:rowOff>28575</xdr:rowOff>
    </xdr:from>
    <xdr:to>
      <xdr:col>19</xdr:col>
      <xdr:colOff>355422</xdr:colOff>
      <xdr:row>54</xdr:row>
      <xdr:rowOff>42002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9</xdr:row>
      <xdr:rowOff>47625</xdr:rowOff>
    </xdr:from>
    <xdr:to>
      <xdr:col>5</xdr:col>
      <xdr:colOff>22047</xdr:colOff>
      <xdr:row>25</xdr:row>
      <xdr:rowOff>61052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D1036"/>
  <sheetViews>
    <sheetView tabSelected="1" zoomScaleNormal="100" workbookViewId="0">
      <selection activeCell="E18" sqref="E18"/>
    </sheetView>
  </sheetViews>
  <sheetFormatPr baseColWidth="10" defaultRowHeight="15"/>
  <cols>
    <col min="2" max="2" width="12.85546875" bestFit="1" customWidth="1"/>
    <col min="3" max="3" width="17.28515625" bestFit="1" customWidth="1"/>
    <col min="4" max="4" width="26.42578125" bestFit="1" customWidth="1"/>
    <col min="6" max="6" width="14.28515625" customWidth="1"/>
    <col min="7" max="7" width="12.85546875" bestFit="1" customWidth="1"/>
    <col min="8" max="8" width="15.42578125" bestFit="1" customWidth="1"/>
    <col min="9" max="9" width="20.28515625" bestFit="1" customWidth="1"/>
    <col min="11" max="11" width="25.28515625" bestFit="1" customWidth="1"/>
    <col min="12" max="12" width="15.42578125" bestFit="1" customWidth="1"/>
    <col min="13" max="13" width="20.28515625" bestFit="1" customWidth="1"/>
    <col min="14" max="14" width="13.7109375" bestFit="1" customWidth="1"/>
    <col min="17" max="17" width="15.7109375" bestFit="1" customWidth="1"/>
    <col min="20" max="20" width="15.85546875" bestFit="1" customWidth="1"/>
    <col min="21" max="21" width="25.28515625" bestFit="1" customWidth="1"/>
    <col min="22" max="22" width="15.42578125" bestFit="1" customWidth="1"/>
    <col min="23" max="23" width="20.28515625" bestFit="1" customWidth="1"/>
    <col min="24" max="24" width="11.42578125" style="14"/>
    <col min="25" max="25" width="20.140625" style="14" bestFit="1" customWidth="1"/>
    <col min="26" max="26" width="15.42578125" style="14" bestFit="1" customWidth="1"/>
    <col min="27" max="27" width="20.28515625" bestFit="1" customWidth="1"/>
    <col min="29" max="29" width="23.85546875" bestFit="1" customWidth="1"/>
    <col min="30" max="30" width="26.42578125" bestFit="1" customWidth="1"/>
  </cols>
  <sheetData>
    <row r="1" spans="2:30">
      <c r="G1" s="5" t="s">
        <v>8</v>
      </c>
      <c r="J1" s="3" t="s">
        <v>5</v>
      </c>
      <c r="K1" s="3" t="s">
        <v>6</v>
      </c>
      <c r="L1" s="1"/>
      <c r="M1" s="3" t="s">
        <v>11</v>
      </c>
      <c r="N1" s="3" t="s">
        <v>12</v>
      </c>
      <c r="O1" s="1"/>
      <c r="P1" s="3" t="s">
        <v>13</v>
      </c>
      <c r="Q1" s="3" t="s">
        <v>14</v>
      </c>
      <c r="R1" s="1"/>
      <c r="S1" s="3" t="s">
        <v>15</v>
      </c>
      <c r="T1" s="3" t="s">
        <v>16</v>
      </c>
      <c r="X1"/>
      <c r="Y1"/>
      <c r="Z1"/>
    </row>
    <row r="2" spans="2:30">
      <c r="G2" s="5">
        <f>0.1</f>
        <v>0.1</v>
      </c>
      <c r="J2" s="3">
        <v>289.37</v>
      </c>
      <c r="K2" s="3">
        <v>0.18</v>
      </c>
      <c r="L2" s="1"/>
      <c r="M2" s="3">
        <v>-45.18</v>
      </c>
      <c r="N2" s="3">
        <v>0.25</v>
      </c>
      <c r="O2" s="1"/>
      <c r="P2" s="3">
        <v>2.2799999999999998</v>
      </c>
      <c r="Q2" s="3">
        <v>0.09</v>
      </c>
      <c r="R2" s="1"/>
      <c r="S2" s="4">
        <v>-0.05</v>
      </c>
      <c r="T2" s="4">
        <v>8.9999999999999993E-3</v>
      </c>
      <c r="X2"/>
      <c r="Y2"/>
      <c r="Z2"/>
    </row>
    <row r="3" spans="2:30">
      <c r="X3"/>
      <c r="Y3"/>
      <c r="Z3"/>
    </row>
    <row r="4" spans="2:30">
      <c r="B4" s="16" t="s">
        <v>0</v>
      </c>
      <c r="C4" s="16"/>
      <c r="D4" s="16"/>
      <c r="E4" s="1"/>
      <c r="F4" s="16" t="s">
        <v>2</v>
      </c>
      <c r="G4" s="16"/>
      <c r="H4" s="16"/>
      <c r="I4" s="16"/>
      <c r="K4" s="17" t="s">
        <v>10</v>
      </c>
      <c r="L4" s="18"/>
      <c r="M4" s="19"/>
      <c r="U4" s="16" t="s">
        <v>17</v>
      </c>
      <c r="V4" s="16"/>
      <c r="W4" s="16"/>
      <c r="X4"/>
      <c r="Y4" s="16" t="s">
        <v>32</v>
      </c>
      <c r="Z4" s="16"/>
      <c r="AA4" s="16"/>
    </row>
    <row r="5" spans="2:30">
      <c r="B5" s="3" t="s">
        <v>1</v>
      </c>
      <c r="C5" s="3" t="s">
        <v>4</v>
      </c>
      <c r="D5" s="3" t="s">
        <v>9</v>
      </c>
      <c r="E5" s="1"/>
      <c r="F5" s="3" t="s">
        <v>1</v>
      </c>
      <c r="G5" s="3" t="s">
        <v>4</v>
      </c>
      <c r="H5" s="3" t="s">
        <v>3</v>
      </c>
      <c r="I5" s="3" t="s">
        <v>7</v>
      </c>
      <c r="K5" s="3" t="s">
        <v>9</v>
      </c>
      <c r="L5" s="3" t="s">
        <v>3</v>
      </c>
      <c r="M5" s="3" t="s">
        <v>7</v>
      </c>
      <c r="U5" s="3" t="s">
        <v>9</v>
      </c>
      <c r="V5" s="3" t="s">
        <v>3</v>
      </c>
      <c r="W5" s="3" t="s">
        <v>7</v>
      </c>
      <c r="X5" s="2"/>
      <c r="Y5" s="5" t="s">
        <v>35</v>
      </c>
      <c r="Z5" s="26" t="s">
        <v>3</v>
      </c>
      <c r="AA5" s="26" t="s">
        <v>7</v>
      </c>
      <c r="AC5" s="26" t="s">
        <v>24</v>
      </c>
      <c r="AD5" s="26" t="s">
        <v>25</v>
      </c>
    </row>
    <row r="6" spans="2:30">
      <c r="B6" s="6">
        <v>0</v>
      </c>
      <c r="C6" s="3">
        <v>1.4E-2</v>
      </c>
      <c r="D6" s="9">
        <f>C6/$G$2</f>
        <v>0.13999999999999999</v>
      </c>
      <c r="E6" s="1"/>
      <c r="F6" s="6">
        <v>1.1574074074074074E-6</v>
      </c>
      <c r="G6" s="3">
        <v>6.0469999999999997</v>
      </c>
      <c r="H6" s="7">
        <f>$J$2+$M$2*G6+$P$2*G6^2+$S$2*G6^3</f>
        <v>88.48170322884998</v>
      </c>
      <c r="I6" s="7">
        <f>SQRT((1)^2*($K$2)^2+(G6)^2*($N$2)^2+(G6^2)^2*($Q$2)^2+(G6^3)^2*($T$2)^2+($M$2+2*$P$2*G6+3*$S$2*G6^2)^2*(0.001)^2)</f>
        <v>4.1363028713526493</v>
      </c>
      <c r="K6" s="9">
        <v>6.46</v>
      </c>
      <c r="L6" s="7">
        <v>99.642766368349982</v>
      </c>
      <c r="M6" s="7">
        <v>3.4999990092015523</v>
      </c>
      <c r="U6" s="9">
        <v>31.7</v>
      </c>
      <c r="V6" s="7">
        <v>119.61461696320001</v>
      </c>
      <c r="W6" s="7">
        <v>2.5965272986662096</v>
      </c>
      <c r="X6" s="2"/>
      <c r="Y6" s="5">
        <v>5.77</v>
      </c>
      <c r="Z6" s="7">
        <f>$J$2+$M$2*Y6+$P$2*Y6^2+$S$2*Y6^3</f>
        <v>94.984210350000041</v>
      </c>
      <c r="AA6" s="7">
        <f>SQRT((1)^2*($K$2)^2+(Y6)^2*($N$2)^2+(Y6^2)^2*($Q$2)^2+(Y6^3)^2*($T$2)^2+($M$2+2*$P$2*Y6+3*$S$2*Y6^2)^2*(0.001)^2)</f>
        <v>3.7524726727065398</v>
      </c>
      <c r="AC6" s="8">
        <f>AVERAGE(Z6:Z7)</f>
        <v>98.974669862800027</v>
      </c>
      <c r="AD6" s="8">
        <f>SQRT((1/2)^2*(AA6)^2+(1/2)^2*(AA7)^2)</f>
        <v>2.5086473476135129</v>
      </c>
    </row>
    <row r="7" spans="2:30">
      <c r="B7" s="6">
        <v>2.3148148148148148E-6</v>
      </c>
      <c r="C7" s="3">
        <v>1.4E-2</v>
      </c>
      <c r="D7" s="9">
        <f t="shared" ref="D7:D70" si="0">C7/$G$2</f>
        <v>0.13999999999999999</v>
      </c>
      <c r="E7" s="1"/>
      <c r="F7" s="6">
        <v>6.9444444444444439E-6</v>
      </c>
      <c r="G7" s="3">
        <v>6.048</v>
      </c>
      <c r="H7" s="7">
        <f t="shared" ref="H7:H70" si="1">$J$2+$M$2*G7+$P$2*G7^2+$S$2*G7^3</f>
        <v>88.458613990399982</v>
      </c>
      <c r="I7" s="7">
        <f t="shared" ref="I7:I70" si="2">SQRT((1)^2*($K$2)^2+(G7)^2*($N$2)^2+(G7^2)^2*($Q$2)^2+(G7^3)^2*($T$2)^2+($M$2+2*$P$2*G7+3*$S$2*G7^2)^2*(0.001)^2)</f>
        <v>4.1377354071844286</v>
      </c>
      <c r="K7" s="9">
        <v>6.56</v>
      </c>
      <c r="L7" s="7">
        <v>99.740446744149978</v>
      </c>
      <c r="M7" s="7">
        <v>3.4948934713746271</v>
      </c>
      <c r="U7" s="9">
        <v>31.73</v>
      </c>
      <c r="V7" s="7">
        <v>119.69491245715</v>
      </c>
      <c r="W7" s="7">
        <v>2.5934051235050317</v>
      </c>
      <c r="X7" s="2"/>
      <c r="Y7" s="5">
        <v>5.4420000000000002</v>
      </c>
      <c r="Z7" s="7">
        <f>$J$2+$M$2*Y7+$P$2*Y7^2+$S$2*Y7^3</f>
        <v>102.9651293756</v>
      </c>
      <c r="AA7" s="7">
        <f>SQRT((1)^2*($K$2)^2+(Y7)^2*($N$2)^2+(Y7^2)^2*($Q$2)^2+(Y7^3)^2*($T$2)^2+($M$2+2*$P$2*Y7+3*$S$2*Y7^2)^2*(0.001)^2)</f>
        <v>3.3304946928863117</v>
      </c>
      <c r="AC7" s="1" t="s">
        <v>37</v>
      </c>
      <c r="AD7" s="1" t="s">
        <v>36</v>
      </c>
    </row>
    <row r="8" spans="2:30">
      <c r="B8" s="6">
        <v>8.101851851851852E-6</v>
      </c>
      <c r="C8" s="3">
        <v>1.4999999999999999E-2</v>
      </c>
      <c r="D8" s="9">
        <f t="shared" si="0"/>
        <v>0.15</v>
      </c>
      <c r="E8" s="1"/>
      <c r="F8" s="6">
        <v>1.2731481481481481E-5</v>
      </c>
      <c r="G8" s="3">
        <v>6.0460000000000003</v>
      </c>
      <c r="H8" s="7">
        <f t="shared" si="1"/>
        <v>88.504795213200012</v>
      </c>
      <c r="I8" s="7">
        <f t="shared" si="2"/>
        <v>4.1348706770152077</v>
      </c>
      <c r="K8" s="9">
        <v>6.78</v>
      </c>
      <c r="L8" s="7">
        <v>99.838173329550017</v>
      </c>
      <c r="M8" s="7">
        <v>3.4897930447174219</v>
      </c>
      <c r="U8" s="9">
        <v>31.74</v>
      </c>
      <c r="V8" s="7">
        <v>119.74845839644998</v>
      </c>
      <c r="W8" s="7">
        <v>2.5913250963030907</v>
      </c>
      <c r="X8" s="2"/>
      <c r="Y8" s="22"/>
      <c r="Z8" s="21"/>
      <c r="AA8" s="12"/>
      <c r="AC8" s="1">
        <v>92</v>
      </c>
      <c r="AD8" s="27">
        <f>(ABS(AC8-AC6)/AC8)*100</f>
        <v>7.5811628943478562</v>
      </c>
    </row>
    <row r="9" spans="2:30">
      <c r="B9" s="6">
        <v>1.3888888888888888E-5</v>
      </c>
      <c r="C9" s="3">
        <v>1.4999999999999999E-2</v>
      </c>
      <c r="D9" s="9">
        <f t="shared" si="0"/>
        <v>0.15</v>
      </c>
      <c r="E9" s="1"/>
      <c r="F9" s="6">
        <v>1.8518518518518518E-5</v>
      </c>
      <c r="G9" s="3">
        <v>6.0460000000000003</v>
      </c>
      <c r="H9" s="7">
        <f t="shared" si="1"/>
        <v>88.504795213200012</v>
      </c>
      <c r="I9" s="7">
        <f t="shared" si="2"/>
        <v>4.1348706770152077</v>
      </c>
      <c r="K9" s="9">
        <v>6.8899999999999988</v>
      </c>
      <c r="L9" s="7">
        <v>99.911498605199995</v>
      </c>
      <c r="M9" s="7">
        <v>3.4859710771639878</v>
      </c>
      <c r="U9" s="9">
        <v>31.749999999999996</v>
      </c>
      <c r="V9" s="7">
        <v>119.8288007264</v>
      </c>
      <c r="W9" s="7">
        <v>2.5882071889878091</v>
      </c>
      <c r="X9" s="2"/>
      <c r="Y9" s="16" t="s">
        <v>34</v>
      </c>
      <c r="Z9" s="16"/>
      <c r="AA9" s="16"/>
    </row>
    <row r="10" spans="2:30">
      <c r="B10" s="6">
        <v>1.9675925925925925E-5</v>
      </c>
      <c r="C10" s="3">
        <v>1.4999999999999999E-2</v>
      </c>
      <c r="D10" s="9">
        <f t="shared" si="0"/>
        <v>0.15</v>
      </c>
      <c r="E10" s="1"/>
      <c r="F10" s="6">
        <v>2.4305555555555558E-5</v>
      </c>
      <c r="G10" s="3">
        <v>6.0460000000000003</v>
      </c>
      <c r="H10" s="7">
        <f t="shared" ref="H10:H20" si="3">$J$2+$M$2*G10+$P$2*G10^2+$S$2*G10^3</f>
        <v>88.504795213200012</v>
      </c>
      <c r="I10" s="7">
        <f t="shared" si="2"/>
        <v>4.1348706770152077</v>
      </c>
      <c r="K10" s="9">
        <v>6.9899999999999993</v>
      </c>
      <c r="L10" s="7">
        <v>100.13163053534998</v>
      </c>
      <c r="M10" s="7">
        <v>3.4745224024169525</v>
      </c>
      <c r="U10" s="9">
        <v>31.749999999999996</v>
      </c>
      <c r="V10" s="7">
        <v>119.90917116874999</v>
      </c>
      <c r="W10" s="7">
        <v>2.5850918408131265</v>
      </c>
      <c r="X10" s="2"/>
      <c r="Y10" s="5" t="s">
        <v>35</v>
      </c>
      <c r="Z10" s="26" t="s">
        <v>3</v>
      </c>
      <c r="AA10" s="26" t="s">
        <v>7</v>
      </c>
      <c r="AC10" s="26" t="s">
        <v>24</v>
      </c>
      <c r="AD10" s="26" t="s">
        <v>25</v>
      </c>
    </row>
    <row r="11" spans="2:30">
      <c r="B11" s="6">
        <v>2.5462962962962961E-5</v>
      </c>
      <c r="C11" s="3">
        <v>1.4E-2</v>
      </c>
      <c r="D11" s="9">
        <f t="shared" si="0"/>
        <v>0.13999999999999999</v>
      </c>
      <c r="E11" s="1"/>
      <c r="F11" s="6">
        <v>3.0092592592592597E-5</v>
      </c>
      <c r="G11" s="3">
        <v>6.0469999999999997</v>
      </c>
      <c r="H11" s="7">
        <f t="shared" si="3"/>
        <v>88.48170322884998</v>
      </c>
      <c r="I11" s="7">
        <f t="shared" si="2"/>
        <v>4.1363028713526493</v>
      </c>
      <c r="K11" s="9">
        <v>7.129999999999999</v>
      </c>
      <c r="L11" s="7">
        <v>100.32750007255</v>
      </c>
      <c r="M11" s="7">
        <v>3.4643674762746994</v>
      </c>
      <c r="U11" s="9">
        <v>31.749999999999996</v>
      </c>
      <c r="V11" s="7">
        <v>119.9895697316</v>
      </c>
      <c r="W11" s="7">
        <v>2.5819790506041453</v>
      </c>
      <c r="X11" s="2"/>
      <c r="Y11" s="5">
        <v>5.63</v>
      </c>
      <c r="Z11" s="7">
        <f>$J$2+$M$2*Y11+$P$2*Y11^2+$S$2*Y11^3</f>
        <v>98.352854650000012</v>
      </c>
      <c r="AA11" s="7">
        <f>SQRT((1)^2*($K$2)^2+(Y11)^2*($N$2)^2+(Y11^2)^2*($Q$2)^2+(Y11^3)^2*($T$2)^2+($M$2+2*$P$2*Y11+3*$S$2*Y11^2)^2*(0.001)^2)</f>
        <v>3.5681313217163946</v>
      </c>
      <c r="AC11" s="7">
        <f>AVERAGE(Z11:Z12)</f>
        <v>97.146920399999985</v>
      </c>
      <c r="AD11" s="7">
        <f>SQRT((1/2)^2*(AA11)^2+(1/2)^2*(AA12)^2)</f>
        <v>2.5697902689595753</v>
      </c>
    </row>
    <row r="12" spans="2:30">
      <c r="B12" s="6">
        <v>3.1250000000000007E-5</v>
      </c>
      <c r="C12" s="3">
        <v>1.4999999999999999E-2</v>
      </c>
      <c r="D12" s="9">
        <f t="shared" si="0"/>
        <v>0.15</v>
      </c>
      <c r="E12" s="1"/>
      <c r="F12" s="6">
        <v>3.5879629629629629E-5</v>
      </c>
      <c r="G12" s="3">
        <v>6.0460000000000003</v>
      </c>
      <c r="H12" s="7">
        <f t="shared" si="3"/>
        <v>88.504795213200012</v>
      </c>
      <c r="I12" s="7">
        <f t="shared" si="2"/>
        <v>4.1348706770152077</v>
      </c>
      <c r="K12" s="9">
        <v>7.3599999999999994</v>
      </c>
      <c r="L12" s="7">
        <v>100.37649640385001</v>
      </c>
      <c r="M12" s="7">
        <v>3.4618319291364865</v>
      </c>
      <c r="U12" s="9">
        <v>31.81</v>
      </c>
      <c r="V12" s="7">
        <v>120.01637550295001</v>
      </c>
      <c r="W12" s="7">
        <v>2.5809420221016079</v>
      </c>
      <c r="X12" s="2"/>
      <c r="Y12" s="5">
        <v>5.73</v>
      </c>
      <c r="Z12" s="7">
        <f>$J$2+$M$2*Y12+$P$2*Y12^2+$S$2*Y12^3</f>
        <v>95.940986149999958</v>
      </c>
      <c r="AA12" s="7">
        <f>SQRT((1)^2*($K$2)^2+(Y12)^2*($N$2)^2+(Y12^2)^2*($Q$2)^2+(Y12^3)^2*($T$2)^2+($M$2+2*$P$2*Y12+3*$S$2*Y12^2)^2*(0.001)^2)</f>
        <v>3.6991521970234906</v>
      </c>
      <c r="AC12" s="1" t="s">
        <v>38</v>
      </c>
      <c r="AD12" s="1" t="s">
        <v>36</v>
      </c>
    </row>
    <row r="13" spans="2:30">
      <c r="B13" s="6">
        <v>3.7037037037037037E-5</v>
      </c>
      <c r="C13" s="3">
        <v>1.4999999999999999E-2</v>
      </c>
      <c r="D13" s="9">
        <f t="shared" si="0"/>
        <v>0.15</v>
      </c>
      <c r="E13" s="1"/>
      <c r="F13" s="6">
        <v>4.1666666666666665E-5</v>
      </c>
      <c r="G13" s="3">
        <v>6.0449999999999999</v>
      </c>
      <c r="H13" s="7">
        <f t="shared" si="3"/>
        <v>88.527889943750026</v>
      </c>
      <c r="I13" s="7">
        <f t="shared" si="2"/>
        <v>4.1334388241249664</v>
      </c>
      <c r="K13" s="9">
        <v>7.4799999999999995</v>
      </c>
      <c r="L13" s="7">
        <v>100.49903791560001</v>
      </c>
      <c r="M13" s="7">
        <v>3.4554986299790107</v>
      </c>
      <c r="U13" s="9">
        <v>31.84</v>
      </c>
      <c r="V13" s="7">
        <v>120.28460517945001</v>
      </c>
      <c r="W13" s="7">
        <v>2.5705873523420806</v>
      </c>
      <c r="X13" s="2"/>
      <c r="Y13" s="12"/>
      <c r="Z13" s="12"/>
      <c r="AC13" s="1">
        <v>96</v>
      </c>
      <c r="AD13" s="27">
        <f>(ABS(AC13-AC11)/AC13)*100</f>
        <v>1.1947087499999842</v>
      </c>
    </row>
    <row r="14" spans="2:30">
      <c r="B14" s="6">
        <v>4.2824074074074079E-5</v>
      </c>
      <c r="C14" s="3">
        <v>1.4999999999999999E-2</v>
      </c>
      <c r="D14" s="9">
        <f t="shared" si="0"/>
        <v>0.15</v>
      </c>
      <c r="E14" s="1"/>
      <c r="F14" s="6">
        <v>4.7453703703703694E-5</v>
      </c>
      <c r="G14" s="3">
        <v>6.0439999999999996</v>
      </c>
      <c r="H14" s="7">
        <f t="shared" si="3"/>
        <v>88.550987420800027</v>
      </c>
      <c r="I14" s="7">
        <f t="shared" si="2"/>
        <v>4.1320073126347987</v>
      </c>
      <c r="K14" s="9">
        <v>7.59</v>
      </c>
      <c r="L14" s="7">
        <v>100.5971232764</v>
      </c>
      <c r="M14" s="7">
        <v>3.450437715424687</v>
      </c>
      <c r="U14" s="9">
        <v>31.86</v>
      </c>
      <c r="V14" s="7">
        <v>120.36513507839999</v>
      </c>
      <c r="W14" s="7">
        <v>2.5674864837790192</v>
      </c>
      <c r="X14" s="2"/>
      <c r="Y14" s="12"/>
      <c r="Z14" s="12"/>
      <c r="AC14" s="1" t="s">
        <v>39</v>
      </c>
      <c r="AD14" s="1" t="s">
        <v>36</v>
      </c>
    </row>
    <row r="15" spans="2:30">
      <c r="B15" s="6">
        <v>4.8611111111111115E-5</v>
      </c>
      <c r="C15" s="3">
        <v>1.4999999999999999E-2</v>
      </c>
      <c r="D15" s="9">
        <f t="shared" si="0"/>
        <v>0.15</v>
      </c>
      <c r="E15" s="1"/>
      <c r="F15" s="6">
        <v>5.3240740740740737E-5</v>
      </c>
      <c r="G15" s="3">
        <v>6.0439999999999996</v>
      </c>
      <c r="H15" s="7">
        <f t="shared" si="3"/>
        <v>88.550987420800027</v>
      </c>
      <c r="I15" s="7">
        <f t="shared" si="2"/>
        <v>4.1320073126347987</v>
      </c>
      <c r="K15" s="9">
        <v>7.83</v>
      </c>
      <c r="L15" s="7">
        <v>100.5971232764</v>
      </c>
      <c r="M15" s="7">
        <v>3.450437715424687</v>
      </c>
      <c r="U15" s="9">
        <v>31.89</v>
      </c>
      <c r="V15" s="7">
        <v>120.44569314375002</v>
      </c>
      <c r="W15" s="7">
        <v>2.564388166528663</v>
      </c>
      <c r="X15" s="2"/>
      <c r="Y15" s="12"/>
      <c r="Z15" s="12"/>
      <c r="AC15" s="1">
        <v>108</v>
      </c>
      <c r="AD15" s="27">
        <f>(ABS(AC15-AC11)/AC15)*100</f>
        <v>10.049147777777792</v>
      </c>
    </row>
    <row r="16" spans="2:30">
      <c r="B16" s="6">
        <v>5.4398148148148151E-5</v>
      </c>
      <c r="C16" s="3">
        <v>1.4999999999999999E-2</v>
      </c>
      <c r="D16" s="9">
        <f t="shared" si="0"/>
        <v>0.15</v>
      </c>
      <c r="E16" s="1"/>
      <c r="F16" s="6">
        <v>5.9027777777777773E-5</v>
      </c>
      <c r="G16" s="3">
        <v>6.0439999999999996</v>
      </c>
      <c r="H16" s="7">
        <f t="shared" si="3"/>
        <v>88.550987420800027</v>
      </c>
      <c r="I16" s="7">
        <f t="shared" si="2"/>
        <v>4.1320073126347987</v>
      </c>
      <c r="K16" s="9">
        <v>7.96</v>
      </c>
      <c r="L16" s="7">
        <v>100.5971232764</v>
      </c>
      <c r="M16" s="7">
        <v>3.450437715424687</v>
      </c>
      <c r="U16" s="9">
        <v>31.909999999999997</v>
      </c>
      <c r="V16" s="7">
        <v>120.49941417264999</v>
      </c>
      <c r="W16" s="7">
        <v>2.5623240385116617</v>
      </c>
      <c r="X16" s="2"/>
      <c r="Y16" s="12"/>
      <c r="Z16" s="12"/>
    </row>
    <row r="17" spans="2:26">
      <c r="B17" s="6">
        <v>6.0185185185185194E-5</v>
      </c>
      <c r="C17" s="3">
        <v>1.4999999999999999E-2</v>
      </c>
      <c r="D17" s="9">
        <f t="shared" si="0"/>
        <v>0.15</v>
      </c>
      <c r="E17" s="1"/>
      <c r="F17" s="6">
        <v>6.4814814814814816E-5</v>
      </c>
      <c r="G17" s="3">
        <v>6.0430000000000001</v>
      </c>
      <c r="H17" s="7">
        <f t="shared" si="3"/>
        <v>88.574087644650007</v>
      </c>
      <c r="I17" s="7">
        <f t="shared" si="2"/>
        <v>4.1305761424975813</v>
      </c>
      <c r="K17" s="9">
        <v>8.1</v>
      </c>
      <c r="L17" s="7">
        <v>100.91622109375</v>
      </c>
      <c r="M17" s="7">
        <v>3.4340248497733983</v>
      </c>
      <c r="U17" s="9">
        <v>31.92</v>
      </c>
      <c r="V17" s="7">
        <v>120.63377154439999</v>
      </c>
      <c r="W17" s="7">
        <v>2.5571686747929627</v>
      </c>
      <c r="X17" s="2"/>
      <c r="Y17" s="24" t="s">
        <v>31</v>
      </c>
      <c r="Z17" s="24"/>
    </row>
    <row r="18" spans="2:26">
      <c r="B18" s="6">
        <v>6.5972222222222216E-5</v>
      </c>
      <c r="C18" s="3">
        <v>1.4999999999999999E-2</v>
      </c>
      <c r="D18" s="9">
        <f t="shared" si="0"/>
        <v>0.15</v>
      </c>
      <c r="E18" s="1"/>
      <c r="F18" s="6">
        <v>7.0601851851851845E-5</v>
      </c>
      <c r="G18" s="3">
        <v>6.0430000000000001</v>
      </c>
      <c r="H18" s="7">
        <f t="shared" si="3"/>
        <v>88.574087644650007</v>
      </c>
      <c r="I18" s="7">
        <f t="shared" si="2"/>
        <v>4.1305761424975813</v>
      </c>
      <c r="K18" s="9">
        <v>8.27</v>
      </c>
      <c r="L18" s="7">
        <v>101.13742227519998</v>
      </c>
      <c r="M18" s="7">
        <v>3.4226935103976004</v>
      </c>
      <c r="U18" s="9">
        <v>31.949999999999996</v>
      </c>
      <c r="V18" s="7">
        <v>120.6875364192</v>
      </c>
      <c r="W18" s="7">
        <v>2.555108510922893</v>
      </c>
      <c r="X18" s="2"/>
      <c r="Y18" s="9">
        <f t="array" ref="Y18:Z22">LINEST(K18:K51,L18:L51,1,1)</f>
        <v>3.8190832636534</v>
      </c>
      <c r="Z18" s="7">
        <v>-378.96921622969916</v>
      </c>
    </row>
    <row r="19" spans="2:26">
      <c r="B19" s="6">
        <v>7.1759259259259259E-5</v>
      </c>
      <c r="C19" s="3">
        <v>1.4999999999999999E-2</v>
      </c>
      <c r="D19" s="9">
        <f t="shared" si="0"/>
        <v>0.15</v>
      </c>
      <c r="E19" s="1"/>
      <c r="F19" s="6">
        <v>7.6388888888888887E-5</v>
      </c>
      <c r="G19" s="3">
        <v>6.0430000000000001</v>
      </c>
      <c r="H19" s="7">
        <f t="shared" si="3"/>
        <v>88.574087644650007</v>
      </c>
      <c r="I19" s="7">
        <f t="shared" si="2"/>
        <v>4.1305761424975813</v>
      </c>
      <c r="K19" s="9">
        <v>8.6</v>
      </c>
      <c r="L19" s="7">
        <v>101.26041348844998</v>
      </c>
      <c r="M19" s="7">
        <v>3.4164094133299794</v>
      </c>
      <c r="U19" s="9">
        <v>31.97</v>
      </c>
      <c r="V19" s="7">
        <v>120.74131382680002</v>
      </c>
      <c r="W19" s="7">
        <v>2.5530494788845233</v>
      </c>
      <c r="X19" s="2"/>
      <c r="Y19" s="9">
        <v>7.8779513799371981E-2</v>
      </c>
      <c r="Z19" s="7">
        <v>8.1605230097396184</v>
      </c>
    </row>
    <row r="20" spans="2:26">
      <c r="B20" s="6">
        <v>7.7546296296296301E-5</v>
      </c>
      <c r="C20" s="3">
        <v>1.4999999999999999E-2</v>
      </c>
      <c r="D20" s="9">
        <f t="shared" si="0"/>
        <v>0.15</v>
      </c>
      <c r="E20" s="1"/>
      <c r="F20" s="6">
        <v>8.2175925925925917E-5</v>
      </c>
      <c r="G20" s="3">
        <v>6.0430000000000001</v>
      </c>
      <c r="H20" s="7">
        <f t="shared" si="3"/>
        <v>88.574087644650007</v>
      </c>
      <c r="I20" s="7">
        <f t="shared" si="2"/>
        <v>4.1305761424975813</v>
      </c>
      <c r="K20" s="9">
        <v>8.77</v>
      </c>
      <c r="L20" s="7">
        <v>101.35885877785</v>
      </c>
      <c r="M20" s="7">
        <v>3.4113878349270133</v>
      </c>
      <c r="U20" s="9">
        <v>31.989999999999995</v>
      </c>
      <c r="V20" s="8">
        <v>120.82200344245001</v>
      </c>
      <c r="W20" s="8">
        <v>2.5499630522516283</v>
      </c>
      <c r="X20" s="2"/>
      <c r="Y20" s="15">
        <v>0.9865666372777373</v>
      </c>
      <c r="Z20" s="20">
        <v>0.74534669771776874</v>
      </c>
    </row>
    <row r="21" spans="2:26">
      <c r="B21" s="6">
        <v>8.3333333333333331E-5</v>
      </c>
      <c r="C21" s="3">
        <v>1.4999999999999999E-2</v>
      </c>
      <c r="D21" s="9">
        <f t="shared" si="0"/>
        <v>0.15</v>
      </c>
      <c r="E21" s="1"/>
      <c r="F21" s="6">
        <v>8.7962962962962959E-5</v>
      </c>
      <c r="G21" s="3">
        <v>6.0419999999999998</v>
      </c>
      <c r="H21" s="7">
        <f t="shared" si="1"/>
        <v>88.597190615600013</v>
      </c>
      <c r="I21" s="7">
        <f t="shared" si="2"/>
        <v>4.1291453136661849</v>
      </c>
      <c r="K21" s="9">
        <v>8.77</v>
      </c>
      <c r="L21" s="7">
        <v>101.4327232768</v>
      </c>
      <c r="M21" s="7">
        <v>3.4076249737691184</v>
      </c>
      <c r="U21" s="9">
        <v>32.01</v>
      </c>
      <c r="V21" s="8">
        <v>120.9565488332</v>
      </c>
      <c r="W21" s="8">
        <v>2.5448246621021107</v>
      </c>
      <c r="X21" s="2"/>
      <c r="Y21" s="20">
        <v>2350.1287835075868</v>
      </c>
      <c r="Z21" s="20">
        <v>32</v>
      </c>
    </row>
    <row r="22" spans="2:26">
      <c r="B22" s="6">
        <v>8.9120370370370373E-5</v>
      </c>
      <c r="C22" s="3">
        <v>1.4999999999999999E-2</v>
      </c>
      <c r="D22" s="9">
        <f t="shared" si="0"/>
        <v>0.15</v>
      </c>
      <c r="E22" s="1"/>
      <c r="F22" s="6">
        <v>9.3749999999999988E-5</v>
      </c>
      <c r="G22" s="3">
        <v>6.0419999999999998</v>
      </c>
      <c r="H22" s="7">
        <f t="shared" si="1"/>
        <v>88.597190615600013</v>
      </c>
      <c r="I22" s="7">
        <f t="shared" si="2"/>
        <v>4.1291453136661849</v>
      </c>
      <c r="K22" s="9">
        <v>8.77</v>
      </c>
      <c r="L22" s="7">
        <v>101.58053082039999</v>
      </c>
      <c r="M22" s="7">
        <v>3.4001077900520809</v>
      </c>
      <c r="U22" s="9">
        <v>32.029999999999994</v>
      </c>
      <c r="V22" s="8">
        <v>121.0642415956</v>
      </c>
      <c r="W22" s="8">
        <v>2.540719035672772</v>
      </c>
      <c r="X22" s="2"/>
      <c r="Y22" s="20">
        <v>1305.5945391358509</v>
      </c>
      <c r="Z22" s="20">
        <v>17.777334393561055</v>
      </c>
    </row>
    <row r="23" spans="2:26">
      <c r="B23" s="6">
        <v>9.4907407407407389E-5</v>
      </c>
      <c r="C23" s="3">
        <v>1.4E-2</v>
      </c>
      <c r="D23" s="9">
        <f t="shared" si="0"/>
        <v>0.13999999999999999</v>
      </c>
      <c r="E23" s="1"/>
      <c r="F23" s="6">
        <v>9.9537037037037045E-5</v>
      </c>
      <c r="G23" s="3">
        <v>6.0439999999999996</v>
      </c>
      <c r="H23" s="7">
        <f t="shared" si="1"/>
        <v>88.550987420800027</v>
      </c>
      <c r="I23" s="7">
        <f t="shared" si="2"/>
        <v>4.1320073126347987</v>
      </c>
      <c r="K23" s="9">
        <v>10.049999999999999</v>
      </c>
      <c r="L23" s="7">
        <v>101.67912739080001</v>
      </c>
      <c r="M23" s="7">
        <v>3.3951026551713559</v>
      </c>
      <c r="O23" s="14"/>
      <c r="P23" s="14"/>
      <c r="Q23" s="14"/>
      <c r="R23" s="14"/>
      <c r="S23" s="14"/>
      <c r="T23" s="14"/>
      <c r="U23" s="9">
        <v>32.049999999999997</v>
      </c>
      <c r="V23" s="8">
        <v>121.0642415956</v>
      </c>
      <c r="W23" s="8">
        <v>2.540719035672772</v>
      </c>
      <c r="X23" s="2"/>
      <c r="Y23" s="13"/>
      <c r="Z23" s="13"/>
    </row>
    <row r="24" spans="2:26">
      <c r="B24" s="6">
        <v>1.0069444444444443E-4</v>
      </c>
      <c r="C24" s="3">
        <v>1.4E-2</v>
      </c>
      <c r="D24" s="9">
        <f t="shared" si="0"/>
        <v>0.13999999999999999</v>
      </c>
      <c r="E24" s="1"/>
      <c r="F24" s="6">
        <v>1.0532407407407407E-4</v>
      </c>
      <c r="G24" s="3">
        <v>6.0430000000000001</v>
      </c>
      <c r="H24" s="7">
        <f t="shared" si="1"/>
        <v>88.574087644650007</v>
      </c>
      <c r="I24" s="7">
        <f t="shared" si="2"/>
        <v>4.1305761424975813</v>
      </c>
      <c r="K24" s="9">
        <v>10.299999999999999</v>
      </c>
      <c r="L24" s="7">
        <v>101.75310539145002</v>
      </c>
      <c r="M24" s="7">
        <v>3.3913521204223191</v>
      </c>
      <c r="O24" s="14"/>
      <c r="P24" s="14"/>
      <c r="Q24" s="14"/>
      <c r="R24" s="14"/>
      <c r="S24" s="14"/>
      <c r="T24" s="14"/>
      <c r="U24" s="9">
        <v>32.059999999999995</v>
      </c>
      <c r="V24" s="8">
        <v>121.0642415956</v>
      </c>
      <c r="W24" s="8">
        <v>2.540719035672772</v>
      </c>
      <c r="X24" s="2"/>
      <c r="Y24" s="13"/>
      <c r="Z24" s="13"/>
    </row>
    <row r="25" spans="2:26">
      <c r="B25" s="6">
        <v>1.0648148148148147E-4</v>
      </c>
      <c r="C25" s="3">
        <v>1.4E-2</v>
      </c>
      <c r="D25" s="9">
        <f t="shared" si="0"/>
        <v>0.13999999999999999</v>
      </c>
      <c r="E25" s="1"/>
      <c r="F25" s="6">
        <v>1.111111111111111E-4</v>
      </c>
      <c r="G25" s="3">
        <v>6.0430000000000001</v>
      </c>
      <c r="H25" s="7">
        <f t="shared" si="1"/>
        <v>88.574087644650007</v>
      </c>
      <c r="I25" s="7">
        <f t="shared" si="2"/>
        <v>4.1305761424975813</v>
      </c>
      <c r="K25" s="9">
        <v>10.52</v>
      </c>
      <c r="L25" s="7">
        <v>101.97519671159999</v>
      </c>
      <c r="M25" s="7">
        <v>3.3801175588631178</v>
      </c>
      <c r="O25" s="10"/>
      <c r="P25" s="2"/>
      <c r="Q25" s="11"/>
      <c r="R25" s="2"/>
      <c r="S25" s="12"/>
      <c r="T25" s="12"/>
      <c r="U25" s="9">
        <v>32.069999999999993</v>
      </c>
      <c r="V25" s="8">
        <v>121.27977773480001</v>
      </c>
      <c r="W25" s="8">
        <v>2.5325213328553939</v>
      </c>
      <c r="X25" s="2"/>
      <c r="Y25" s="25" t="s">
        <v>30</v>
      </c>
      <c r="Z25" s="25"/>
    </row>
    <row r="26" spans="2:26">
      <c r="B26" s="6">
        <v>1.122685185185185E-4</v>
      </c>
      <c r="C26" s="3">
        <v>1.4E-2</v>
      </c>
      <c r="D26" s="9">
        <f t="shared" si="0"/>
        <v>0.13999999999999999</v>
      </c>
      <c r="E26" s="1"/>
      <c r="F26" s="6">
        <v>1.1689814814814815E-4</v>
      </c>
      <c r="G26" s="3">
        <v>6.0419999999999998</v>
      </c>
      <c r="H26" s="7">
        <f t="shared" si="1"/>
        <v>88.597190615600013</v>
      </c>
      <c r="I26" s="7">
        <f t="shared" si="2"/>
        <v>4.1291453136661849</v>
      </c>
      <c r="K26" s="9">
        <v>10.76</v>
      </c>
      <c r="L26" s="7">
        <v>102.09868280335</v>
      </c>
      <c r="M26" s="7">
        <v>3.3738871729134483</v>
      </c>
      <c r="O26" s="10"/>
      <c r="P26" s="2"/>
      <c r="Q26" s="11"/>
      <c r="R26" s="2"/>
      <c r="S26" s="12"/>
      <c r="T26" s="12"/>
      <c r="U26" s="9">
        <v>32.099999999999994</v>
      </c>
      <c r="V26" s="8">
        <v>121.3336931616</v>
      </c>
      <c r="W26" s="8">
        <v>2.5304747280525954</v>
      </c>
      <c r="X26" s="2"/>
      <c r="Y26" s="23">
        <f t="array" ref="Y26:Z30">LINEST(U6:U568,V6:V568,1,1)</f>
        <v>0.16292745332385672</v>
      </c>
      <c r="Z26" s="9">
        <v>12.609911253416815</v>
      </c>
    </row>
    <row r="27" spans="2:26">
      <c r="B27" s="6">
        <v>1.1805555555555555E-4</v>
      </c>
      <c r="C27" s="3">
        <v>1.4E-2</v>
      </c>
      <c r="D27" s="9">
        <f t="shared" si="0"/>
        <v>0.13999999999999999</v>
      </c>
      <c r="E27" s="1"/>
      <c r="F27" s="6">
        <v>1.2268518518518517E-4</v>
      </c>
      <c r="G27" s="3">
        <v>6.0419999999999998</v>
      </c>
      <c r="H27" s="7">
        <f t="shared" si="1"/>
        <v>88.597190615600013</v>
      </c>
      <c r="I27" s="7">
        <f t="shared" si="2"/>
        <v>4.1291453136661849</v>
      </c>
      <c r="K27" s="9">
        <v>11.299999999999999</v>
      </c>
      <c r="L27" s="7">
        <v>102.3211415584</v>
      </c>
      <c r="M27" s="7">
        <v>3.3626923230286914</v>
      </c>
      <c r="O27" s="10"/>
      <c r="P27" s="2"/>
      <c r="Q27" s="11"/>
      <c r="R27" s="2"/>
      <c r="S27" s="12"/>
      <c r="T27" s="12"/>
      <c r="U27" s="9">
        <v>32.119999999999997</v>
      </c>
      <c r="V27" s="8">
        <v>121.44156170240002</v>
      </c>
      <c r="W27" s="8">
        <v>2.5263849011011672</v>
      </c>
      <c r="X27" s="2"/>
      <c r="Y27" s="23">
        <v>7.171485414197617E-4</v>
      </c>
      <c r="Z27" s="9">
        <v>9.8619754123272646E-2</v>
      </c>
    </row>
    <row r="28" spans="2:26">
      <c r="B28" s="6">
        <v>1.2384259259259258E-4</v>
      </c>
      <c r="C28" s="3">
        <v>1.4999999999999999E-2</v>
      </c>
      <c r="D28" s="9">
        <f t="shared" si="0"/>
        <v>0.15</v>
      </c>
      <c r="E28" s="1"/>
      <c r="F28" s="6">
        <v>1.2847222222222223E-4</v>
      </c>
      <c r="G28" s="3">
        <v>6.0419999999999998</v>
      </c>
      <c r="H28" s="7">
        <f t="shared" si="1"/>
        <v>88.597190615600013</v>
      </c>
      <c r="I28" s="7">
        <f t="shared" si="2"/>
        <v>4.1291453136661849</v>
      </c>
      <c r="K28" s="9">
        <v>11.59</v>
      </c>
      <c r="L28" s="7">
        <v>102.42008801279999</v>
      </c>
      <c r="M28" s="7">
        <v>3.3577250170079629</v>
      </c>
      <c r="O28" s="10"/>
      <c r="P28" s="2"/>
      <c r="Q28" s="11"/>
      <c r="R28" s="2"/>
      <c r="S28" s="12"/>
      <c r="T28" s="12"/>
      <c r="U28" s="9">
        <v>32.129999999999995</v>
      </c>
      <c r="V28" s="8">
        <v>121.46853669084999</v>
      </c>
      <c r="W28" s="8">
        <v>2.5253631488301136</v>
      </c>
      <c r="X28" s="2"/>
      <c r="Y28" s="15">
        <v>0.98924779214297165</v>
      </c>
      <c r="Z28" s="20">
        <v>0.15911250119927672</v>
      </c>
    </row>
    <row r="29" spans="2:26">
      <c r="B29" s="6">
        <v>1.2962962962962963E-4</v>
      </c>
      <c r="C29" s="3">
        <v>1.4999999999999999E-2</v>
      </c>
      <c r="D29" s="9">
        <f t="shared" si="0"/>
        <v>0.15</v>
      </c>
      <c r="E29" s="1"/>
      <c r="F29" s="6">
        <v>1.3425925925925926E-4</v>
      </c>
      <c r="G29" s="3">
        <v>6.0419999999999998</v>
      </c>
      <c r="H29" s="7">
        <f t="shared" si="1"/>
        <v>88.597190615600013</v>
      </c>
      <c r="I29" s="7">
        <f t="shared" si="2"/>
        <v>4.1291453136661849</v>
      </c>
      <c r="K29" s="9">
        <v>11.879999999999999</v>
      </c>
      <c r="L29" s="7">
        <v>102.64288843125001</v>
      </c>
      <c r="M29" s="7">
        <v>3.3465669702533472</v>
      </c>
      <c r="O29" s="10"/>
      <c r="P29" s="2"/>
      <c r="Q29" s="11"/>
      <c r="R29" s="2"/>
      <c r="S29" s="12"/>
      <c r="T29" s="12"/>
      <c r="U29" s="9">
        <v>32.14</v>
      </c>
      <c r="V29" s="8">
        <v>121.63045261195001</v>
      </c>
      <c r="W29" s="8">
        <v>2.5192385493885388</v>
      </c>
      <c r="X29" s="2"/>
      <c r="Y29" s="20">
        <v>51614.330635307029</v>
      </c>
      <c r="Z29" s="20">
        <v>561</v>
      </c>
    </row>
    <row r="30" spans="2:26">
      <c r="B30" s="6">
        <v>1.3541666666666666E-4</v>
      </c>
      <c r="C30" s="3">
        <v>1.4999999999999999E-2</v>
      </c>
      <c r="D30" s="9">
        <f t="shared" si="0"/>
        <v>0.15</v>
      </c>
      <c r="E30" s="1"/>
      <c r="F30" s="6">
        <v>1.4004629629629629E-4</v>
      </c>
      <c r="G30" s="3">
        <v>6.0410000000000004</v>
      </c>
      <c r="H30" s="7">
        <f t="shared" si="1"/>
        <v>88.620296333949966</v>
      </c>
      <c r="I30" s="7">
        <f t="shared" si="2"/>
        <v>4.1277148260934915</v>
      </c>
      <c r="K30" s="9">
        <v>12.21</v>
      </c>
      <c r="L30" s="7">
        <v>102.74198683745001</v>
      </c>
      <c r="M30" s="7">
        <v>3.3416160057821473</v>
      </c>
      <c r="O30" s="10"/>
      <c r="P30" s="2"/>
      <c r="Q30" s="11"/>
      <c r="R30" s="2"/>
      <c r="S30" s="12"/>
      <c r="T30" s="12"/>
      <c r="U30" s="9">
        <v>32.159999999999997</v>
      </c>
      <c r="V30" s="8">
        <v>121.71145300839999</v>
      </c>
      <c r="W30" s="8">
        <v>2.5161800496943134</v>
      </c>
      <c r="X30" s="2"/>
      <c r="Y30" s="20">
        <v>1306.7090684116317</v>
      </c>
      <c r="Z30" s="20">
        <v>14.202718089256196</v>
      </c>
    </row>
    <row r="31" spans="2:26">
      <c r="B31" s="6">
        <v>1.4120370370370369E-4</v>
      </c>
      <c r="C31" s="3">
        <v>1.4999999999999999E-2</v>
      </c>
      <c r="D31" s="9">
        <f t="shared" si="0"/>
        <v>0.15</v>
      </c>
      <c r="E31" s="1"/>
      <c r="F31" s="6">
        <v>1.4583333333333335E-4</v>
      </c>
      <c r="G31" s="3">
        <v>6.0410000000000004</v>
      </c>
      <c r="H31" s="7">
        <f t="shared" si="1"/>
        <v>88.620296333949966</v>
      </c>
      <c r="I31" s="7">
        <f t="shared" si="2"/>
        <v>4.1277148260934915</v>
      </c>
      <c r="K31" s="9">
        <v>12.94</v>
      </c>
      <c r="L31" s="7">
        <v>102.86592565320001</v>
      </c>
      <c r="M31" s="7">
        <v>3.3354343620063296</v>
      </c>
      <c r="O31" s="10"/>
      <c r="P31" s="2"/>
      <c r="Q31" s="11"/>
      <c r="R31" s="2"/>
      <c r="S31" s="12"/>
      <c r="T31" s="12"/>
      <c r="U31" s="9">
        <v>32.159999999999997</v>
      </c>
      <c r="V31" s="8">
        <v>121.73845942934999</v>
      </c>
      <c r="W31" s="8">
        <v>2.5151611124744009</v>
      </c>
      <c r="X31" s="2"/>
      <c r="Y31" s="13"/>
      <c r="Z31" s="13"/>
    </row>
    <row r="32" spans="2:26">
      <c r="B32" s="6">
        <v>1.4699074074074072E-4</v>
      </c>
      <c r="C32" s="3">
        <v>1.4999999999999999E-2</v>
      </c>
      <c r="D32" s="9">
        <f t="shared" si="0"/>
        <v>0.15</v>
      </c>
      <c r="E32" s="1"/>
      <c r="F32" s="6">
        <v>1.5162037037037035E-4</v>
      </c>
      <c r="G32" s="3">
        <v>6.0410000000000004</v>
      </c>
      <c r="H32" s="7">
        <f t="shared" si="1"/>
        <v>88.620296333949966</v>
      </c>
      <c r="I32" s="7">
        <f t="shared" si="2"/>
        <v>4.1277148260934915</v>
      </c>
      <c r="K32" s="9">
        <v>13.389999999999999</v>
      </c>
      <c r="L32" s="7">
        <v>102.9651293756</v>
      </c>
      <c r="M32" s="7">
        <v>3.3304946928863117</v>
      </c>
      <c r="O32" s="10"/>
      <c r="P32" s="2"/>
      <c r="Q32" s="11"/>
      <c r="R32" s="2"/>
      <c r="S32" s="12"/>
      <c r="T32" s="12"/>
      <c r="U32" s="9">
        <v>32.200000000000003</v>
      </c>
      <c r="V32" s="8">
        <v>121.8735387136</v>
      </c>
      <c r="W32" s="8">
        <v>2.5100706445126191</v>
      </c>
      <c r="X32" s="2"/>
      <c r="Y32" s="13"/>
      <c r="Z32" s="13"/>
    </row>
    <row r="33" spans="2:26">
      <c r="B33" s="6">
        <v>1.5277777777777777E-4</v>
      </c>
      <c r="C33" s="3">
        <v>1.4999999999999999E-2</v>
      </c>
      <c r="D33" s="9">
        <f t="shared" si="0"/>
        <v>0.15</v>
      </c>
      <c r="E33" s="1"/>
      <c r="F33" s="6">
        <v>1.585648148148148E-4</v>
      </c>
      <c r="G33" s="3">
        <v>6.0410000000000004</v>
      </c>
      <c r="H33" s="7">
        <f t="shared" si="1"/>
        <v>88.620296333949966</v>
      </c>
      <c r="I33" s="7">
        <f t="shared" si="2"/>
        <v>4.1277148260934915</v>
      </c>
      <c r="K33" s="9">
        <v>13.859999999999998</v>
      </c>
      <c r="L33" s="7">
        <v>103.23818118045</v>
      </c>
      <c r="M33" s="7">
        <v>3.3169364548289537</v>
      </c>
      <c r="O33" s="10"/>
      <c r="P33" s="2"/>
      <c r="Q33" s="11"/>
      <c r="R33" s="2"/>
      <c r="S33" s="12"/>
      <c r="T33" s="12"/>
      <c r="U33" s="9">
        <v>32.22</v>
      </c>
      <c r="V33" s="8">
        <v>121.92759245000001</v>
      </c>
      <c r="W33" s="8">
        <v>2.5080364249841214</v>
      </c>
      <c r="X33" s="2"/>
      <c r="Y33" s="13"/>
      <c r="Z33" s="13"/>
    </row>
    <row r="34" spans="2:26">
      <c r="B34" s="6">
        <v>1.585648148148148E-4</v>
      </c>
      <c r="C34" s="3">
        <v>1.4999999999999999E-2</v>
      </c>
      <c r="D34" s="9">
        <f t="shared" si="0"/>
        <v>0.15</v>
      </c>
      <c r="E34" s="1"/>
      <c r="F34" s="6">
        <v>1.6319444444444443E-4</v>
      </c>
      <c r="G34" s="3">
        <v>6.04</v>
      </c>
      <c r="H34" s="7">
        <f t="shared" si="1"/>
        <v>88.643404799999985</v>
      </c>
      <c r="I34" s="7">
        <f t="shared" si="2"/>
        <v>4.1262846797323807</v>
      </c>
      <c r="K34" s="9">
        <v>14.419999999999998</v>
      </c>
      <c r="L34" s="7">
        <v>103.3624128412</v>
      </c>
      <c r="M34" s="7">
        <v>3.3107861415353534</v>
      </c>
      <c r="O34" s="10"/>
      <c r="P34" s="2"/>
      <c r="Q34" s="11"/>
      <c r="R34" s="2"/>
      <c r="S34" s="12"/>
      <c r="T34" s="12"/>
      <c r="U34" s="9">
        <v>32.24</v>
      </c>
      <c r="V34" s="8">
        <v>122.00869665785</v>
      </c>
      <c r="W34" s="8">
        <v>2.504987202812424</v>
      </c>
      <c r="X34" s="2"/>
      <c r="Y34" s="13"/>
      <c r="Z34" s="13"/>
    </row>
    <row r="35" spans="2:26">
      <c r="B35" s="6">
        <v>1.6435185185185183E-4</v>
      </c>
      <c r="C35" s="3">
        <v>1.4999999999999999E-2</v>
      </c>
      <c r="D35" s="9">
        <f t="shared" si="0"/>
        <v>0.15</v>
      </c>
      <c r="E35" s="1"/>
      <c r="F35" s="6">
        <v>1.6898148148148146E-4</v>
      </c>
      <c r="G35" s="3">
        <v>6.04</v>
      </c>
      <c r="H35" s="7">
        <f t="shared" si="1"/>
        <v>88.643404799999985</v>
      </c>
      <c r="I35" s="7">
        <f t="shared" si="2"/>
        <v>4.1262846797323807</v>
      </c>
      <c r="K35" s="9">
        <v>16.349999999999998</v>
      </c>
      <c r="L35" s="7">
        <v>103.3624128412</v>
      </c>
      <c r="M35" s="7">
        <v>3.3107861415353534</v>
      </c>
      <c r="O35" s="10"/>
      <c r="P35" s="2"/>
      <c r="Q35" s="11"/>
      <c r="R35" s="2"/>
      <c r="S35" s="12"/>
      <c r="T35" s="12"/>
      <c r="U35" s="9">
        <v>32.25</v>
      </c>
      <c r="V35" s="8">
        <v>122.0357376892</v>
      </c>
      <c r="W35" s="8">
        <v>2.5039713571477131</v>
      </c>
      <c r="X35" s="2"/>
      <c r="Y35" s="13"/>
      <c r="Z35" s="13"/>
    </row>
    <row r="36" spans="2:26">
      <c r="B36" s="6">
        <v>1.7013888888888886E-4</v>
      </c>
      <c r="C36" s="3">
        <v>1.4999999999999999E-2</v>
      </c>
      <c r="D36" s="9">
        <f t="shared" si="0"/>
        <v>0.15</v>
      </c>
      <c r="E36" s="1"/>
      <c r="F36" s="6">
        <v>1.7476851851851852E-4</v>
      </c>
      <c r="G36" s="3">
        <v>6.04</v>
      </c>
      <c r="H36" s="7">
        <f t="shared" si="1"/>
        <v>88.643404799999985</v>
      </c>
      <c r="I36" s="7">
        <f t="shared" si="2"/>
        <v>4.1262846797323807</v>
      </c>
      <c r="K36" s="9">
        <v>17.05</v>
      </c>
      <c r="L36" s="7">
        <v>103.3624128412</v>
      </c>
      <c r="M36" s="7">
        <v>3.3107861415353534</v>
      </c>
      <c r="O36" s="10"/>
      <c r="P36" s="2"/>
      <c r="Q36" s="11"/>
      <c r="R36" s="2"/>
      <c r="S36" s="12"/>
      <c r="T36" s="12"/>
      <c r="U36" s="9">
        <v>32.26</v>
      </c>
      <c r="V36" s="8">
        <v>122.14393329959999</v>
      </c>
      <c r="W36" s="8">
        <v>2.4999107819643998</v>
      </c>
      <c r="X36" s="2"/>
      <c r="Y36" s="13"/>
      <c r="Z36" s="13"/>
    </row>
    <row r="37" spans="2:26">
      <c r="B37" s="6">
        <v>1.7592592592592592E-4</v>
      </c>
      <c r="C37" s="3">
        <v>1.4999999999999999E-2</v>
      </c>
      <c r="D37" s="9">
        <f t="shared" si="0"/>
        <v>0.15</v>
      </c>
      <c r="E37" s="1"/>
      <c r="F37" s="6">
        <v>1.8055555555555555E-4</v>
      </c>
      <c r="G37" s="3">
        <v>6.04</v>
      </c>
      <c r="H37" s="7">
        <f t="shared" si="1"/>
        <v>88.643404799999985</v>
      </c>
      <c r="I37" s="7">
        <f t="shared" si="2"/>
        <v>4.1262846797323807</v>
      </c>
      <c r="K37" s="9">
        <v>17.779999999999998</v>
      </c>
      <c r="L37" s="7">
        <v>104.00960000000001</v>
      </c>
      <c r="M37" s="7">
        <v>3.2789304170530977</v>
      </c>
      <c r="O37" s="10"/>
      <c r="P37" s="2"/>
      <c r="Q37" s="11"/>
      <c r="R37" s="2"/>
      <c r="S37" s="12"/>
      <c r="T37" s="12"/>
      <c r="U37" s="9">
        <v>32.28</v>
      </c>
      <c r="V37" s="8">
        <v>122.19804999999999</v>
      </c>
      <c r="W37" s="8">
        <v>2.4978821782524596</v>
      </c>
      <c r="X37" s="2"/>
      <c r="Y37" s="13"/>
      <c r="Z37" s="13"/>
    </row>
    <row r="38" spans="2:26">
      <c r="B38" s="6">
        <v>1.8171296296296295E-4</v>
      </c>
      <c r="C38" s="3">
        <v>1.4999999999999999E-2</v>
      </c>
      <c r="D38" s="9">
        <f t="shared" si="0"/>
        <v>0.15</v>
      </c>
      <c r="E38" s="1"/>
      <c r="F38" s="6">
        <v>1.8634259259259263E-4</v>
      </c>
      <c r="G38" s="3">
        <v>6.0389999999999997</v>
      </c>
      <c r="H38" s="7">
        <f t="shared" si="1"/>
        <v>88.666516014049989</v>
      </c>
      <c r="I38" s="7">
        <f t="shared" si="2"/>
        <v>4.1248548745357363</v>
      </c>
      <c r="K38" s="9">
        <v>19.239999999999998</v>
      </c>
      <c r="L38" s="7">
        <v>104.1592329308</v>
      </c>
      <c r="M38" s="7">
        <v>3.2716090344286766</v>
      </c>
      <c r="O38" s="10"/>
      <c r="P38" s="2"/>
      <c r="Q38" s="11"/>
      <c r="R38" s="2"/>
      <c r="S38" s="12"/>
      <c r="T38" s="12"/>
      <c r="U38" s="9">
        <v>32.299999999999997</v>
      </c>
      <c r="V38" s="8">
        <v>122.33339688125</v>
      </c>
      <c r="W38" s="8">
        <v>2.4928155775133574</v>
      </c>
      <c r="X38" s="2"/>
      <c r="Y38" s="13"/>
      <c r="Z38" s="13"/>
    </row>
    <row r="39" spans="2:26">
      <c r="B39" s="6">
        <v>1.8749999999999998E-4</v>
      </c>
      <c r="C39" s="3">
        <v>1.4E-2</v>
      </c>
      <c r="D39" s="9">
        <f t="shared" si="0"/>
        <v>0.13999999999999999</v>
      </c>
      <c r="E39" s="1"/>
      <c r="F39" s="6">
        <v>1.9212962962962963E-4</v>
      </c>
      <c r="G39" s="3">
        <v>6.0380000000000003</v>
      </c>
      <c r="H39" s="7">
        <f t="shared" si="1"/>
        <v>88.689629976399971</v>
      </c>
      <c r="I39" s="7">
        <f t="shared" si="2"/>
        <v>4.1234254104564467</v>
      </c>
      <c r="K39" s="9">
        <v>19.98</v>
      </c>
      <c r="L39" s="7">
        <v>104.28400793655001</v>
      </c>
      <c r="M39" s="7">
        <v>3.2655164429580292</v>
      </c>
      <c r="O39" s="10"/>
      <c r="P39" s="2"/>
      <c r="Q39" s="11"/>
      <c r="R39" s="2"/>
      <c r="S39" s="13"/>
      <c r="T39" s="13"/>
      <c r="U39" s="9">
        <v>32.32</v>
      </c>
      <c r="V39" s="8">
        <v>122.38755769215003</v>
      </c>
      <c r="W39" s="8">
        <v>2.4907908997260177</v>
      </c>
      <c r="X39" s="2"/>
      <c r="Y39" s="13"/>
      <c r="Z39" s="13"/>
    </row>
    <row r="40" spans="2:26">
      <c r="B40" s="6">
        <v>1.9328703703703703E-4</v>
      </c>
      <c r="C40" s="3">
        <v>1.4999999999999999E-2</v>
      </c>
      <c r="D40" s="9">
        <f t="shared" si="0"/>
        <v>0.15</v>
      </c>
      <c r="E40" s="1"/>
      <c r="F40" s="6">
        <v>1.9791666666666669E-4</v>
      </c>
      <c r="G40" s="3">
        <v>6.0380000000000003</v>
      </c>
      <c r="H40" s="7">
        <f t="shared" si="1"/>
        <v>88.689629976399971</v>
      </c>
      <c r="I40" s="7">
        <f t="shared" si="2"/>
        <v>4.1234254104564467</v>
      </c>
      <c r="K40" s="9">
        <v>20.699999999999996</v>
      </c>
      <c r="L40" s="7">
        <v>104.43383507565001</v>
      </c>
      <c r="M40" s="7">
        <v>3.2582155975730847</v>
      </c>
      <c r="O40" s="10"/>
      <c r="P40" s="2"/>
      <c r="Q40" s="11"/>
      <c r="R40" s="2"/>
      <c r="S40" s="13"/>
      <c r="T40" s="13"/>
      <c r="U40" s="9">
        <v>32.33</v>
      </c>
      <c r="V40" s="8">
        <v>122.46882254999998</v>
      </c>
      <c r="W40" s="8">
        <v>2.4877559846517596</v>
      </c>
      <c r="X40" s="2"/>
      <c r="Y40" s="13"/>
      <c r="Z40" s="13"/>
    </row>
    <row r="41" spans="2:26">
      <c r="B41" s="6">
        <v>1.9907407407407409E-4</v>
      </c>
      <c r="C41" s="3">
        <v>1.4999999999999999E-2</v>
      </c>
      <c r="D41" s="9">
        <f t="shared" si="0"/>
        <v>0.15</v>
      </c>
      <c r="E41" s="1"/>
      <c r="F41" s="6">
        <v>2.0370370370370369E-4</v>
      </c>
      <c r="G41" s="3">
        <v>6.0380000000000003</v>
      </c>
      <c r="H41" s="7">
        <f t="shared" si="1"/>
        <v>88.689629976399971</v>
      </c>
      <c r="I41" s="7">
        <f t="shared" si="2"/>
        <v>4.1234254104564467</v>
      </c>
      <c r="K41" s="9">
        <v>20.699999999999996</v>
      </c>
      <c r="L41" s="7">
        <v>104.73380748944999</v>
      </c>
      <c r="M41" s="7">
        <v>3.243647461789529</v>
      </c>
      <c r="O41" s="10"/>
      <c r="P41" s="2"/>
      <c r="Q41" s="11"/>
      <c r="R41" s="2"/>
      <c r="S41" s="13"/>
      <c r="T41" s="13"/>
      <c r="U41" s="9">
        <v>32.349999999999994</v>
      </c>
      <c r="V41" s="8">
        <v>122.52301488640001</v>
      </c>
      <c r="W41" s="8">
        <v>2.4857341085025277</v>
      </c>
      <c r="X41" s="2"/>
      <c r="Y41" s="13"/>
      <c r="Z41" s="13"/>
    </row>
    <row r="42" spans="2:26">
      <c r="B42" s="6">
        <v>2.0486111111111109E-4</v>
      </c>
      <c r="C42" s="3">
        <v>1.4999999999999999E-2</v>
      </c>
      <c r="D42" s="9">
        <f t="shared" si="0"/>
        <v>0.15</v>
      </c>
      <c r="E42" s="1"/>
      <c r="F42" s="6">
        <v>2.0949074074074077E-4</v>
      </c>
      <c r="G42" s="3">
        <v>6.0380000000000003</v>
      </c>
      <c r="H42" s="7">
        <f t="shared" si="1"/>
        <v>88.689629976399971</v>
      </c>
      <c r="I42" s="7">
        <f t="shared" si="2"/>
        <v>4.1234254104564467</v>
      </c>
      <c r="K42" s="9">
        <v>20.699999999999996</v>
      </c>
      <c r="L42" s="7">
        <v>104.85892128520003</v>
      </c>
      <c r="M42" s="7">
        <v>3.2375905949596593</v>
      </c>
      <c r="O42" s="10"/>
      <c r="P42" s="2"/>
      <c r="Q42" s="11"/>
      <c r="R42" s="2"/>
      <c r="S42" s="13"/>
      <c r="T42" s="13"/>
      <c r="U42" s="9">
        <v>32.36</v>
      </c>
      <c r="V42" s="8">
        <v>122.60432704375</v>
      </c>
      <c r="W42" s="8">
        <v>2.4827033942648598</v>
      </c>
      <c r="X42" s="2"/>
      <c r="Y42" s="13"/>
      <c r="Z42" s="13"/>
    </row>
    <row r="43" spans="2:26">
      <c r="B43" s="6">
        <v>2.1064814814814815E-4</v>
      </c>
      <c r="C43" s="3">
        <v>1.4999999999999999E-2</v>
      </c>
      <c r="D43" s="9">
        <f t="shared" si="0"/>
        <v>0.15</v>
      </c>
      <c r="E43" s="1"/>
      <c r="F43" s="6">
        <v>2.1527777777777778E-4</v>
      </c>
      <c r="G43" s="3">
        <v>6.0380000000000003</v>
      </c>
      <c r="H43" s="7">
        <f t="shared" si="1"/>
        <v>88.689629976399971</v>
      </c>
      <c r="I43" s="7">
        <f t="shared" si="2"/>
        <v>4.1234254104564467</v>
      </c>
      <c r="K43" s="9">
        <v>22.97</v>
      </c>
      <c r="L43" s="7">
        <v>105.08431200535001</v>
      </c>
      <c r="M43" s="7">
        <v>3.2267077618017721</v>
      </c>
      <c r="O43" s="10"/>
      <c r="P43" s="2"/>
      <c r="Q43" s="11"/>
      <c r="R43" s="2"/>
      <c r="S43" s="13"/>
      <c r="T43" s="13"/>
      <c r="U43" s="9">
        <v>32.369999999999997</v>
      </c>
      <c r="V43" s="8">
        <v>122.63143740480001</v>
      </c>
      <c r="W43" s="8">
        <v>2.481693716009135</v>
      </c>
      <c r="X43" s="2"/>
      <c r="Y43" s="13"/>
      <c r="Z43" s="13"/>
    </row>
    <row r="44" spans="2:26">
      <c r="B44" s="6">
        <v>2.175925925925926E-4</v>
      </c>
      <c r="C44" s="3">
        <v>1.4999999999999999E-2</v>
      </c>
      <c r="D44" s="9">
        <f t="shared" si="0"/>
        <v>0.15</v>
      </c>
      <c r="E44" s="1"/>
      <c r="F44" s="6">
        <v>2.2106481481481481E-4</v>
      </c>
      <c r="G44" s="3">
        <v>6.0369999999999999</v>
      </c>
      <c r="H44" s="7">
        <f t="shared" si="1"/>
        <v>88.712746687349977</v>
      </c>
      <c r="I44" s="7">
        <f t="shared" si="2"/>
        <v>4.1219962874473977</v>
      </c>
      <c r="K44" s="9">
        <v>23.47</v>
      </c>
      <c r="L44" s="7">
        <v>105.33502667384997</v>
      </c>
      <c r="M44" s="7">
        <v>3.2146451362466606</v>
      </c>
      <c r="O44" s="10"/>
      <c r="P44" s="2"/>
      <c r="Q44" s="11"/>
      <c r="R44" s="2"/>
      <c r="S44" s="13"/>
      <c r="T44" s="13"/>
      <c r="U44" s="9">
        <v>32.389999999999993</v>
      </c>
      <c r="V44" s="8">
        <v>122.63143740480001</v>
      </c>
      <c r="W44" s="8">
        <v>2.481693716009135</v>
      </c>
      <c r="X44" s="2"/>
      <c r="Y44" s="13"/>
      <c r="Z44" s="13"/>
    </row>
    <row r="45" spans="2:26">
      <c r="B45" s="6">
        <v>2.2222222222222221E-4</v>
      </c>
      <c r="C45" s="3">
        <v>1.4999999999999999E-2</v>
      </c>
      <c r="D45" s="9">
        <f t="shared" si="0"/>
        <v>0.15</v>
      </c>
      <c r="E45" s="1"/>
      <c r="F45" s="6">
        <v>2.2685185185185189E-4</v>
      </c>
      <c r="G45" s="3">
        <v>6.0359999999999996</v>
      </c>
      <c r="H45" s="7">
        <f t="shared" si="1"/>
        <v>88.735866147199999</v>
      </c>
      <c r="I45" s="7">
        <f t="shared" si="2"/>
        <v>4.1205675054614819</v>
      </c>
      <c r="K45" s="9">
        <v>23.91</v>
      </c>
      <c r="L45" s="7">
        <v>105.43539528965</v>
      </c>
      <c r="M45" s="7">
        <v>3.2098287449040384</v>
      </c>
      <c r="O45" s="10"/>
      <c r="P45" s="2"/>
      <c r="Q45" s="11"/>
      <c r="R45" s="2"/>
      <c r="S45" s="13"/>
      <c r="T45" s="13"/>
      <c r="U45" s="9">
        <v>32.449999999999996</v>
      </c>
      <c r="V45" s="8">
        <v>122.82129828335002</v>
      </c>
      <c r="W45" s="8">
        <v>2.4746338013133733</v>
      </c>
      <c r="X45" s="2"/>
      <c r="Y45" s="13"/>
      <c r="Z45" s="13"/>
    </row>
    <row r="46" spans="2:26">
      <c r="B46" s="6">
        <v>2.2800925925925926E-4</v>
      </c>
      <c r="C46" s="3">
        <v>1.4999999999999999E-2</v>
      </c>
      <c r="D46" s="9">
        <f t="shared" si="0"/>
        <v>0.15</v>
      </c>
      <c r="E46" s="1"/>
      <c r="F46" s="6">
        <v>2.3263888888888889E-4</v>
      </c>
      <c r="G46" s="3">
        <v>6.0359999999999996</v>
      </c>
      <c r="H46" s="7">
        <f t="shared" si="1"/>
        <v>88.735866147199999</v>
      </c>
      <c r="I46" s="7">
        <f t="shared" si="2"/>
        <v>4.1205675054614819</v>
      </c>
      <c r="K46" s="9">
        <v>24.799999999999997</v>
      </c>
      <c r="L46" s="7">
        <v>105.5609225964</v>
      </c>
      <c r="M46" s="7">
        <v>3.2038152073108179</v>
      </c>
      <c r="O46" s="10"/>
      <c r="P46" s="2"/>
      <c r="Q46" s="11"/>
      <c r="R46" s="2"/>
      <c r="S46" s="13"/>
      <c r="T46" s="13"/>
      <c r="U46" s="9">
        <v>32.46</v>
      </c>
      <c r="V46" s="8">
        <v>122.87557265625001</v>
      </c>
      <c r="W46" s="8">
        <v>2.4726191993136579</v>
      </c>
      <c r="X46" s="2"/>
      <c r="Y46" s="13"/>
      <c r="Z46" s="13"/>
    </row>
    <row r="47" spans="2:26">
      <c r="B47" s="6">
        <v>2.3379629629629629E-4</v>
      </c>
      <c r="C47" s="3">
        <v>1.4999999999999999E-2</v>
      </c>
      <c r="D47" s="9">
        <f t="shared" si="0"/>
        <v>0.15</v>
      </c>
      <c r="E47" s="1"/>
      <c r="F47" s="6">
        <v>2.3842592592592597E-4</v>
      </c>
      <c r="G47" s="3">
        <v>6.0369999999999999</v>
      </c>
      <c r="H47" s="7">
        <f t="shared" si="1"/>
        <v>88.712746687349977</v>
      </c>
      <c r="I47" s="7">
        <f t="shared" si="2"/>
        <v>4.1219962874473977</v>
      </c>
      <c r="K47" s="9">
        <v>25.219999999999995</v>
      </c>
      <c r="L47" s="7">
        <v>105.6613976948</v>
      </c>
      <c r="M47" s="7">
        <v>3.1990099349788799</v>
      </c>
      <c r="O47" s="10"/>
      <c r="P47" s="2"/>
      <c r="Q47" s="11"/>
      <c r="R47" s="2"/>
      <c r="S47" s="13"/>
      <c r="T47" s="13"/>
      <c r="U47" s="9">
        <v>32.47</v>
      </c>
      <c r="V47" s="8">
        <v>123.03847156455001</v>
      </c>
      <c r="W47" s="8">
        <v>2.4665820987599818</v>
      </c>
      <c r="X47" s="2"/>
      <c r="Y47" s="13"/>
      <c r="Z47" s="13"/>
    </row>
    <row r="48" spans="2:26">
      <c r="B48" s="6">
        <v>2.3958333333333332E-4</v>
      </c>
      <c r="C48" s="3">
        <v>1.4999999999999999E-2</v>
      </c>
      <c r="D48" s="9">
        <f t="shared" si="0"/>
        <v>0.15</v>
      </c>
      <c r="E48" s="1"/>
      <c r="F48" s="6">
        <v>2.4421296296296295E-4</v>
      </c>
      <c r="G48" s="3">
        <v>6.0369999999999999</v>
      </c>
      <c r="H48" s="7">
        <f t="shared" si="1"/>
        <v>88.712746687349977</v>
      </c>
      <c r="I48" s="7">
        <f t="shared" si="2"/>
        <v>4.1219962874473977</v>
      </c>
      <c r="K48" s="9">
        <v>25.61</v>
      </c>
      <c r="L48" s="7">
        <v>105.93794845664999</v>
      </c>
      <c r="M48" s="7">
        <v>3.1858208842042015</v>
      </c>
      <c r="O48" s="10"/>
      <c r="P48" s="2"/>
      <c r="Q48" s="11"/>
      <c r="R48" s="2"/>
      <c r="S48" s="13"/>
      <c r="T48" s="13"/>
      <c r="U48" s="9">
        <v>32.49</v>
      </c>
      <c r="V48" s="8">
        <v>123.14713401874999</v>
      </c>
      <c r="W48" s="8">
        <v>2.4625629494761898</v>
      </c>
      <c r="X48" s="2"/>
      <c r="Y48" s="13"/>
      <c r="Z48" s="13"/>
    </row>
    <row r="49" spans="2:26">
      <c r="B49" s="6">
        <v>2.4537037037037035E-4</v>
      </c>
      <c r="C49" s="3">
        <v>1.6E-2</v>
      </c>
      <c r="D49" s="9">
        <f t="shared" si="0"/>
        <v>0.16</v>
      </c>
      <c r="E49" s="1"/>
      <c r="F49" s="6">
        <v>2.5000000000000006E-4</v>
      </c>
      <c r="G49" s="3">
        <v>6.0369999999999999</v>
      </c>
      <c r="H49" s="7">
        <f t="shared" si="1"/>
        <v>88.712746687349977</v>
      </c>
      <c r="I49" s="7">
        <f t="shared" si="2"/>
        <v>4.1219962874473977</v>
      </c>
      <c r="K49" s="9">
        <v>26.09</v>
      </c>
      <c r="L49" s="7">
        <v>106.03860124205001</v>
      </c>
      <c r="M49" s="7">
        <v>3.1810341110282687</v>
      </c>
      <c r="O49" s="10"/>
      <c r="P49" s="2"/>
      <c r="Q49" s="11"/>
      <c r="R49" s="2"/>
      <c r="S49" s="13"/>
      <c r="T49" s="13"/>
      <c r="U49" s="9">
        <v>32.51</v>
      </c>
      <c r="V49" s="8">
        <v>123.1743075328</v>
      </c>
      <c r="W49" s="8">
        <v>2.461558859812059</v>
      </c>
      <c r="X49" s="2"/>
      <c r="Y49" s="13"/>
      <c r="Z49" s="13"/>
    </row>
    <row r="50" spans="2:26">
      <c r="B50" s="6">
        <v>2.5115740740740735E-4</v>
      </c>
      <c r="C50" s="3">
        <v>1.6E-2</v>
      </c>
      <c r="D50" s="9">
        <f t="shared" si="0"/>
        <v>0.16</v>
      </c>
      <c r="E50" s="1"/>
      <c r="F50" s="6">
        <v>2.5578703703703706E-4</v>
      </c>
      <c r="G50" s="3">
        <v>6.0369999999999999</v>
      </c>
      <c r="H50" s="7">
        <f t="shared" si="1"/>
        <v>88.712746687349977</v>
      </c>
      <c r="I50" s="7">
        <f t="shared" si="2"/>
        <v>4.1219962874473977</v>
      </c>
      <c r="K50" s="9">
        <v>26.459999999999997</v>
      </c>
      <c r="L50" s="7">
        <v>106.16448392279999</v>
      </c>
      <c r="M50" s="7">
        <v>3.175057571752351</v>
      </c>
      <c r="O50" s="10"/>
      <c r="P50" s="2"/>
      <c r="Q50" s="11"/>
      <c r="R50" s="2"/>
      <c r="S50" s="13"/>
      <c r="T50" s="13"/>
      <c r="U50" s="9">
        <v>32.51</v>
      </c>
      <c r="V50" s="8">
        <v>123.28303319999998</v>
      </c>
      <c r="W50" s="8">
        <v>2.45754529048875</v>
      </c>
      <c r="X50" s="2"/>
      <c r="Y50" s="13"/>
      <c r="Z50" s="13"/>
    </row>
    <row r="51" spans="2:26">
      <c r="B51" s="6">
        <v>2.5694444444444446E-4</v>
      </c>
      <c r="C51" s="3">
        <v>1.6E-2</v>
      </c>
      <c r="D51" s="9">
        <f t="shared" si="0"/>
        <v>0.16</v>
      </c>
      <c r="E51" s="1"/>
      <c r="F51" s="6">
        <v>2.6157407407407412E-4</v>
      </c>
      <c r="G51" s="3">
        <v>6.0369999999999999</v>
      </c>
      <c r="H51" s="7">
        <f t="shared" si="1"/>
        <v>88.712746687349977</v>
      </c>
      <c r="I51" s="7">
        <f t="shared" si="2"/>
        <v>4.1219962874473977</v>
      </c>
      <c r="K51" s="9">
        <v>26.6</v>
      </c>
      <c r="L51" s="7">
        <v>106.26524345000001</v>
      </c>
      <c r="M51" s="7">
        <v>3.1702818785669122</v>
      </c>
      <c r="O51" s="10"/>
      <c r="P51" s="2"/>
      <c r="Q51" s="11"/>
      <c r="R51" s="2"/>
      <c r="S51" s="13"/>
      <c r="T51" s="13"/>
      <c r="U51" s="9">
        <v>32.51</v>
      </c>
      <c r="V51" s="8">
        <v>123.39180945920003</v>
      </c>
      <c r="W51" s="8">
        <v>2.4535361820285675</v>
      </c>
      <c r="X51" s="2"/>
      <c r="Y51" s="13"/>
      <c r="Z51" s="13"/>
    </row>
    <row r="52" spans="2:26">
      <c r="B52" s="6">
        <v>2.6273148148148146E-4</v>
      </c>
      <c r="C52" s="3">
        <v>1.6E-2</v>
      </c>
      <c r="D52" s="9">
        <f t="shared" si="0"/>
        <v>0.16</v>
      </c>
      <c r="E52" s="1"/>
      <c r="F52" s="6">
        <v>2.6736111111111112E-4</v>
      </c>
      <c r="G52" s="3">
        <v>6.0369999999999999</v>
      </c>
      <c r="H52" s="7">
        <f t="shared" si="1"/>
        <v>88.712746687349977</v>
      </c>
      <c r="I52" s="7">
        <f t="shared" si="2"/>
        <v>4.1219962874473977</v>
      </c>
      <c r="K52" s="9">
        <v>26.73</v>
      </c>
      <c r="L52" s="7">
        <v>106.5678069404</v>
      </c>
      <c r="M52" s="7">
        <v>3.1559843059525861</v>
      </c>
      <c r="O52" s="10"/>
      <c r="P52" s="2"/>
      <c r="Q52" s="11"/>
      <c r="R52" s="2"/>
      <c r="S52" s="13"/>
      <c r="T52" s="13"/>
      <c r="U52" s="9">
        <v>32.51</v>
      </c>
      <c r="V52" s="8">
        <v>123.41901143124997</v>
      </c>
      <c r="W52" s="8">
        <v>2.4525346016000049</v>
      </c>
      <c r="X52" s="2"/>
      <c r="Y52" s="13"/>
      <c r="Z52" s="13"/>
    </row>
    <row r="53" spans="2:26">
      <c r="B53" s="6">
        <v>2.6851851851851852E-4</v>
      </c>
      <c r="C53" s="3">
        <v>1.6E-2</v>
      </c>
      <c r="D53" s="9">
        <f t="shared" si="0"/>
        <v>0.16</v>
      </c>
      <c r="E53" s="1"/>
      <c r="F53" s="6">
        <v>2.7314814814814818E-4</v>
      </c>
      <c r="G53" s="3">
        <v>6.0369999999999999</v>
      </c>
      <c r="H53" s="7">
        <f t="shared" si="1"/>
        <v>88.712746687349977</v>
      </c>
      <c r="I53" s="7">
        <f t="shared" si="2"/>
        <v>4.1219962874473977</v>
      </c>
      <c r="K53" s="9">
        <v>26.83</v>
      </c>
      <c r="L53" s="7">
        <v>106.66875647080002</v>
      </c>
      <c r="M53" s="7">
        <v>3.1512282744425879</v>
      </c>
      <c r="O53" s="10"/>
      <c r="P53" s="2"/>
      <c r="Q53" s="11"/>
      <c r="R53" s="2"/>
      <c r="S53" s="13"/>
      <c r="T53" s="13"/>
      <c r="U53" s="9">
        <v>32.559999999999995</v>
      </c>
      <c r="V53" s="8">
        <v>123.55506874999998</v>
      </c>
      <c r="W53" s="8">
        <v>2.4475308774207596</v>
      </c>
      <c r="X53" s="2"/>
      <c r="Y53" s="13"/>
      <c r="Z53" s="13"/>
    </row>
    <row r="54" spans="2:26">
      <c r="B54" s="6">
        <v>2.7430555555555552E-4</v>
      </c>
      <c r="C54" s="3">
        <v>1.6E-2</v>
      </c>
      <c r="D54" s="9">
        <f t="shared" si="0"/>
        <v>0.16</v>
      </c>
      <c r="E54" s="1"/>
      <c r="F54" s="6">
        <v>2.7893518518518518E-4</v>
      </c>
      <c r="G54" s="3">
        <v>6.0369999999999999</v>
      </c>
      <c r="H54" s="7">
        <f t="shared" si="1"/>
        <v>88.712746687349977</v>
      </c>
      <c r="I54" s="7">
        <f t="shared" si="2"/>
        <v>4.1219962874473977</v>
      </c>
      <c r="K54" s="9">
        <v>27.04</v>
      </c>
      <c r="L54" s="7">
        <v>106.76975355000002</v>
      </c>
      <c r="M54" s="7">
        <v>3.146477151138928</v>
      </c>
      <c r="O54" s="10"/>
      <c r="P54" s="2"/>
      <c r="Q54" s="11"/>
      <c r="R54" s="2"/>
      <c r="S54" s="13"/>
      <c r="T54" s="13"/>
      <c r="U54" s="9">
        <v>32.57</v>
      </c>
      <c r="V54" s="8">
        <v>123.6095138304</v>
      </c>
      <c r="W54" s="8">
        <v>2.4455313366609106</v>
      </c>
      <c r="X54" s="2"/>
      <c r="Y54" s="13"/>
      <c r="Z54" s="13"/>
    </row>
    <row r="55" spans="2:26">
      <c r="B55" s="6">
        <v>2.8009259259259258E-4</v>
      </c>
      <c r="C55" s="3">
        <v>1.6E-2</v>
      </c>
      <c r="D55" s="9">
        <f t="shared" si="0"/>
        <v>0.16</v>
      </c>
      <c r="E55" s="1"/>
      <c r="F55" s="6">
        <v>2.8472222222222223E-4</v>
      </c>
      <c r="G55" s="3">
        <v>6.0369999999999999</v>
      </c>
      <c r="H55" s="7">
        <f t="shared" si="1"/>
        <v>88.712746687349977</v>
      </c>
      <c r="I55" s="7">
        <f t="shared" si="2"/>
        <v>4.1219962874473977</v>
      </c>
      <c r="K55" s="9">
        <v>27.12</v>
      </c>
      <c r="L55" s="7">
        <v>106.76975355000002</v>
      </c>
      <c r="M55" s="7">
        <v>3.146477151138928</v>
      </c>
      <c r="O55" s="10"/>
      <c r="P55" s="2"/>
      <c r="Q55" s="11"/>
      <c r="R55" s="2"/>
      <c r="S55" s="13"/>
      <c r="T55" s="13"/>
      <c r="U55" s="9">
        <v>32.589999999999996</v>
      </c>
      <c r="V55" s="8">
        <v>123.71844198079999</v>
      </c>
      <c r="W55" s="8">
        <v>2.4415355942370898</v>
      </c>
      <c r="X55" s="2"/>
      <c r="Y55" s="13"/>
      <c r="Z55" s="13"/>
    </row>
    <row r="56" spans="2:26">
      <c r="B56" s="6">
        <v>2.8587962962962963E-4</v>
      </c>
      <c r="C56" s="3">
        <v>1.6E-2</v>
      </c>
      <c r="D56" s="9">
        <f t="shared" si="0"/>
        <v>0.16</v>
      </c>
      <c r="E56" s="1"/>
      <c r="F56" s="6">
        <v>2.9050925925925929E-4</v>
      </c>
      <c r="G56" s="3">
        <v>6.0369999999999999</v>
      </c>
      <c r="H56" s="7">
        <f t="shared" si="1"/>
        <v>88.712746687349977</v>
      </c>
      <c r="I56" s="7">
        <f t="shared" si="2"/>
        <v>4.1219962874473977</v>
      </c>
      <c r="K56" s="9">
        <v>27.2</v>
      </c>
      <c r="L56" s="7">
        <v>106.76975355000002</v>
      </c>
      <c r="M56" s="7">
        <v>3.146477151138928</v>
      </c>
      <c r="O56" s="10"/>
      <c r="P56" s="2"/>
      <c r="Q56" s="11"/>
      <c r="R56" s="2"/>
      <c r="S56" s="13"/>
      <c r="T56" s="13"/>
      <c r="U56" s="9">
        <v>32.61</v>
      </c>
      <c r="V56" s="8">
        <v>123.77292505560001</v>
      </c>
      <c r="W56" s="8">
        <v>2.4395393918838719</v>
      </c>
      <c r="X56" s="2"/>
      <c r="Y56" s="13"/>
      <c r="Z56" s="13"/>
    </row>
    <row r="57" spans="2:26">
      <c r="B57" s="6">
        <v>2.9166666666666669E-4</v>
      </c>
      <c r="C57" s="3">
        <v>1.6E-2</v>
      </c>
      <c r="D57" s="9">
        <f t="shared" si="0"/>
        <v>0.16</v>
      </c>
      <c r="E57" s="1"/>
      <c r="F57" s="6">
        <v>2.9629629629629629E-4</v>
      </c>
      <c r="G57" s="3">
        <v>6.0369999999999999</v>
      </c>
      <c r="H57" s="7">
        <f t="shared" si="1"/>
        <v>88.712746687349977</v>
      </c>
      <c r="I57" s="7">
        <f t="shared" si="2"/>
        <v>4.1219962874473977</v>
      </c>
      <c r="K57" s="9">
        <v>27.32</v>
      </c>
      <c r="L57" s="7">
        <v>107.2248293376</v>
      </c>
      <c r="M57" s="7">
        <v>3.125157758029903</v>
      </c>
      <c r="O57" s="10"/>
      <c r="P57" s="2"/>
      <c r="Q57" s="11"/>
      <c r="R57" s="2"/>
      <c r="S57" s="13"/>
      <c r="T57" s="13"/>
      <c r="U57" s="9">
        <v>32.619999999999997</v>
      </c>
      <c r="V57" s="8">
        <v>123.85467342405001</v>
      </c>
      <c r="W57" s="8">
        <v>2.436547173458353</v>
      </c>
      <c r="X57" s="2"/>
      <c r="Y57" s="13"/>
      <c r="Z57" s="13"/>
    </row>
    <row r="58" spans="2:26">
      <c r="B58" s="6">
        <v>2.9745370370370369E-4</v>
      </c>
      <c r="C58" s="3">
        <v>1.6E-2</v>
      </c>
      <c r="D58" s="9">
        <f t="shared" si="0"/>
        <v>0.16</v>
      </c>
      <c r="E58" s="1"/>
      <c r="F58" s="6">
        <v>3.0208333333333335E-4</v>
      </c>
      <c r="G58" s="3">
        <v>6.0369999999999999</v>
      </c>
      <c r="H58" s="7">
        <f t="shared" si="1"/>
        <v>88.712746687349977</v>
      </c>
      <c r="I58" s="7">
        <f t="shared" si="2"/>
        <v>4.1219962874473977</v>
      </c>
      <c r="K58" s="9">
        <v>27.419999999999998</v>
      </c>
      <c r="L58" s="7">
        <v>107.32608827840001</v>
      </c>
      <c r="M58" s="7">
        <v>3.1204335783389161</v>
      </c>
      <c r="O58" s="10"/>
      <c r="P58" s="2"/>
      <c r="Q58" s="11"/>
      <c r="R58" s="2"/>
      <c r="S58" s="13"/>
      <c r="T58" s="13"/>
      <c r="U58" s="9">
        <v>32.639999999999993</v>
      </c>
      <c r="V58" s="8">
        <v>123.90918817735</v>
      </c>
      <c r="W58" s="8">
        <v>2.4345537507418369</v>
      </c>
      <c r="X58" s="2"/>
      <c r="Y58" s="13"/>
      <c r="Z58" s="13"/>
    </row>
    <row r="59" spans="2:26">
      <c r="B59" s="6">
        <v>3.0324074074074069E-4</v>
      </c>
      <c r="C59" s="3">
        <v>1.6E-2</v>
      </c>
      <c r="D59" s="9">
        <f t="shared" si="0"/>
        <v>0.16</v>
      </c>
      <c r="E59" s="1"/>
      <c r="F59" s="6">
        <v>3.078703703703704E-4</v>
      </c>
      <c r="G59" s="3">
        <v>6.0369999999999999</v>
      </c>
      <c r="H59" s="7">
        <f t="shared" si="1"/>
        <v>88.712746687349977</v>
      </c>
      <c r="I59" s="7">
        <f t="shared" si="2"/>
        <v>4.1219962874473977</v>
      </c>
      <c r="K59" s="9">
        <v>27.48</v>
      </c>
      <c r="L59" s="7">
        <v>107.45272899764998</v>
      </c>
      <c r="M59" s="7">
        <v>3.114535229215091</v>
      </c>
      <c r="O59" s="10"/>
      <c r="P59" s="2"/>
      <c r="Q59" s="11"/>
      <c r="R59" s="2"/>
      <c r="S59" s="13"/>
      <c r="T59" s="13"/>
      <c r="U59" s="9">
        <v>32.639999999999993</v>
      </c>
      <c r="V59" s="8">
        <v>124.01825571315</v>
      </c>
      <c r="W59" s="8">
        <v>2.4305702387201231</v>
      </c>
      <c r="X59" s="2"/>
      <c r="Y59" s="13"/>
      <c r="Z59" s="13"/>
    </row>
    <row r="60" spans="2:26">
      <c r="B60" s="6">
        <v>3.0902777777777781E-4</v>
      </c>
      <c r="C60" s="3">
        <v>1.6E-2</v>
      </c>
      <c r="D60" s="9">
        <f t="shared" si="0"/>
        <v>0.16</v>
      </c>
      <c r="E60" s="1"/>
      <c r="F60" s="6">
        <v>3.1365740740740741E-4</v>
      </c>
      <c r="G60" s="3">
        <v>6.0359999999999996</v>
      </c>
      <c r="H60" s="7">
        <f t="shared" si="1"/>
        <v>88.735866147199999</v>
      </c>
      <c r="I60" s="7">
        <f t="shared" si="2"/>
        <v>4.1205675054614819</v>
      </c>
      <c r="K60" s="9">
        <v>27.54</v>
      </c>
      <c r="L60" s="7">
        <v>107.73160096959998</v>
      </c>
      <c r="M60" s="7">
        <v>3.1015857255647221</v>
      </c>
      <c r="O60" s="10"/>
      <c r="P60" s="2"/>
      <c r="Q60" s="11"/>
      <c r="R60" s="2"/>
      <c r="S60" s="13"/>
      <c r="T60" s="13"/>
      <c r="U60" s="9">
        <v>32.669999999999995</v>
      </c>
      <c r="V60" s="8">
        <v>124.07280850044998</v>
      </c>
      <c r="W60" s="8">
        <v>2.4285801487262271</v>
      </c>
      <c r="X60" s="2"/>
      <c r="Y60" s="13"/>
      <c r="Z60" s="13"/>
    </row>
    <row r="61" spans="2:26">
      <c r="B61" s="6">
        <v>3.1481481481481481E-4</v>
      </c>
      <c r="C61" s="3">
        <v>1.6E-2</v>
      </c>
      <c r="D61" s="9">
        <f t="shared" si="0"/>
        <v>0.16</v>
      </c>
      <c r="E61" s="1"/>
      <c r="F61" s="6">
        <v>3.1944444444444446E-4</v>
      </c>
      <c r="G61" s="3">
        <v>6.0359999999999996</v>
      </c>
      <c r="H61" s="7">
        <f t="shared" si="1"/>
        <v>88.735866147199999</v>
      </c>
      <c r="I61" s="7">
        <f t="shared" si="2"/>
        <v>4.1205675054614819</v>
      </c>
      <c r="K61" s="9">
        <v>27.599999999999998</v>
      </c>
      <c r="L61" s="7">
        <v>107.83309847039999</v>
      </c>
      <c r="M61" s="7">
        <v>3.0968859644814897</v>
      </c>
      <c r="O61" s="10"/>
      <c r="P61" s="2"/>
      <c r="Q61" s="11"/>
      <c r="R61" s="2"/>
      <c r="S61" s="13"/>
      <c r="T61" s="13"/>
      <c r="U61" s="9">
        <v>32.699999999999996</v>
      </c>
      <c r="V61" s="8">
        <v>124.12737397055</v>
      </c>
      <c r="W61" s="8">
        <v>2.4265911689512549</v>
      </c>
      <c r="X61" s="2"/>
      <c r="Y61" s="13"/>
      <c r="Z61" s="13"/>
    </row>
    <row r="62" spans="2:26">
      <c r="B62" s="6">
        <v>3.2060185185185186E-4</v>
      </c>
      <c r="C62" s="3">
        <v>1.6E-2</v>
      </c>
      <c r="D62" s="9">
        <f t="shared" si="0"/>
        <v>0.16</v>
      </c>
      <c r="E62" s="1"/>
      <c r="F62" s="6">
        <v>3.2523148148148152E-4</v>
      </c>
      <c r="G62" s="3">
        <v>6.0359999999999996</v>
      </c>
      <c r="H62" s="7">
        <f t="shared" si="1"/>
        <v>88.735866147199999</v>
      </c>
      <c r="I62" s="7">
        <f t="shared" si="2"/>
        <v>4.1205675054614819</v>
      </c>
      <c r="K62" s="9">
        <v>27.599999999999998</v>
      </c>
      <c r="L62" s="7">
        <v>107.93464374080001</v>
      </c>
      <c r="M62" s="7">
        <v>3.0921910784901958</v>
      </c>
      <c r="O62" s="10"/>
      <c r="P62" s="2"/>
      <c r="Q62" s="11"/>
      <c r="R62" s="2"/>
      <c r="S62" s="13"/>
      <c r="T62" s="13"/>
      <c r="U62" s="9">
        <v>32.699999999999996</v>
      </c>
      <c r="V62" s="8">
        <v>124.18195212585</v>
      </c>
      <c r="W62" s="8">
        <v>2.4246032990509847</v>
      </c>
      <c r="X62" s="2"/>
      <c r="Y62" s="13"/>
      <c r="Z62" s="13"/>
    </row>
    <row r="63" spans="2:26">
      <c r="B63" s="6">
        <v>3.2638888888888887E-4</v>
      </c>
      <c r="C63" s="3">
        <v>1.6E-2</v>
      </c>
      <c r="D63" s="9">
        <f t="shared" si="0"/>
        <v>0.16</v>
      </c>
      <c r="E63" s="1"/>
      <c r="F63" s="6">
        <v>3.3101851851851852E-4</v>
      </c>
      <c r="G63" s="3">
        <v>6.0359999999999996</v>
      </c>
      <c r="H63" s="7">
        <f t="shared" si="1"/>
        <v>88.735866147199999</v>
      </c>
      <c r="I63" s="7">
        <f t="shared" si="2"/>
        <v>4.1205675054614819</v>
      </c>
      <c r="K63" s="9">
        <v>27.82</v>
      </c>
      <c r="L63" s="7">
        <v>108.03623680000001</v>
      </c>
      <c r="M63" s="7">
        <v>3.0875010647160837</v>
      </c>
      <c r="O63" s="10"/>
      <c r="P63" s="2"/>
      <c r="Q63" s="11"/>
      <c r="R63" s="2"/>
      <c r="S63" s="13"/>
      <c r="T63" s="13"/>
      <c r="U63" s="9">
        <v>32.709999999999994</v>
      </c>
      <c r="V63" s="8">
        <v>124.26384314880001</v>
      </c>
      <c r="W63" s="8">
        <v>2.4216235744627745</v>
      </c>
      <c r="X63" s="2"/>
      <c r="Y63" s="13"/>
      <c r="Z63" s="13"/>
    </row>
    <row r="64" spans="2:26">
      <c r="B64" s="6">
        <v>3.3217592592592592E-4</v>
      </c>
      <c r="C64" s="3">
        <v>1.4999999999999999E-2</v>
      </c>
      <c r="D64" s="9">
        <f t="shared" si="0"/>
        <v>0.15</v>
      </c>
      <c r="E64" s="1"/>
      <c r="F64" s="6">
        <v>3.3680555555555563E-4</v>
      </c>
      <c r="G64" s="3">
        <v>6.0359999999999996</v>
      </c>
      <c r="H64" s="7">
        <f t="shared" si="1"/>
        <v>88.735866147199999</v>
      </c>
      <c r="I64" s="7">
        <f t="shared" si="2"/>
        <v>4.1205675054614819</v>
      </c>
      <c r="K64" s="9">
        <v>27.879999999999995</v>
      </c>
      <c r="L64" s="7">
        <v>108.2395663616</v>
      </c>
      <c r="M64" s="7">
        <v>3.0781356423241748</v>
      </c>
      <c r="O64" s="10"/>
      <c r="P64" s="2"/>
      <c r="Q64" s="11"/>
      <c r="R64" s="2"/>
      <c r="S64" s="13"/>
      <c r="T64" s="13"/>
      <c r="U64" s="9">
        <v>32.729999999999997</v>
      </c>
      <c r="V64" s="8">
        <v>124.26384314880001</v>
      </c>
      <c r="W64" s="8">
        <v>2.4216235744627745</v>
      </c>
      <c r="X64" s="2"/>
      <c r="Y64" s="13"/>
      <c r="Z64" s="13"/>
    </row>
    <row r="65" spans="2:26">
      <c r="B65" s="6">
        <v>3.3796296296296292E-4</v>
      </c>
      <c r="C65" s="3">
        <v>1.6E-2</v>
      </c>
      <c r="D65" s="9">
        <f t="shared" si="0"/>
        <v>0.16</v>
      </c>
      <c r="E65" s="1"/>
      <c r="F65" s="6">
        <v>3.4259259259259263E-4</v>
      </c>
      <c r="G65" s="3">
        <v>6.0359999999999996</v>
      </c>
      <c r="H65" s="7">
        <f t="shared" si="1"/>
        <v>88.735866147199999</v>
      </c>
      <c r="I65" s="7">
        <f t="shared" si="2"/>
        <v>4.1205675054614819</v>
      </c>
      <c r="K65" s="9">
        <v>27.99</v>
      </c>
      <c r="L65" s="7">
        <v>108.34130290240002</v>
      </c>
      <c r="M65" s="7">
        <v>3.0734602279606724</v>
      </c>
      <c r="O65" s="10"/>
      <c r="P65" s="2"/>
      <c r="Q65" s="11"/>
      <c r="R65" s="2"/>
      <c r="S65" s="13"/>
      <c r="T65" s="13"/>
      <c r="U65" s="9">
        <v>32.739999999999995</v>
      </c>
      <c r="V65" s="8">
        <v>124.26384314880001</v>
      </c>
      <c r="W65" s="8">
        <v>2.4216235744627745</v>
      </c>
      <c r="X65" s="2"/>
      <c r="Y65" s="13"/>
      <c r="Z65" s="13"/>
    </row>
    <row r="66" spans="2:26">
      <c r="B66" s="6">
        <v>3.4375000000000003E-4</v>
      </c>
      <c r="C66" s="3">
        <v>1.4999999999999999E-2</v>
      </c>
      <c r="D66" s="9">
        <f t="shared" si="0"/>
        <v>0.15</v>
      </c>
      <c r="E66" s="1"/>
      <c r="F66" s="6">
        <v>3.4837962962962969E-4</v>
      </c>
      <c r="G66" s="3">
        <v>6.0359999999999996</v>
      </c>
      <c r="H66" s="7">
        <f t="shared" si="1"/>
        <v>88.735866147199999</v>
      </c>
      <c r="I66" s="7">
        <f t="shared" si="2"/>
        <v>4.1205675054614819</v>
      </c>
      <c r="K66" s="9">
        <v>28.029999999999998</v>
      </c>
      <c r="L66" s="7">
        <v>108.46854089165002</v>
      </c>
      <c r="M66" s="7">
        <v>3.0676227950654549</v>
      </c>
      <c r="O66" s="10"/>
      <c r="P66" s="2"/>
      <c r="Q66" s="11"/>
      <c r="R66" s="2"/>
      <c r="S66" s="13"/>
      <c r="T66" s="13"/>
      <c r="U66" s="9">
        <v>32.76</v>
      </c>
      <c r="V66" s="8">
        <v>124.50968758124999</v>
      </c>
      <c r="W66" s="8">
        <v>2.4126993677477859</v>
      </c>
      <c r="X66" s="2"/>
      <c r="Y66" s="13"/>
      <c r="Z66" s="13"/>
    </row>
    <row r="67" spans="2:26">
      <c r="B67" s="6">
        <v>3.4953703703703704E-4</v>
      </c>
      <c r="C67" s="3">
        <v>1.4999999999999999E-2</v>
      </c>
      <c r="D67" s="9">
        <f t="shared" si="0"/>
        <v>0.15</v>
      </c>
      <c r="E67" s="1"/>
      <c r="F67" s="6">
        <v>3.5416666666666669E-4</v>
      </c>
      <c r="G67" s="3">
        <v>6.0359999999999996</v>
      </c>
      <c r="H67" s="7">
        <f t="shared" si="1"/>
        <v>88.735866147199999</v>
      </c>
      <c r="I67" s="7">
        <f t="shared" si="2"/>
        <v>4.1205675054614819</v>
      </c>
      <c r="K67" s="9">
        <v>28.09</v>
      </c>
      <c r="L67" s="7">
        <v>108.67227733125</v>
      </c>
      <c r="M67" s="7">
        <v>3.058298685797296</v>
      </c>
      <c r="O67" s="10"/>
      <c r="P67" s="2"/>
      <c r="Q67" s="11"/>
      <c r="R67" s="2"/>
      <c r="S67" s="13"/>
      <c r="T67" s="13"/>
      <c r="U67" s="9">
        <v>32.78</v>
      </c>
      <c r="V67" s="8">
        <v>124.5916928736</v>
      </c>
      <c r="W67" s="8">
        <v>2.4097296173230838</v>
      </c>
      <c r="X67" s="2"/>
      <c r="Y67" s="13"/>
      <c r="Z67" s="13"/>
    </row>
    <row r="68" spans="2:26">
      <c r="B68" s="6">
        <v>3.5532407407407404E-4</v>
      </c>
      <c r="C68" s="3">
        <v>1.4999999999999999E-2</v>
      </c>
      <c r="D68" s="9">
        <f t="shared" si="0"/>
        <v>0.15</v>
      </c>
      <c r="E68" s="1"/>
      <c r="F68" s="6">
        <v>3.5995370370370369E-4</v>
      </c>
      <c r="G68" s="3">
        <v>6.0359999999999996</v>
      </c>
      <c r="H68" s="7">
        <f t="shared" si="1"/>
        <v>88.735866147199999</v>
      </c>
      <c r="I68" s="7">
        <f t="shared" si="2"/>
        <v>4.1205675054614819</v>
      </c>
      <c r="K68" s="9">
        <v>28.15</v>
      </c>
      <c r="L68" s="7">
        <v>108.87620548285001</v>
      </c>
      <c r="M68" s="7">
        <v>3.0489939821219134</v>
      </c>
      <c r="O68" s="10"/>
      <c r="P68" s="2"/>
      <c r="Q68" s="11"/>
      <c r="R68" s="2"/>
      <c r="S68" s="13"/>
      <c r="T68" s="13"/>
      <c r="U68" s="9">
        <v>32.79</v>
      </c>
      <c r="V68" s="8">
        <v>124.64637894999998</v>
      </c>
      <c r="W68" s="8">
        <v>2.4077511674667429</v>
      </c>
      <c r="X68" s="2"/>
      <c r="Y68" s="13"/>
      <c r="Z68" s="13"/>
    </row>
    <row r="69" spans="2:26">
      <c r="B69" s="6">
        <v>3.6111111111111109E-4</v>
      </c>
      <c r="C69" s="3">
        <v>1.6E-2</v>
      </c>
      <c r="D69" s="9">
        <f t="shared" si="0"/>
        <v>0.16</v>
      </c>
      <c r="E69" s="1"/>
      <c r="F69" s="6">
        <v>3.6574074074074075E-4</v>
      </c>
      <c r="G69" s="3">
        <v>6.0359999999999996</v>
      </c>
      <c r="H69" s="7">
        <f t="shared" si="1"/>
        <v>88.735866147199999</v>
      </c>
      <c r="I69" s="7">
        <f t="shared" si="2"/>
        <v>4.1205675054614819</v>
      </c>
      <c r="K69" s="9">
        <v>28.25</v>
      </c>
      <c r="L69" s="7">
        <v>108.97824149865001</v>
      </c>
      <c r="M69" s="7">
        <v>3.044348900210851</v>
      </c>
      <c r="O69" s="10"/>
      <c r="P69" s="2"/>
      <c r="Q69" s="11"/>
      <c r="R69" s="2"/>
      <c r="S69" s="13"/>
      <c r="T69" s="13"/>
      <c r="U69" s="9">
        <v>32.82</v>
      </c>
      <c r="V69" s="8">
        <v>124.70107773440002</v>
      </c>
      <c r="W69" s="8">
        <v>2.4057738242174525</v>
      </c>
      <c r="X69" s="2"/>
      <c r="Y69" s="13"/>
      <c r="Z69" s="13"/>
    </row>
    <row r="70" spans="2:26">
      <c r="B70" s="6">
        <v>3.6689814814814815E-4</v>
      </c>
      <c r="C70" s="3">
        <v>1.6E-2</v>
      </c>
      <c r="D70" s="9">
        <f t="shared" si="0"/>
        <v>0.16</v>
      </c>
      <c r="E70" s="1"/>
      <c r="F70" s="6">
        <v>3.7152777777777775E-4</v>
      </c>
      <c r="G70" s="3">
        <v>6.0359999999999996</v>
      </c>
      <c r="H70" s="7">
        <f t="shared" si="1"/>
        <v>88.735866147199999</v>
      </c>
      <c r="I70" s="7">
        <f t="shared" si="2"/>
        <v>4.1205675054614819</v>
      </c>
      <c r="K70" s="9">
        <v>28.3</v>
      </c>
      <c r="L70" s="7">
        <v>109.08032550005001</v>
      </c>
      <c r="M70" s="7">
        <v>3.0397086610947204</v>
      </c>
      <c r="O70" s="10"/>
      <c r="P70" s="2"/>
      <c r="Q70" s="11"/>
      <c r="R70" s="2"/>
      <c r="S70" s="13"/>
      <c r="T70" s="13"/>
      <c r="U70" s="9">
        <v>32.83</v>
      </c>
      <c r="V70" s="8">
        <v>124.83788030865</v>
      </c>
      <c r="W70" s="8">
        <v>2.4008353052446512</v>
      </c>
      <c r="X70" s="2"/>
      <c r="Y70" s="13"/>
      <c r="Z70" s="13"/>
    </row>
    <row r="71" spans="2:26">
      <c r="B71" s="6">
        <v>3.7268518518518526E-4</v>
      </c>
      <c r="C71" s="3">
        <v>1.4999999999999999E-2</v>
      </c>
      <c r="D71" s="9">
        <f t="shared" ref="D71:D134" si="4">C71/$G$2</f>
        <v>0.15</v>
      </c>
      <c r="E71" s="1"/>
      <c r="F71" s="6">
        <v>3.7731481481481486E-4</v>
      </c>
      <c r="G71" s="3">
        <v>6.0359999999999996</v>
      </c>
      <c r="H71" s="7">
        <f t="shared" ref="H71:H134" si="5">$J$2+$M$2*G71+$P$2*G71^2+$S$2*G71^3</f>
        <v>88.735866147199999</v>
      </c>
      <c r="I71" s="7">
        <f t="shared" ref="I71:I134" si="6">SQRT((1)^2*($K$2)^2+(G71)^2*($N$2)^2+(G71^2)^2*($Q$2)^2+(G71^3)^2*($T$2)^2+($M$2+2*$P$2*G71+3*$S$2*G71^2)^2*(0.001)^2)</f>
        <v>4.1205675054614819</v>
      </c>
      <c r="K71" s="9">
        <v>28.38</v>
      </c>
      <c r="L71" s="7">
        <v>109.25908802559998</v>
      </c>
      <c r="M71" s="7">
        <v>3.0315998869963665</v>
      </c>
      <c r="O71" s="10"/>
      <c r="P71" s="2"/>
      <c r="Q71" s="11"/>
      <c r="R71" s="2"/>
      <c r="S71" s="13"/>
      <c r="T71" s="13"/>
      <c r="U71" s="9">
        <v>32.83</v>
      </c>
      <c r="V71" s="8">
        <v>124.89262358995002</v>
      </c>
      <c r="W71" s="8">
        <v>2.398861832413711</v>
      </c>
      <c r="X71" s="2"/>
      <c r="Y71" s="13"/>
      <c r="Z71" s="13"/>
    </row>
    <row r="72" spans="2:26">
      <c r="B72" s="6">
        <v>3.7847222222222226E-4</v>
      </c>
      <c r="C72" s="3">
        <v>1.6E-2</v>
      </c>
      <c r="D72" s="9">
        <f t="shared" si="4"/>
        <v>0.16</v>
      </c>
      <c r="E72" s="1"/>
      <c r="F72" s="6">
        <v>3.8310185185185186E-4</v>
      </c>
      <c r="G72" s="3">
        <v>6.0359999999999996</v>
      </c>
      <c r="H72" s="7">
        <f t="shared" si="5"/>
        <v>88.735866147199999</v>
      </c>
      <c r="I72" s="7">
        <f t="shared" si="6"/>
        <v>4.1205675054614819</v>
      </c>
      <c r="K72" s="9">
        <v>28.439999999999998</v>
      </c>
      <c r="L72" s="7">
        <v>109.36130408640001</v>
      </c>
      <c r="M72" s="7">
        <v>3.0269729507899839</v>
      </c>
      <c r="O72" s="10"/>
      <c r="P72" s="2"/>
      <c r="Q72" s="11"/>
      <c r="R72" s="2"/>
      <c r="S72" s="13"/>
      <c r="T72" s="13"/>
      <c r="U72" s="9">
        <v>32.86</v>
      </c>
      <c r="V72" s="8">
        <v>124.94737959004999</v>
      </c>
      <c r="W72" s="8">
        <v>2.3968894646435537</v>
      </c>
      <c r="X72" s="2"/>
      <c r="Y72" s="13"/>
      <c r="Z72" s="13"/>
    </row>
    <row r="73" spans="2:26">
      <c r="B73" s="6">
        <v>3.8541666666666667E-4</v>
      </c>
      <c r="C73" s="3">
        <v>1.6E-2</v>
      </c>
      <c r="D73" s="9">
        <f t="shared" si="4"/>
        <v>0.16</v>
      </c>
      <c r="E73" s="1"/>
      <c r="F73" s="6">
        <v>3.8888888888888892E-4</v>
      </c>
      <c r="G73" s="3">
        <v>6.0359999999999996</v>
      </c>
      <c r="H73" s="7">
        <f t="shared" si="5"/>
        <v>88.735866147199999</v>
      </c>
      <c r="I73" s="7">
        <f t="shared" si="6"/>
        <v>4.1205675054614819</v>
      </c>
      <c r="K73" s="9">
        <v>28.54</v>
      </c>
      <c r="L73" s="7">
        <v>109.4635682048</v>
      </c>
      <c r="M73" s="7">
        <v>3.022350846634402</v>
      </c>
      <c r="O73" s="10"/>
      <c r="P73" s="2"/>
      <c r="Q73" s="11"/>
      <c r="R73" s="2"/>
      <c r="S73" s="13"/>
      <c r="T73" s="13"/>
      <c r="U73" s="9">
        <v>32.869999999999997</v>
      </c>
      <c r="V73" s="8">
        <v>125.00214831134998</v>
      </c>
      <c r="W73" s="8">
        <v>2.3949182015907007</v>
      </c>
      <c r="X73" s="2"/>
      <c r="Y73" s="13"/>
      <c r="Z73" s="13"/>
    </row>
    <row r="74" spans="2:26">
      <c r="B74" s="6">
        <v>3.9004629629629638E-4</v>
      </c>
      <c r="C74" s="3">
        <v>1.6E-2</v>
      </c>
      <c r="D74" s="9">
        <f t="shared" si="4"/>
        <v>0.16</v>
      </c>
      <c r="E74" s="1"/>
      <c r="F74" s="6">
        <v>3.9467592592592592E-4</v>
      </c>
      <c r="G74" s="3">
        <v>6.0359999999999996</v>
      </c>
      <c r="H74" s="7">
        <f t="shared" si="5"/>
        <v>88.735866147199999</v>
      </c>
      <c r="I74" s="7">
        <f t="shared" si="6"/>
        <v>4.1205675054614819</v>
      </c>
      <c r="K74" s="9">
        <v>28.59</v>
      </c>
      <c r="L74" s="7">
        <v>109.5658804</v>
      </c>
      <c r="M74" s="7">
        <v>3.0177335716663416</v>
      </c>
      <c r="O74" s="10"/>
      <c r="P74" s="2"/>
      <c r="Q74" s="11"/>
      <c r="R74" s="2"/>
      <c r="S74" s="13"/>
      <c r="T74" s="13"/>
      <c r="U74" s="9">
        <v>32.879999999999995</v>
      </c>
      <c r="V74" s="8">
        <v>125.11172392715</v>
      </c>
      <c r="W74" s="8">
        <v>2.3909789882632433</v>
      </c>
      <c r="X74" s="2"/>
      <c r="Y74" s="13"/>
      <c r="Z74" s="13"/>
    </row>
    <row r="75" spans="2:26">
      <c r="B75" s="6">
        <v>3.9583333333333338E-4</v>
      </c>
      <c r="C75" s="3">
        <v>1.6E-2</v>
      </c>
      <c r="D75" s="9">
        <f t="shared" si="4"/>
        <v>0.16</v>
      </c>
      <c r="E75" s="1"/>
      <c r="F75" s="6">
        <v>4.0046296296296293E-4</v>
      </c>
      <c r="G75" s="3">
        <v>6.0359999999999996</v>
      </c>
      <c r="H75" s="7">
        <f t="shared" si="5"/>
        <v>88.735866147199999</v>
      </c>
      <c r="I75" s="7">
        <f t="shared" si="6"/>
        <v>4.1205675054614819</v>
      </c>
      <c r="K75" s="9">
        <v>28.639999999999997</v>
      </c>
      <c r="L75" s="7">
        <v>109.71943887879999</v>
      </c>
      <c r="M75" s="7">
        <v>3.0108167076793286</v>
      </c>
      <c r="O75" s="10"/>
      <c r="P75" s="2"/>
      <c r="Q75" s="11"/>
      <c r="R75" s="2"/>
      <c r="S75" s="13"/>
      <c r="T75" s="13"/>
      <c r="U75" s="9">
        <v>32.89</v>
      </c>
      <c r="V75" s="8">
        <v>125.1391257856</v>
      </c>
      <c r="W75" s="8">
        <v>2.3899948748431474</v>
      </c>
      <c r="X75" s="2"/>
      <c r="Y75" s="13"/>
      <c r="Z75" s="13"/>
    </row>
    <row r="76" spans="2:26">
      <c r="B76" s="6">
        <v>4.0162037037037038E-4</v>
      </c>
      <c r="C76" s="3">
        <v>1.6E-2</v>
      </c>
      <c r="D76" s="9">
        <f t="shared" si="4"/>
        <v>0.16</v>
      </c>
      <c r="E76" s="1"/>
      <c r="F76" s="6">
        <v>4.0740740740740738E-4</v>
      </c>
      <c r="G76" s="3">
        <v>6.0359999999999996</v>
      </c>
      <c r="H76" s="7">
        <f t="shared" si="5"/>
        <v>88.735866147199999</v>
      </c>
      <c r="I76" s="7">
        <f t="shared" si="6"/>
        <v>4.1205675054614819</v>
      </c>
      <c r="K76" s="9">
        <v>28.74</v>
      </c>
      <c r="L76" s="7">
        <v>109.71943887879999</v>
      </c>
      <c r="M76" s="7">
        <v>3.0108167076793286</v>
      </c>
      <c r="O76" s="10"/>
      <c r="P76" s="2"/>
      <c r="Q76" s="11"/>
      <c r="R76" s="2"/>
      <c r="S76" s="13"/>
      <c r="T76" s="13"/>
      <c r="U76" s="9">
        <v>32.919999999999995</v>
      </c>
      <c r="V76" s="8">
        <v>125.19393905</v>
      </c>
      <c r="W76" s="8">
        <v>2.3880274755966866</v>
      </c>
      <c r="X76" s="2"/>
      <c r="Y76" s="13"/>
      <c r="Z76" s="13"/>
    </row>
    <row r="77" spans="2:26">
      <c r="B77" s="6">
        <v>4.0740740740740738E-4</v>
      </c>
      <c r="C77" s="3">
        <v>1.6E-2</v>
      </c>
      <c r="D77" s="9">
        <f t="shared" si="4"/>
        <v>0.16</v>
      </c>
      <c r="E77" s="1"/>
      <c r="F77" s="6">
        <v>4.1203703703703709E-4</v>
      </c>
      <c r="G77" s="3">
        <v>6.0359999999999996</v>
      </c>
      <c r="H77" s="7">
        <f t="shared" si="5"/>
        <v>88.735866147199999</v>
      </c>
      <c r="I77" s="7">
        <f t="shared" si="6"/>
        <v>4.1205675054614819</v>
      </c>
      <c r="K77" s="9">
        <v>28.79</v>
      </c>
      <c r="L77" s="7">
        <v>110.05252046595001</v>
      </c>
      <c r="M77" s="7">
        <v>2.9958673762272632</v>
      </c>
      <c r="O77" s="10"/>
      <c r="P77" s="2"/>
      <c r="Q77" s="11"/>
      <c r="R77" s="2"/>
      <c r="S77" s="13"/>
      <c r="T77" s="13"/>
      <c r="U77" s="9">
        <v>32.93</v>
      </c>
      <c r="V77" s="8">
        <v>125.2487650464</v>
      </c>
      <c r="W77" s="8">
        <v>2.3860611795224926</v>
      </c>
      <c r="X77" s="2"/>
      <c r="Y77" s="13"/>
      <c r="Z77" s="13"/>
    </row>
    <row r="78" spans="2:26">
      <c r="B78" s="6">
        <v>4.1319444444444449E-4</v>
      </c>
      <c r="C78" s="3">
        <v>1.6E-2</v>
      </c>
      <c r="D78" s="9">
        <f t="shared" si="4"/>
        <v>0.16</v>
      </c>
      <c r="E78" s="1"/>
      <c r="F78" s="6">
        <v>4.1782407407407409E-4</v>
      </c>
      <c r="G78" s="3">
        <v>6.0359999999999996</v>
      </c>
      <c r="H78" s="7">
        <f t="shared" si="5"/>
        <v>88.735866147199999</v>
      </c>
      <c r="I78" s="7">
        <f t="shared" si="6"/>
        <v>4.1205675054614819</v>
      </c>
      <c r="K78" s="9">
        <v>28.839999999999996</v>
      </c>
      <c r="L78" s="7">
        <v>110.15510947535</v>
      </c>
      <c r="M78" s="7">
        <v>2.9912778135605387</v>
      </c>
      <c r="O78" s="10"/>
      <c r="P78" s="2"/>
      <c r="Q78" s="11"/>
      <c r="R78" s="2"/>
      <c r="S78" s="13"/>
      <c r="T78" s="13"/>
      <c r="U78" s="9">
        <v>32.94</v>
      </c>
      <c r="V78" s="8">
        <v>125.4133194516</v>
      </c>
      <c r="W78" s="8">
        <v>2.380168906901714</v>
      </c>
      <c r="X78" s="2"/>
      <c r="Y78" s="13"/>
      <c r="Z78" s="13"/>
    </row>
    <row r="79" spans="2:26">
      <c r="B79" s="6">
        <v>4.1898148148148155E-4</v>
      </c>
      <c r="C79" s="3">
        <v>1.6E-2</v>
      </c>
      <c r="D79" s="9">
        <f t="shared" si="4"/>
        <v>0.16</v>
      </c>
      <c r="E79" s="1"/>
      <c r="F79" s="6">
        <v>4.2476851851851855E-4</v>
      </c>
      <c r="G79" s="3">
        <v>6.0359999999999996</v>
      </c>
      <c r="H79" s="7">
        <f t="shared" si="5"/>
        <v>88.735866147199999</v>
      </c>
      <c r="I79" s="7">
        <f t="shared" si="6"/>
        <v>4.1205675054614819</v>
      </c>
      <c r="K79" s="9">
        <v>28.889999999999997</v>
      </c>
      <c r="L79" s="7">
        <v>110.33475625</v>
      </c>
      <c r="M79" s="7">
        <v>2.9832576509499074</v>
      </c>
      <c r="O79" s="10"/>
      <c r="P79" s="2"/>
      <c r="Q79" s="11"/>
      <c r="R79" s="2"/>
      <c r="S79" s="13"/>
      <c r="T79" s="13"/>
      <c r="U79" s="9">
        <v>32.94</v>
      </c>
      <c r="V79" s="8">
        <v>125.44075633295</v>
      </c>
      <c r="W79" s="8">
        <v>2.3791878257898467</v>
      </c>
      <c r="X79" s="2"/>
      <c r="Y79" s="13"/>
      <c r="Z79" s="13"/>
    </row>
    <row r="80" spans="2:26">
      <c r="B80" s="6">
        <v>4.259259259259259E-4</v>
      </c>
      <c r="C80" s="3">
        <v>1.6E-2</v>
      </c>
      <c r="D80" s="9">
        <f t="shared" si="4"/>
        <v>0.16</v>
      </c>
      <c r="E80" s="1"/>
      <c r="F80" s="6">
        <v>4.2939814814814821E-4</v>
      </c>
      <c r="G80" s="3">
        <v>6.0359999999999996</v>
      </c>
      <c r="H80" s="7">
        <f t="shared" si="5"/>
        <v>88.735866147199999</v>
      </c>
      <c r="I80" s="7">
        <f t="shared" si="6"/>
        <v>4.1205675054614819</v>
      </c>
      <c r="K80" s="9">
        <v>29.04</v>
      </c>
      <c r="L80" s="7">
        <v>110.46316581875003</v>
      </c>
      <c r="M80" s="7">
        <v>2.9775379734150542</v>
      </c>
      <c r="O80" s="10"/>
      <c r="P80" s="2"/>
      <c r="Q80" s="11"/>
      <c r="R80" s="2"/>
      <c r="S80" s="13"/>
      <c r="T80" s="13"/>
      <c r="U80" s="9">
        <v>32.97</v>
      </c>
      <c r="V80" s="8">
        <v>125.52308609239998</v>
      </c>
      <c r="W80" s="8">
        <v>2.376246234725099</v>
      </c>
      <c r="X80" s="2"/>
      <c r="Y80" s="13"/>
      <c r="Z80" s="13"/>
    </row>
    <row r="81" spans="2:26">
      <c r="B81" s="6">
        <v>4.3055555555555555E-4</v>
      </c>
      <c r="C81" s="3">
        <v>1.6E-2</v>
      </c>
      <c r="D81" s="9">
        <f t="shared" si="4"/>
        <v>0.16</v>
      </c>
      <c r="E81" s="1"/>
      <c r="F81" s="6">
        <v>4.3518518518518521E-4</v>
      </c>
      <c r="G81" s="3">
        <v>6.0359999999999996</v>
      </c>
      <c r="H81" s="7">
        <f t="shared" si="5"/>
        <v>88.735866147199999</v>
      </c>
      <c r="I81" s="7">
        <f t="shared" si="6"/>
        <v>4.1205675054614819</v>
      </c>
      <c r="K81" s="9">
        <v>29.04</v>
      </c>
      <c r="L81" s="7">
        <v>110.54024775560001</v>
      </c>
      <c r="M81" s="7">
        <v>2.9741097682342605</v>
      </c>
      <c r="O81" s="10"/>
      <c r="P81" s="2"/>
      <c r="Q81" s="11"/>
      <c r="R81" s="2"/>
      <c r="S81" s="13"/>
      <c r="T81" s="13"/>
      <c r="U81" s="9">
        <v>32.97</v>
      </c>
      <c r="V81" s="8">
        <v>125.55053571835001</v>
      </c>
      <c r="W81" s="8">
        <v>2.3752662549842314</v>
      </c>
      <c r="X81" s="2"/>
      <c r="Y81" s="13"/>
      <c r="Z81" s="13"/>
    </row>
    <row r="82" spans="2:26">
      <c r="B82" s="6">
        <v>4.3634259259259261E-4</v>
      </c>
      <c r="C82" s="3">
        <v>1.6E-2</v>
      </c>
      <c r="D82" s="9">
        <f t="shared" si="4"/>
        <v>0.16</v>
      </c>
      <c r="E82" s="1"/>
      <c r="F82" s="6">
        <v>4.4097222222222221E-4</v>
      </c>
      <c r="G82" s="3">
        <v>6.0359999999999996</v>
      </c>
      <c r="H82" s="7">
        <f t="shared" si="5"/>
        <v>88.735866147199999</v>
      </c>
      <c r="I82" s="7">
        <f t="shared" si="6"/>
        <v>4.1205675054614819</v>
      </c>
      <c r="K82" s="9">
        <v>29.04</v>
      </c>
      <c r="L82" s="7">
        <v>110.66877800235001</v>
      </c>
      <c r="M82" s="7">
        <v>2.9684020913001974</v>
      </c>
      <c r="O82" s="10"/>
      <c r="P82" s="2"/>
      <c r="Q82" s="11"/>
      <c r="R82" s="2"/>
      <c r="S82" s="13"/>
      <c r="T82" s="13"/>
      <c r="U82" s="9">
        <v>32.979999999999997</v>
      </c>
      <c r="V82" s="8">
        <v>125.66036609414998</v>
      </c>
      <c r="W82" s="8">
        <v>2.3713490879479595</v>
      </c>
      <c r="X82" s="2"/>
      <c r="Y82" s="13"/>
      <c r="Z82" s="13"/>
    </row>
    <row r="83" spans="2:26">
      <c r="B83" s="6">
        <v>4.4212962962962961E-4</v>
      </c>
      <c r="C83" s="3">
        <v>1.6E-2</v>
      </c>
      <c r="D83" s="9">
        <f t="shared" si="4"/>
        <v>0.16</v>
      </c>
      <c r="E83" s="1"/>
      <c r="F83" s="6">
        <v>4.4791666666666672E-4</v>
      </c>
      <c r="G83" s="3">
        <v>6.0359999999999996</v>
      </c>
      <c r="H83" s="7">
        <f t="shared" si="5"/>
        <v>88.735866147199999</v>
      </c>
      <c r="I83" s="7">
        <f t="shared" si="6"/>
        <v>4.1205675054614819</v>
      </c>
      <c r="K83" s="9">
        <v>29.04</v>
      </c>
      <c r="L83" s="7">
        <v>110.9518102612</v>
      </c>
      <c r="M83" s="7">
        <v>2.9558715700082412</v>
      </c>
      <c r="O83" s="10"/>
      <c r="P83" s="2"/>
      <c r="Q83" s="11"/>
      <c r="R83" s="2"/>
      <c r="S83" s="13"/>
      <c r="T83" s="13"/>
      <c r="U83" s="9">
        <v>32.999999999999993</v>
      </c>
      <c r="V83" s="8">
        <v>125.74277235</v>
      </c>
      <c r="W83" s="8">
        <v>2.368414100994356</v>
      </c>
      <c r="X83" s="2"/>
      <c r="Y83" s="13"/>
      <c r="Z83" s="13"/>
    </row>
    <row r="84" spans="2:26">
      <c r="B84" s="6">
        <v>4.4791666666666672E-4</v>
      </c>
      <c r="C84" s="3">
        <v>1.6E-2</v>
      </c>
      <c r="D84" s="9">
        <f t="shared" si="4"/>
        <v>0.16</v>
      </c>
      <c r="E84" s="1"/>
      <c r="F84" s="6">
        <v>4.5254629629629632E-4</v>
      </c>
      <c r="G84" s="3">
        <v>6.0359999999999996</v>
      </c>
      <c r="H84" s="7">
        <f t="shared" si="5"/>
        <v>88.735866147199999</v>
      </c>
      <c r="I84" s="7">
        <f t="shared" si="6"/>
        <v>4.1205675054614819</v>
      </c>
      <c r="K84" s="9">
        <v>29.279999999999998</v>
      </c>
      <c r="L84" s="7">
        <v>111.08058215195001</v>
      </c>
      <c r="M84" s="7">
        <v>2.9501878514687503</v>
      </c>
      <c r="O84" s="10"/>
      <c r="P84" s="2"/>
      <c r="Q84" s="11"/>
      <c r="R84" s="2"/>
      <c r="S84" s="13"/>
      <c r="T84" s="13"/>
      <c r="U84" s="9">
        <v>33.01</v>
      </c>
      <c r="V84" s="8">
        <v>125.74277235</v>
      </c>
      <c r="W84" s="8">
        <v>2.368414100994356</v>
      </c>
      <c r="X84" s="2"/>
      <c r="Y84" s="13"/>
      <c r="Z84" s="13"/>
    </row>
    <row r="85" spans="2:26">
      <c r="B85" s="6">
        <v>4.5370370370370378E-4</v>
      </c>
      <c r="C85" s="3">
        <v>1.6E-2</v>
      </c>
      <c r="D85" s="9">
        <f t="shared" si="4"/>
        <v>0.16</v>
      </c>
      <c r="E85" s="1"/>
      <c r="F85" s="6">
        <v>4.5833333333333338E-4</v>
      </c>
      <c r="G85" s="3">
        <v>6.0359999999999996</v>
      </c>
      <c r="H85" s="7">
        <f t="shared" si="5"/>
        <v>88.735866147199999</v>
      </c>
      <c r="I85" s="7">
        <f t="shared" si="6"/>
        <v>4.1205675054614819</v>
      </c>
      <c r="K85" s="9">
        <v>29.34</v>
      </c>
      <c r="L85" s="7">
        <v>111.15788156839999</v>
      </c>
      <c r="M85" s="7">
        <v>2.9467812088458269</v>
      </c>
      <c r="O85" s="10"/>
      <c r="P85" s="2"/>
      <c r="Q85" s="11"/>
      <c r="R85" s="2"/>
      <c r="S85" s="13"/>
      <c r="T85" s="13"/>
      <c r="U85" s="9">
        <v>33.019999999999996</v>
      </c>
      <c r="V85" s="8">
        <v>125.74277235</v>
      </c>
      <c r="W85" s="8">
        <v>2.368414100994356</v>
      </c>
      <c r="X85" s="2"/>
      <c r="Y85" s="13"/>
      <c r="Z85" s="13"/>
    </row>
    <row r="86" spans="2:26">
      <c r="B86" s="6">
        <v>4.6064814814814818E-4</v>
      </c>
      <c r="C86" s="3">
        <v>1.6E-2</v>
      </c>
      <c r="D86" s="9">
        <f t="shared" si="4"/>
        <v>0.16</v>
      </c>
      <c r="E86" s="1"/>
      <c r="F86" s="6">
        <v>4.6412037037037038E-4</v>
      </c>
      <c r="G86" s="3">
        <v>6.0359999999999996</v>
      </c>
      <c r="H86" s="7">
        <f t="shared" si="5"/>
        <v>88.735866147199999</v>
      </c>
      <c r="I86" s="7">
        <f t="shared" si="6"/>
        <v>4.1205675054614819</v>
      </c>
      <c r="K86" s="9">
        <v>29.43</v>
      </c>
      <c r="L86" s="7">
        <v>111.36414644999996</v>
      </c>
      <c r="M86" s="7">
        <v>2.9377099759030902</v>
      </c>
      <c r="O86" s="10"/>
      <c r="P86" s="2"/>
      <c r="Q86" s="11"/>
      <c r="R86" s="2"/>
      <c r="S86" s="13"/>
      <c r="T86" s="13"/>
      <c r="U86" s="9">
        <v>33.029999999999994</v>
      </c>
      <c r="V86" s="8">
        <v>125.99016335595</v>
      </c>
      <c r="W86" s="8">
        <v>2.3596239820305991</v>
      </c>
      <c r="X86" s="2"/>
      <c r="Y86" s="13"/>
      <c r="Z86" s="13"/>
    </row>
    <row r="87" spans="2:26">
      <c r="B87" s="6">
        <v>4.6527777777777778E-4</v>
      </c>
      <c r="C87" s="3">
        <v>1.6E-2</v>
      </c>
      <c r="D87" s="9">
        <f t="shared" si="4"/>
        <v>0.16</v>
      </c>
      <c r="E87" s="1"/>
      <c r="F87" s="6">
        <v>4.6990740740740738E-4</v>
      </c>
      <c r="G87" s="3">
        <v>6.0359999999999996</v>
      </c>
      <c r="H87" s="7">
        <f t="shared" si="5"/>
        <v>88.735866147199999</v>
      </c>
      <c r="I87" s="7">
        <f t="shared" si="6"/>
        <v>4.1205675054614819</v>
      </c>
      <c r="K87" s="9">
        <v>29.479999999999997</v>
      </c>
      <c r="L87" s="7">
        <v>111.44154571784999</v>
      </c>
      <c r="M87" s="7">
        <v>2.9343131903908013</v>
      </c>
      <c r="O87" s="10"/>
      <c r="P87" s="2"/>
      <c r="Q87" s="11"/>
      <c r="R87" s="2"/>
      <c r="S87" s="13"/>
      <c r="T87" s="13"/>
      <c r="U87" s="9">
        <v>33.049999999999997</v>
      </c>
      <c r="V87" s="8">
        <v>126.0726844644</v>
      </c>
      <c r="W87" s="8">
        <v>2.3566988858205415</v>
      </c>
      <c r="X87" s="2"/>
      <c r="Y87" s="13"/>
      <c r="Z87" s="13"/>
    </row>
    <row r="88" spans="2:26">
      <c r="B88" s="6">
        <v>4.7106481481481484E-4</v>
      </c>
      <c r="C88" s="3">
        <v>1.6E-2</v>
      </c>
      <c r="D88" s="9">
        <f t="shared" si="4"/>
        <v>0.16</v>
      </c>
      <c r="E88" s="1"/>
      <c r="F88" s="6">
        <v>4.7685185185185195E-4</v>
      </c>
      <c r="G88" s="3">
        <v>6.0359999999999996</v>
      </c>
      <c r="H88" s="7">
        <f t="shared" si="5"/>
        <v>88.735866147199999</v>
      </c>
      <c r="I88" s="7">
        <f t="shared" si="6"/>
        <v>4.1205675054614819</v>
      </c>
      <c r="K88" s="9">
        <v>29.580000000000002</v>
      </c>
      <c r="L88" s="7">
        <v>111.57060505960001</v>
      </c>
      <c r="M88" s="7">
        <v>2.9286578483849932</v>
      </c>
      <c r="O88" s="10"/>
      <c r="P88" s="2"/>
      <c r="Q88" s="11"/>
      <c r="R88" s="2"/>
      <c r="S88" s="13"/>
      <c r="T88" s="13"/>
      <c r="U88" s="9">
        <v>33.059999999999995</v>
      </c>
      <c r="V88" s="8">
        <v>126.10019788535</v>
      </c>
      <c r="W88" s="8">
        <v>2.3557244026510715</v>
      </c>
      <c r="X88" s="2"/>
      <c r="Y88" s="13"/>
      <c r="Z88" s="13"/>
    </row>
    <row r="89" spans="2:26">
      <c r="B89" s="6">
        <v>4.7685185185185195E-4</v>
      </c>
      <c r="C89" s="3">
        <v>1.4999999999999999E-2</v>
      </c>
      <c r="D89" s="9">
        <f t="shared" si="4"/>
        <v>0.15</v>
      </c>
      <c r="E89" s="1"/>
      <c r="F89" s="6">
        <v>4.8148148148148155E-4</v>
      </c>
      <c r="G89" s="3">
        <v>6.0359999999999996</v>
      </c>
      <c r="H89" s="7">
        <f t="shared" si="5"/>
        <v>88.735866147199999</v>
      </c>
      <c r="I89" s="7">
        <f t="shared" si="6"/>
        <v>4.1205675054614819</v>
      </c>
      <c r="K89" s="9">
        <v>29.62</v>
      </c>
      <c r="L89" s="7">
        <v>111.64807701504999</v>
      </c>
      <c r="M89" s="7">
        <v>2.9252682215326304</v>
      </c>
      <c r="O89" s="10"/>
      <c r="P89" s="2"/>
      <c r="Q89" s="11"/>
      <c r="R89" s="2"/>
      <c r="S89" s="13"/>
      <c r="T89" s="13"/>
      <c r="U89" s="9">
        <v>33.07</v>
      </c>
      <c r="V89" s="8">
        <v>126.18275730679999</v>
      </c>
      <c r="W89" s="8">
        <v>2.352802599245067</v>
      </c>
      <c r="X89" s="2"/>
      <c r="Y89" s="13"/>
      <c r="Z89" s="13"/>
    </row>
    <row r="90" spans="2:26">
      <c r="B90" s="6">
        <v>4.8263888888888895E-4</v>
      </c>
      <c r="C90" s="3">
        <v>1.4999999999999999E-2</v>
      </c>
      <c r="D90" s="9">
        <f t="shared" si="4"/>
        <v>0.15</v>
      </c>
      <c r="E90" s="1"/>
      <c r="F90" s="6">
        <v>4.8726851851851855E-4</v>
      </c>
      <c r="G90" s="3">
        <v>6.0359999999999996</v>
      </c>
      <c r="H90" s="7">
        <f t="shared" si="5"/>
        <v>88.735866147199999</v>
      </c>
      <c r="I90" s="7">
        <f t="shared" si="6"/>
        <v>4.1205675054614819</v>
      </c>
      <c r="K90" s="9">
        <v>29.669999999999998</v>
      </c>
      <c r="L90" s="7">
        <v>111.85480225145001</v>
      </c>
      <c r="M90" s="7">
        <v>2.9162423267761883</v>
      </c>
      <c r="O90" s="10"/>
      <c r="P90" s="2"/>
      <c r="Q90" s="11"/>
      <c r="R90" s="2"/>
      <c r="S90" s="13"/>
      <c r="T90" s="13"/>
      <c r="U90" s="9">
        <v>33.08</v>
      </c>
      <c r="V90" s="8">
        <v>126.21028350115</v>
      </c>
      <c r="W90" s="8">
        <v>2.3518292133345451</v>
      </c>
      <c r="X90" s="2"/>
      <c r="Y90" s="13"/>
      <c r="Z90" s="13"/>
    </row>
    <row r="91" spans="2:26">
      <c r="B91" s="6">
        <v>4.884259259259259E-4</v>
      </c>
      <c r="C91" s="3">
        <v>1.4999999999999999E-2</v>
      </c>
      <c r="D91" s="9">
        <f t="shared" si="4"/>
        <v>0.15</v>
      </c>
      <c r="E91" s="1"/>
      <c r="F91" s="6">
        <v>4.942129629629629E-4</v>
      </c>
      <c r="G91" s="3">
        <v>6.0359999999999996</v>
      </c>
      <c r="H91" s="7">
        <f t="shared" si="5"/>
        <v>88.735866147199999</v>
      </c>
      <c r="I91" s="7">
        <f t="shared" si="6"/>
        <v>4.1205675054614819</v>
      </c>
      <c r="K91" s="9">
        <v>29.71</v>
      </c>
      <c r="L91" s="7">
        <v>111.93237424639999</v>
      </c>
      <c r="M91" s="7">
        <v>2.9128625291374965</v>
      </c>
      <c r="O91" s="10"/>
      <c r="P91" s="2"/>
      <c r="Q91" s="11"/>
      <c r="R91" s="2"/>
      <c r="S91" s="13"/>
      <c r="T91" s="13"/>
      <c r="U91" s="9">
        <v>33.089999999999996</v>
      </c>
      <c r="V91" s="8">
        <v>126.26534547245001</v>
      </c>
      <c r="W91" s="8">
        <v>2.3498832640939757</v>
      </c>
      <c r="X91" s="2"/>
      <c r="Y91" s="13"/>
      <c r="Z91" s="13"/>
    </row>
    <row r="92" spans="2:26">
      <c r="B92" s="6">
        <v>4.942129629629629E-4</v>
      </c>
      <c r="C92" s="3">
        <v>1.6E-2</v>
      </c>
      <c r="D92" s="9">
        <f t="shared" si="4"/>
        <v>0.16</v>
      </c>
      <c r="E92" s="1"/>
      <c r="F92" s="6">
        <v>4.9884259259259261E-4</v>
      </c>
      <c r="G92" s="3">
        <v>6.0359999999999996</v>
      </c>
      <c r="H92" s="7">
        <f t="shared" si="5"/>
        <v>88.735866147199999</v>
      </c>
      <c r="I92" s="7">
        <f t="shared" si="6"/>
        <v>4.1205675054614819</v>
      </c>
      <c r="K92" s="9">
        <v>29.79</v>
      </c>
      <c r="L92" s="7">
        <v>112.06172158064999</v>
      </c>
      <c r="M92" s="7">
        <v>2.9072354833559375</v>
      </c>
      <c r="O92" s="10"/>
      <c r="P92" s="2"/>
      <c r="Q92" s="11"/>
      <c r="R92" s="2"/>
      <c r="S92" s="13"/>
      <c r="T92" s="13"/>
      <c r="U92" s="9">
        <v>33.089999999999996</v>
      </c>
      <c r="V92" s="8">
        <v>126.29288125000001</v>
      </c>
      <c r="W92" s="8">
        <v>2.3489107006783549</v>
      </c>
      <c r="X92" s="2"/>
      <c r="Y92" s="13"/>
      <c r="Z92" s="13"/>
    </row>
    <row r="93" spans="2:26">
      <c r="B93" s="6">
        <v>5.0000000000000012E-4</v>
      </c>
      <c r="C93" s="3">
        <v>1.4999999999999999E-2</v>
      </c>
      <c r="D93" s="9">
        <f t="shared" si="4"/>
        <v>0.15</v>
      </c>
      <c r="E93" s="1"/>
      <c r="F93" s="6">
        <v>5.0462962962962961E-4</v>
      </c>
      <c r="G93" s="3">
        <v>6.0359999999999996</v>
      </c>
      <c r="H93" s="7">
        <f t="shared" si="5"/>
        <v>88.735866147199999</v>
      </c>
      <c r="I93" s="7">
        <f t="shared" si="6"/>
        <v>4.1205675054614819</v>
      </c>
      <c r="K93" s="9">
        <v>29.83</v>
      </c>
      <c r="L93" s="7">
        <v>112.19114479239998</v>
      </c>
      <c r="M93" s="7">
        <v>2.9016158706144011</v>
      </c>
      <c r="O93" s="10"/>
      <c r="P93" s="2"/>
      <c r="Q93" s="11"/>
      <c r="R93" s="2"/>
      <c r="S93" s="13"/>
      <c r="T93" s="13"/>
      <c r="U93" s="9">
        <v>33.14</v>
      </c>
      <c r="V93" s="8">
        <v>126.37550775385</v>
      </c>
      <c r="W93" s="8">
        <v>2.3459946547367898</v>
      </c>
      <c r="X93" s="2"/>
      <c r="Y93" s="13"/>
      <c r="Z93" s="13"/>
    </row>
    <row r="94" spans="2:26">
      <c r="B94" s="6">
        <v>5.0578703703703712E-4</v>
      </c>
      <c r="C94" s="3">
        <v>1.4999999999999999E-2</v>
      </c>
      <c r="D94" s="9">
        <f t="shared" si="4"/>
        <v>0.15</v>
      </c>
      <c r="E94" s="1"/>
      <c r="F94" s="6">
        <v>5.1157407407407412E-4</v>
      </c>
      <c r="G94" s="3">
        <v>6.0359999999999996</v>
      </c>
      <c r="H94" s="7">
        <f t="shared" si="5"/>
        <v>88.735866147199999</v>
      </c>
      <c r="I94" s="7">
        <f t="shared" si="6"/>
        <v>4.1205675054614819</v>
      </c>
      <c r="K94" s="9">
        <v>29.86</v>
      </c>
      <c r="L94" s="7">
        <v>112.52800051875001</v>
      </c>
      <c r="M94" s="7">
        <v>2.8870396242745255</v>
      </c>
      <c r="O94" s="10"/>
      <c r="P94" s="2"/>
      <c r="Q94" s="11"/>
      <c r="R94" s="2"/>
      <c r="S94" s="13"/>
      <c r="T94" s="13"/>
      <c r="U94" s="9">
        <v>33.14</v>
      </c>
      <c r="V94" s="8">
        <v>126.48572116965001</v>
      </c>
      <c r="W94" s="8">
        <v>2.3421104285968828</v>
      </c>
      <c r="X94" s="2"/>
      <c r="Y94" s="13"/>
      <c r="Z94" s="13"/>
    </row>
    <row r="95" spans="2:26">
      <c r="B95" s="6">
        <v>5.1273148148148141E-4</v>
      </c>
      <c r="C95" s="3">
        <v>1.4999999999999999E-2</v>
      </c>
      <c r="D95" s="9">
        <f t="shared" si="4"/>
        <v>0.15</v>
      </c>
      <c r="E95" s="1"/>
      <c r="F95" s="6">
        <v>5.1620370370370372E-4</v>
      </c>
      <c r="G95" s="3">
        <v>6.0350000000000001</v>
      </c>
      <c r="H95" s="7">
        <f t="shared" si="5"/>
        <v>88.758988356250015</v>
      </c>
      <c r="I95" s="7">
        <f t="shared" si="6"/>
        <v>4.1191390644515922</v>
      </c>
      <c r="K95" s="9">
        <v>29.97</v>
      </c>
      <c r="L95" s="7">
        <v>112.52800051875001</v>
      </c>
      <c r="M95" s="7">
        <v>2.8870396242745255</v>
      </c>
      <c r="O95" s="10"/>
      <c r="P95" s="2"/>
      <c r="Q95" s="11"/>
      <c r="R95" s="2"/>
      <c r="S95" s="13"/>
      <c r="T95" s="13"/>
      <c r="U95" s="9">
        <v>33.159999999999997</v>
      </c>
      <c r="V95" s="8">
        <v>126.51328251560001</v>
      </c>
      <c r="W95" s="8">
        <v>2.3411400566188569</v>
      </c>
      <c r="X95" s="2"/>
      <c r="Y95" s="13"/>
      <c r="Z95" s="13"/>
    </row>
    <row r="96" spans="2:26">
      <c r="B96" s="6">
        <v>5.1851851851851853E-4</v>
      </c>
      <c r="C96" s="3">
        <v>1.4999999999999999E-2</v>
      </c>
      <c r="D96" s="9">
        <f t="shared" si="4"/>
        <v>0.15</v>
      </c>
      <c r="E96" s="1"/>
      <c r="F96" s="6">
        <v>5.2199074074074073E-4</v>
      </c>
      <c r="G96" s="3">
        <v>6.0350000000000001</v>
      </c>
      <c r="H96" s="7">
        <f t="shared" si="5"/>
        <v>88.758988356250015</v>
      </c>
      <c r="I96" s="7">
        <f t="shared" si="6"/>
        <v>4.1191390644515922</v>
      </c>
      <c r="K96" s="9">
        <v>29.99</v>
      </c>
      <c r="L96" s="7">
        <v>112.52800051875001</v>
      </c>
      <c r="M96" s="7">
        <v>2.8870396242745255</v>
      </c>
      <c r="O96" s="10"/>
      <c r="P96" s="2"/>
      <c r="Q96" s="11"/>
      <c r="R96" s="2"/>
      <c r="S96" s="13"/>
      <c r="T96" s="13"/>
      <c r="U96" s="9">
        <v>33.17</v>
      </c>
      <c r="V96" s="8">
        <v>126.54084705894999</v>
      </c>
      <c r="W96" s="8">
        <v>2.3401699583780959</v>
      </c>
      <c r="X96" s="2"/>
      <c r="Y96" s="13"/>
      <c r="Z96" s="13"/>
    </row>
    <row r="97" spans="2:26">
      <c r="B97" s="6">
        <v>5.2314814814814824E-4</v>
      </c>
      <c r="C97" s="3">
        <v>1.4999999999999999E-2</v>
      </c>
      <c r="D97" s="9">
        <f t="shared" si="4"/>
        <v>0.15</v>
      </c>
      <c r="E97" s="1"/>
      <c r="F97" s="6">
        <v>5.2777777777777773E-4</v>
      </c>
      <c r="G97" s="3">
        <v>6.0350000000000001</v>
      </c>
      <c r="H97" s="7">
        <f t="shared" si="5"/>
        <v>88.758988356250015</v>
      </c>
      <c r="I97" s="7">
        <f t="shared" si="6"/>
        <v>4.1191390644515922</v>
      </c>
      <c r="K97" s="9">
        <v>30.03</v>
      </c>
      <c r="L97" s="7">
        <v>112.52800051875001</v>
      </c>
      <c r="M97" s="7">
        <v>2.8870396242745255</v>
      </c>
      <c r="O97" s="10"/>
      <c r="P97" s="2"/>
      <c r="Q97" s="11"/>
      <c r="R97" s="2"/>
      <c r="S97" s="13"/>
      <c r="T97" s="13"/>
      <c r="U97" s="9">
        <v>33.18</v>
      </c>
      <c r="V97" s="8">
        <v>126.62355987639999</v>
      </c>
      <c r="W97" s="8">
        <v>2.3372613056518734</v>
      </c>
      <c r="X97" s="2"/>
      <c r="Y97" s="13"/>
      <c r="Z97" s="13"/>
    </row>
    <row r="98" spans="2:26">
      <c r="B98" s="6">
        <v>5.3009259259259253E-4</v>
      </c>
      <c r="C98" s="3">
        <v>1.4999999999999999E-2</v>
      </c>
      <c r="D98" s="9">
        <f t="shared" si="4"/>
        <v>0.15</v>
      </c>
      <c r="E98" s="1"/>
      <c r="F98" s="6">
        <v>5.3472222222222224E-4</v>
      </c>
      <c r="G98" s="3">
        <v>6.0350000000000001</v>
      </c>
      <c r="H98" s="7">
        <f t="shared" si="5"/>
        <v>88.758988356250015</v>
      </c>
      <c r="I98" s="7">
        <f t="shared" si="6"/>
        <v>4.1191390644515922</v>
      </c>
      <c r="K98" s="9">
        <v>30.049999999999997</v>
      </c>
      <c r="L98" s="7">
        <v>113.04724369375</v>
      </c>
      <c r="M98" s="7">
        <v>2.864712448153885</v>
      </c>
      <c r="O98" s="10"/>
      <c r="P98" s="2"/>
      <c r="Q98" s="11"/>
      <c r="R98" s="2"/>
      <c r="S98" s="13"/>
      <c r="T98" s="13"/>
      <c r="U98" s="9">
        <v>33.19</v>
      </c>
      <c r="V98" s="8">
        <v>126.67871774720001</v>
      </c>
      <c r="W98" s="8">
        <v>2.335323571736982</v>
      </c>
      <c r="X98" s="2"/>
      <c r="Y98" s="13"/>
      <c r="Z98" s="13"/>
    </row>
    <row r="99" spans="2:26">
      <c r="B99" s="6">
        <v>5.3472222222222224E-4</v>
      </c>
      <c r="C99" s="3">
        <v>1.4999999999999999E-2</v>
      </c>
      <c r="D99" s="9">
        <f t="shared" si="4"/>
        <v>0.15</v>
      </c>
      <c r="E99" s="1"/>
      <c r="F99" s="6">
        <v>5.3935185185185195E-4</v>
      </c>
      <c r="G99" s="3">
        <v>6.0350000000000001</v>
      </c>
      <c r="H99" s="7">
        <f t="shared" si="5"/>
        <v>88.758988356250015</v>
      </c>
      <c r="I99" s="7">
        <f t="shared" si="6"/>
        <v>4.1191390644515922</v>
      </c>
      <c r="K99" s="9">
        <v>30.11</v>
      </c>
      <c r="L99" s="7">
        <v>113.15123848395</v>
      </c>
      <c r="M99" s="7">
        <v>2.8602612147839466</v>
      </c>
      <c r="O99" s="10"/>
      <c r="P99" s="2"/>
      <c r="Q99" s="11"/>
      <c r="R99" s="2"/>
      <c r="S99" s="13"/>
      <c r="T99" s="13"/>
      <c r="U99" s="9">
        <v>33.199999999999996</v>
      </c>
      <c r="V99" s="8">
        <v>126.70630148125001</v>
      </c>
      <c r="W99" s="8">
        <v>2.3343551150220918</v>
      </c>
      <c r="X99" s="2"/>
      <c r="Y99" s="13"/>
      <c r="Z99" s="13"/>
    </row>
    <row r="100" spans="2:26">
      <c r="B100" s="6">
        <v>5.4166666666666664E-4</v>
      </c>
      <c r="C100" s="3">
        <v>1.6E-2</v>
      </c>
      <c r="D100" s="9">
        <f t="shared" si="4"/>
        <v>0.16</v>
      </c>
      <c r="E100" s="1"/>
      <c r="F100" s="6">
        <v>5.4629629629629635E-4</v>
      </c>
      <c r="G100" s="3">
        <v>6.0350000000000001</v>
      </c>
      <c r="H100" s="7">
        <f t="shared" si="5"/>
        <v>88.758988356250015</v>
      </c>
      <c r="I100" s="7">
        <f t="shared" si="6"/>
        <v>4.1191390644515922</v>
      </c>
      <c r="K100" s="9">
        <v>30.13</v>
      </c>
      <c r="L100" s="7">
        <v>113.3333467148</v>
      </c>
      <c r="M100" s="7">
        <v>2.8524829298268926</v>
      </c>
      <c r="O100" s="10"/>
      <c r="P100" s="2"/>
      <c r="Q100" s="11"/>
      <c r="R100" s="2"/>
      <c r="S100" s="13"/>
      <c r="T100" s="13"/>
      <c r="U100" s="9">
        <v>33.22</v>
      </c>
      <c r="V100" s="8">
        <v>126.76147854814998</v>
      </c>
      <c r="W100" s="8">
        <v>2.3324190218637466</v>
      </c>
      <c r="X100" s="2"/>
      <c r="Y100" s="13"/>
      <c r="Z100" s="13"/>
    </row>
    <row r="101" spans="2:26">
      <c r="B101" s="6">
        <v>5.4629629629629635E-4</v>
      </c>
      <c r="C101" s="3">
        <v>1.4999999999999999E-2</v>
      </c>
      <c r="D101" s="9">
        <f t="shared" si="4"/>
        <v>0.15</v>
      </c>
      <c r="E101" s="1"/>
      <c r="F101" s="6">
        <v>5.5092592592592595E-4</v>
      </c>
      <c r="G101" s="3">
        <v>6.0350000000000001</v>
      </c>
      <c r="H101" s="7">
        <f t="shared" si="5"/>
        <v>88.758988356250015</v>
      </c>
      <c r="I101" s="7">
        <f t="shared" si="6"/>
        <v>4.1191390644515922</v>
      </c>
      <c r="K101" s="9">
        <v>30.15</v>
      </c>
      <c r="L101" s="7">
        <v>113.46351551055001</v>
      </c>
      <c r="M101" s="7">
        <v>2.8469358673353775</v>
      </c>
      <c r="O101" s="10"/>
      <c r="P101" s="2"/>
      <c r="Q101" s="11"/>
      <c r="R101" s="2"/>
      <c r="S101" s="13"/>
      <c r="T101" s="13"/>
      <c r="U101" s="9">
        <v>33.229999999999997</v>
      </c>
      <c r="V101" s="8">
        <v>126.84426815</v>
      </c>
      <c r="W101" s="8">
        <v>2.3295169321638927</v>
      </c>
      <c r="X101" s="2"/>
      <c r="Y101" s="13"/>
      <c r="Z101" s="13"/>
    </row>
    <row r="102" spans="2:26">
      <c r="B102" s="6">
        <v>5.5208333333333335E-4</v>
      </c>
      <c r="C102" s="3">
        <v>1.4999999999999999E-2</v>
      </c>
      <c r="D102" s="9">
        <f t="shared" si="4"/>
        <v>0.15</v>
      </c>
      <c r="E102" s="1"/>
      <c r="F102" s="6">
        <v>5.5671296296296296E-4</v>
      </c>
      <c r="G102" s="3">
        <v>6.0350000000000001</v>
      </c>
      <c r="H102" s="7">
        <f t="shared" si="5"/>
        <v>88.758988356250015</v>
      </c>
      <c r="I102" s="7">
        <f t="shared" si="6"/>
        <v>4.1191390644515922</v>
      </c>
      <c r="K102" s="9">
        <v>30.15</v>
      </c>
      <c r="L102" s="7">
        <v>113.6458799876</v>
      </c>
      <c r="M102" s="7">
        <v>2.8391823655402311</v>
      </c>
      <c r="O102" s="10"/>
      <c r="P102" s="2"/>
      <c r="Q102" s="11"/>
      <c r="R102" s="2"/>
      <c r="S102" s="13"/>
      <c r="T102" s="13"/>
      <c r="U102" s="9">
        <v>33.25</v>
      </c>
      <c r="V102" s="8">
        <v>126.89947722240004</v>
      </c>
      <c r="W102" s="8">
        <v>2.3275835718906728</v>
      </c>
      <c r="X102" s="2"/>
      <c r="Y102" s="13"/>
      <c r="Z102" s="13"/>
    </row>
    <row r="103" spans="2:26">
      <c r="B103" s="6">
        <v>5.5787037037037036E-4</v>
      </c>
      <c r="C103" s="3">
        <v>1.4999999999999999E-2</v>
      </c>
      <c r="D103" s="9">
        <f t="shared" si="4"/>
        <v>0.15</v>
      </c>
      <c r="E103" s="1"/>
      <c r="F103" s="6">
        <v>5.6365740740740747E-4</v>
      </c>
      <c r="G103" s="3">
        <v>6.0350000000000001</v>
      </c>
      <c r="H103" s="7">
        <f t="shared" si="5"/>
        <v>88.758988356250015</v>
      </c>
      <c r="I103" s="7">
        <f t="shared" si="6"/>
        <v>4.1191390644515922</v>
      </c>
      <c r="K103" s="9">
        <v>30.15</v>
      </c>
      <c r="L103" s="7">
        <v>113.72408198705</v>
      </c>
      <c r="M103" s="7">
        <v>2.8358638563422023</v>
      </c>
      <c r="O103" s="10"/>
      <c r="P103" s="2"/>
      <c r="Q103" s="11"/>
      <c r="R103" s="2"/>
      <c r="S103" s="13"/>
      <c r="T103" s="13"/>
      <c r="U103" s="9">
        <v>33.25</v>
      </c>
      <c r="V103" s="8">
        <v>126.98231484375</v>
      </c>
      <c r="W103" s="8">
        <v>2.3246855799165802</v>
      </c>
      <c r="X103" s="2"/>
      <c r="Y103" s="13"/>
      <c r="Z103" s="13"/>
    </row>
    <row r="104" spans="2:26">
      <c r="B104" s="6">
        <v>5.6481481481481476E-4</v>
      </c>
      <c r="C104" s="3">
        <v>1.4999999999999999E-2</v>
      </c>
      <c r="D104" s="9">
        <f t="shared" si="4"/>
        <v>0.15</v>
      </c>
      <c r="E104" s="1"/>
      <c r="F104" s="6">
        <v>5.6944444444444447E-4</v>
      </c>
      <c r="G104" s="3">
        <v>6.0350000000000001</v>
      </c>
      <c r="H104" s="7">
        <f t="shared" si="5"/>
        <v>88.758988356250015</v>
      </c>
      <c r="I104" s="7">
        <f t="shared" si="6"/>
        <v>4.1191390644515922</v>
      </c>
      <c r="K104" s="9">
        <v>30.259999999999998</v>
      </c>
      <c r="L104" s="7">
        <v>113.82839408125</v>
      </c>
      <c r="M104" s="7">
        <v>2.831443299987769</v>
      </c>
      <c r="O104" s="10"/>
      <c r="P104" s="2"/>
      <c r="Q104" s="11"/>
      <c r="R104" s="2"/>
      <c r="S104" s="13"/>
      <c r="T104" s="13"/>
      <c r="U104" s="9">
        <v>33.26</v>
      </c>
      <c r="V104" s="8">
        <v>126.98231484375</v>
      </c>
      <c r="W104" s="8">
        <v>2.3246855799165802</v>
      </c>
      <c r="X104" s="2"/>
      <c r="Y104" s="13"/>
      <c r="Z104" s="13"/>
    </row>
    <row r="105" spans="2:26">
      <c r="B105" s="6">
        <v>5.7060185185185187E-4</v>
      </c>
      <c r="C105" s="3">
        <v>1.4999999999999999E-2</v>
      </c>
      <c r="D105" s="9">
        <f t="shared" si="4"/>
        <v>0.15</v>
      </c>
      <c r="E105" s="1"/>
      <c r="F105" s="6">
        <v>5.7407407407407407E-4</v>
      </c>
      <c r="G105" s="3">
        <v>6.0339999999999998</v>
      </c>
      <c r="H105" s="7">
        <f t="shared" si="5"/>
        <v>88.782113314800014</v>
      </c>
      <c r="I105" s="7">
        <f t="shared" si="6"/>
        <v>4.1177109643706267</v>
      </c>
      <c r="K105" s="9">
        <v>30.279999999999998</v>
      </c>
      <c r="L105" s="7">
        <v>113.98495389355</v>
      </c>
      <c r="M105" s="7">
        <v>2.8248212937990291</v>
      </c>
      <c r="O105" s="10"/>
      <c r="P105" s="2"/>
      <c r="Q105" s="11"/>
      <c r="R105" s="2"/>
      <c r="S105" s="13"/>
      <c r="T105" s="13"/>
      <c r="U105" s="9">
        <v>33.279999999999994</v>
      </c>
      <c r="V105" s="8">
        <v>126.98231484375</v>
      </c>
      <c r="W105" s="8">
        <v>2.3246855799165802</v>
      </c>
      <c r="X105" s="2"/>
      <c r="Y105" s="13"/>
      <c r="Z105" s="13"/>
    </row>
    <row r="106" spans="2:26">
      <c r="B106" s="6">
        <v>5.7638888888888887E-4</v>
      </c>
      <c r="C106" s="3">
        <v>1.4999999999999999E-2</v>
      </c>
      <c r="D106" s="9">
        <f t="shared" si="4"/>
        <v>0.15</v>
      </c>
      <c r="E106" s="1"/>
      <c r="F106" s="6">
        <v>5.8101851851851858E-4</v>
      </c>
      <c r="G106" s="3">
        <v>6.0350000000000001</v>
      </c>
      <c r="H106" s="7">
        <f t="shared" si="5"/>
        <v>88.758988356250015</v>
      </c>
      <c r="I106" s="7">
        <f t="shared" si="6"/>
        <v>4.1191390644515922</v>
      </c>
      <c r="K106" s="9">
        <v>30.32</v>
      </c>
      <c r="L106" s="7">
        <v>114.08938824374999</v>
      </c>
      <c r="M106" s="7">
        <v>2.8204125044421255</v>
      </c>
      <c r="O106" s="10"/>
      <c r="P106" s="2"/>
      <c r="Q106" s="11"/>
      <c r="R106" s="2"/>
      <c r="S106" s="13"/>
      <c r="T106" s="13"/>
      <c r="U106" s="9">
        <v>33.29</v>
      </c>
      <c r="V106" s="8">
        <v>127.1757147284</v>
      </c>
      <c r="W106" s="8">
        <v>2.3179331520320585</v>
      </c>
      <c r="X106" s="2"/>
      <c r="Y106" s="13"/>
      <c r="Z106" s="13"/>
    </row>
    <row r="107" spans="2:26">
      <c r="B107" s="6">
        <v>5.8101851851851858E-4</v>
      </c>
      <c r="C107" s="3">
        <v>1.4999999999999999E-2</v>
      </c>
      <c r="D107" s="9">
        <f t="shared" si="4"/>
        <v>0.15</v>
      </c>
      <c r="E107" s="1"/>
      <c r="F107" s="6">
        <v>5.8564814814814818E-4</v>
      </c>
      <c r="G107" s="3">
        <v>6.0339999999999998</v>
      </c>
      <c r="H107" s="7">
        <f t="shared" si="5"/>
        <v>88.782113314800014</v>
      </c>
      <c r="I107" s="7">
        <f t="shared" si="6"/>
        <v>4.1177109643706267</v>
      </c>
      <c r="K107" s="9">
        <v>30.409999999999997</v>
      </c>
      <c r="L107" s="7">
        <v>114.16774611960003</v>
      </c>
      <c r="M107" s="7">
        <v>2.8171089981671309</v>
      </c>
      <c r="O107" s="10"/>
      <c r="P107" s="2"/>
      <c r="Q107" s="11"/>
      <c r="R107" s="2"/>
      <c r="S107" s="13"/>
      <c r="T107" s="13"/>
      <c r="U107" s="9">
        <v>33.299999999999997</v>
      </c>
      <c r="V107" s="8">
        <v>127.23100067519998</v>
      </c>
      <c r="W107" s="8">
        <v>2.3160063419708616</v>
      </c>
      <c r="X107" s="2"/>
      <c r="Y107" s="13"/>
      <c r="Z107" s="13"/>
    </row>
    <row r="108" spans="2:26">
      <c r="B108" s="6">
        <v>5.8680555555555558E-4</v>
      </c>
      <c r="C108" s="3">
        <v>1.4999999999999999E-2</v>
      </c>
      <c r="D108" s="9">
        <f t="shared" si="4"/>
        <v>0.15</v>
      </c>
      <c r="E108" s="1"/>
      <c r="F108" s="6">
        <v>5.9259259259259258E-4</v>
      </c>
      <c r="G108" s="3">
        <v>6.0350000000000001</v>
      </c>
      <c r="H108" s="7">
        <f t="shared" si="5"/>
        <v>88.758988356250015</v>
      </c>
      <c r="I108" s="7">
        <f t="shared" si="6"/>
        <v>4.1191390644515922</v>
      </c>
      <c r="K108" s="9">
        <v>30.43</v>
      </c>
      <c r="L108" s="7">
        <v>114.24613153005001</v>
      </c>
      <c r="M108" s="7">
        <v>2.813808135488868</v>
      </c>
      <c r="O108" s="10"/>
      <c r="P108" s="2"/>
      <c r="Q108" s="11"/>
      <c r="R108" s="2"/>
      <c r="S108" s="13"/>
      <c r="T108" s="13"/>
      <c r="U108" s="9">
        <v>33.319999999999993</v>
      </c>
      <c r="V108" s="8">
        <v>127.2862994428</v>
      </c>
      <c r="W108" s="8">
        <v>2.3140806224164145</v>
      </c>
      <c r="X108" s="2"/>
      <c r="Y108" s="13"/>
      <c r="Z108" s="13"/>
    </row>
    <row r="109" spans="2:26">
      <c r="B109" s="6">
        <v>5.9374999999999999E-4</v>
      </c>
      <c r="C109" s="3">
        <v>1.4999999999999999E-2</v>
      </c>
      <c r="D109" s="9">
        <f t="shared" si="4"/>
        <v>0.15</v>
      </c>
      <c r="E109" s="1"/>
      <c r="F109" s="6">
        <v>5.9722222222222219E-4</v>
      </c>
      <c r="G109" s="3">
        <v>6.0339999999999998</v>
      </c>
      <c r="H109" s="7">
        <f t="shared" si="5"/>
        <v>88.782113314800014</v>
      </c>
      <c r="I109" s="7">
        <f t="shared" si="6"/>
        <v>4.1177109643706267</v>
      </c>
      <c r="K109" s="9">
        <v>30.459999999999997</v>
      </c>
      <c r="L109" s="7">
        <v>114.50761519655001</v>
      </c>
      <c r="M109" s="7">
        <v>2.8028243372253558</v>
      </c>
      <c r="O109" s="10"/>
      <c r="P109" s="2"/>
      <c r="Q109" s="11"/>
      <c r="R109" s="2"/>
      <c r="S109" s="13"/>
      <c r="T109" s="13"/>
      <c r="U109" s="9">
        <v>33.33</v>
      </c>
      <c r="V109" s="8">
        <v>127.39693545000002</v>
      </c>
      <c r="W109" s="8">
        <v>2.3102324534623411</v>
      </c>
      <c r="X109" s="2"/>
      <c r="Y109" s="13"/>
      <c r="Z109" s="13"/>
    </row>
    <row r="110" spans="2:26">
      <c r="B110" s="6">
        <v>5.9953703703703699E-4</v>
      </c>
      <c r="C110" s="3">
        <v>1.4999999999999999E-2</v>
      </c>
      <c r="D110" s="9">
        <f t="shared" si="4"/>
        <v>0.15</v>
      </c>
      <c r="E110" s="1"/>
      <c r="F110" s="6">
        <v>6.030092592592593E-4</v>
      </c>
      <c r="G110" s="3">
        <v>6.0339999999999998</v>
      </c>
      <c r="H110" s="7">
        <f t="shared" si="5"/>
        <v>88.782113314800014</v>
      </c>
      <c r="I110" s="7">
        <f t="shared" si="6"/>
        <v>4.1177109643706267</v>
      </c>
      <c r="K110" s="9">
        <v>30.48</v>
      </c>
      <c r="L110" s="7">
        <v>114.58612001720002</v>
      </c>
      <c r="M110" s="7">
        <v>2.7995349163533176</v>
      </c>
      <c r="O110" s="10"/>
      <c r="P110" s="2"/>
      <c r="Q110" s="11"/>
      <c r="R110" s="2"/>
      <c r="S110" s="13"/>
      <c r="T110" s="13"/>
      <c r="U110" s="9">
        <v>33.339999999999996</v>
      </c>
      <c r="V110" s="8">
        <v>127.45227269440001</v>
      </c>
      <c r="W110" s="8">
        <v>2.308310003380126</v>
      </c>
      <c r="X110" s="2"/>
      <c r="Y110" s="13"/>
      <c r="Z110" s="13"/>
    </row>
    <row r="111" spans="2:26">
      <c r="B111" s="6">
        <v>6.041666666666667E-4</v>
      </c>
      <c r="C111" s="3">
        <v>1.4999999999999999E-2</v>
      </c>
      <c r="D111" s="9">
        <f t="shared" si="4"/>
        <v>0.15</v>
      </c>
      <c r="E111" s="1"/>
      <c r="F111" s="6">
        <v>6.087962962962963E-4</v>
      </c>
      <c r="G111" s="3">
        <v>6.0339999999999998</v>
      </c>
      <c r="H111" s="7">
        <f t="shared" si="5"/>
        <v>88.782113314800014</v>
      </c>
      <c r="I111" s="7">
        <f t="shared" si="6"/>
        <v>4.1177109643706267</v>
      </c>
      <c r="K111" s="9">
        <v>30.52</v>
      </c>
      <c r="L111" s="7">
        <v>114.66465241565001</v>
      </c>
      <c r="M111" s="7">
        <v>2.7962481327195881</v>
      </c>
      <c r="O111" s="10"/>
      <c r="P111" s="2"/>
      <c r="Q111" s="11"/>
      <c r="R111" s="2"/>
      <c r="S111" s="13"/>
      <c r="T111" s="13"/>
      <c r="U111" s="9">
        <v>33.339999999999996</v>
      </c>
      <c r="V111" s="8">
        <v>127.47994612785003</v>
      </c>
      <c r="W111" s="8">
        <v>2.3073491867884313</v>
      </c>
      <c r="X111" s="2"/>
      <c r="Y111" s="13"/>
      <c r="Z111" s="13"/>
    </row>
    <row r="112" spans="2:26">
      <c r="B112" s="6">
        <v>6.111111111111111E-4</v>
      </c>
      <c r="C112" s="3">
        <v>1.4999999999999999E-2</v>
      </c>
      <c r="D112" s="9">
        <f t="shared" si="4"/>
        <v>0.15</v>
      </c>
      <c r="E112" s="1"/>
      <c r="F112" s="6">
        <v>6.1574074074074081E-4</v>
      </c>
      <c r="G112" s="3">
        <v>6.0350000000000001</v>
      </c>
      <c r="H112" s="7">
        <f t="shared" si="5"/>
        <v>88.758988356250015</v>
      </c>
      <c r="I112" s="7">
        <f t="shared" si="6"/>
        <v>4.1191390644515922</v>
      </c>
      <c r="K112" s="9">
        <v>30.539999999999996</v>
      </c>
      <c r="L112" s="7">
        <v>114.76940519304999</v>
      </c>
      <c r="M112" s="7">
        <v>2.7918698548527816</v>
      </c>
      <c r="O112" s="10"/>
      <c r="P112" s="2"/>
      <c r="Q112" s="11"/>
      <c r="R112" s="2"/>
      <c r="S112" s="13"/>
      <c r="T112" s="13"/>
      <c r="U112" s="9">
        <v>33.339999999999996</v>
      </c>
      <c r="V112" s="8">
        <v>127.56298567680001</v>
      </c>
      <c r="W112" s="8">
        <v>2.3044683702992357</v>
      </c>
      <c r="X112" s="2"/>
      <c r="Y112" s="13"/>
      <c r="Z112" s="13"/>
    </row>
    <row r="113" spans="2:26">
      <c r="B113" s="6">
        <v>6.1574074074074081E-4</v>
      </c>
      <c r="C113" s="3">
        <v>1.4999999999999999E-2</v>
      </c>
      <c r="D113" s="9">
        <f t="shared" si="4"/>
        <v>0.15</v>
      </c>
      <c r="E113" s="1"/>
      <c r="F113" s="6">
        <v>6.2037037037037041E-4</v>
      </c>
      <c r="G113" s="3">
        <v>6.0339999999999998</v>
      </c>
      <c r="H113" s="7">
        <f t="shared" si="5"/>
        <v>88.782113314800014</v>
      </c>
      <c r="I113" s="7">
        <f t="shared" si="6"/>
        <v>4.1177109643706267</v>
      </c>
      <c r="K113" s="9">
        <v>30.569999999999997</v>
      </c>
      <c r="L113" s="7">
        <v>115.00527835000003</v>
      </c>
      <c r="M113" s="7">
        <v>2.782035849334243</v>
      </c>
      <c r="O113" s="10"/>
      <c r="P113" s="2"/>
      <c r="Q113" s="11"/>
      <c r="R113" s="2"/>
      <c r="S113" s="13"/>
      <c r="T113" s="13"/>
      <c r="U113" s="9">
        <v>33.339999999999996</v>
      </c>
      <c r="V113" s="8">
        <v>127.61836141960001</v>
      </c>
      <c r="W113" s="8">
        <v>2.3025491866182679</v>
      </c>
      <c r="X113" s="2"/>
      <c r="Y113" s="13"/>
      <c r="Z113" s="13"/>
    </row>
    <row r="114" spans="2:26">
      <c r="B114" s="6">
        <v>6.2152777777777781E-4</v>
      </c>
      <c r="C114" s="3">
        <v>1.4999999999999999E-2</v>
      </c>
      <c r="D114" s="9">
        <f t="shared" si="4"/>
        <v>0.15</v>
      </c>
      <c r="E114" s="1"/>
      <c r="F114" s="6">
        <v>6.2615740740740741E-4</v>
      </c>
      <c r="G114" s="3">
        <v>6.0339999999999998</v>
      </c>
      <c r="H114" s="7">
        <f t="shared" si="5"/>
        <v>88.782113314800014</v>
      </c>
      <c r="I114" s="7">
        <f t="shared" si="6"/>
        <v>4.1177109643706267</v>
      </c>
      <c r="K114" s="9">
        <v>30.61</v>
      </c>
      <c r="L114" s="7">
        <v>115.11019064520001</v>
      </c>
      <c r="M114" s="7">
        <v>2.7776727824655594</v>
      </c>
      <c r="O114" s="10"/>
      <c r="P114" s="2"/>
      <c r="Q114" s="11"/>
      <c r="R114" s="2"/>
      <c r="S114" s="13"/>
      <c r="T114" s="13"/>
      <c r="U114" s="9">
        <v>33.379999999999995</v>
      </c>
      <c r="V114" s="8">
        <v>127.64605410494997</v>
      </c>
      <c r="W114" s="8">
        <v>2.3015900028434269</v>
      </c>
      <c r="X114" s="2"/>
      <c r="Y114" s="13"/>
      <c r="Z114" s="13"/>
    </row>
    <row r="115" spans="2:26">
      <c r="B115" s="6">
        <v>6.2731481481481481E-4</v>
      </c>
      <c r="C115" s="3">
        <v>1.4999999999999999E-2</v>
      </c>
      <c r="D115" s="9">
        <f t="shared" si="4"/>
        <v>0.15</v>
      </c>
      <c r="E115" s="1"/>
      <c r="F115" s="6">
        <v>6.3310185185185192E-4</v>
      </c>
      <c r="G115" s="3">
        <v>6.0339999999999998</v>
      </c>
      <c r="H115" s="7">
        <f t="shared" si="5"/>
        <v>88.782113314800014</v>
      </c>
      <c r="I115" s="7">
        <f t="shared" si="6"/>
        <v>4.1177109643706267</v>
      </c>
      <c r="K115" s="9">
        <v>30.63</v>
      </c>
      <c r="L115" s="7">
        <v>115.18890710264999</v>
      </c>
      <c r="M115" s="7">
        <v>2.7744035499852302</v>
      </c>
      <c r="O115" s="10"/>
      <c r="P115" s="2"/>
      <c r="Q115" s="11"/>
      <c r="R115" s="2"/>
      <c r="S115" s="13"/>
      <c r="T115" s="13"/>
      <c r="U115" s="9">
        <v>33.379999999999995</v>
      </c>
      <c r="V115" s="8">
        <v>127.67374999999998</v>
      </c>
      <c r="W115" s="8">
        <v>2.3006310910555063</v>
      </c>
      <c r="X115" s="2"/>
      <c r="Y115" s="13"/>
      <c r="Z115" s="13"/>
    </row>
    <row r="116" spans="2:26">
      <c r="B116" s="6">
        <v>6.3310185185185192E-4</v>
      </c>
      <c r="C116" s="3">
        <v>1.4999999999999999E-2</v>
      </c>
      <c r="D116" s="9">
        <f t="shared" si="4"/>
        <v>0.15</v>
      </c>
      <c r="E116" s="1"/>
      <c r="F116" s="6">
        <v>6.3773148148148142E-4</v>
      </c>
      <c r="G116" s="3">
        <v>6.0339999999999998</v>
      </c>
      <c r="H116" s="7">
        <f t="shared" si="5"/>
        <v>88.782113314800014</v>
      </c>
      <c r="I116" s="7">
        <f t="shared" si="6"/>
        <v>4.1177109643706267</v>
      </c>
      <c r="K116" s="9">
        <v>30.65</v>
      </c>
      <c r="L116" s="7">
        <v>115.18890710264999</v>
      </c>
      <c r="M116" s="7">
        <v>2.7744035499852302</v>
      </c>
      <c r="O116" s="10"/>
      <c r="P116" s="2"/>
      <c r="Q116" s="11"/>
      <c r="R116" s="2"/>
      <c r="S116" s="13"/>
      <c r="T116" s="13"/>
      <c r="U116" s="9">
        <v>33.4</v>
      </c>
      <c r="V116" s="8">
        <v>127.75685694635001</v>
      </c>
      <c r="W116" s="8">
        <v>2.2977559871870255</v>
      </c>
      <c r="X116" s="2"/>
      <c r="Y116" s="13"/>
      <c r="Z116" s="13"/>
    </row>
    <row r="117" spans="2:26">
      <c r="B117" s="6">
        <v>6.4004629629629622E-4</v>
      </c>
      <c r="C117" s="3">
        <v>1.4999999999999999E-2</v>
      </c>
      <c r="D117" s="9">
        <f t="shared" si="4"/>
        <v>0.15</v>
      </c>
      <c r="E117" s="1"/>
      <c r="F117" s="6">
        <v>6.4467592592592593E-4</v>
      </c>
      <c r="G117" s="3">
        <v>6.0339999999999998</v>
      </c>
      <c r="H117" s="7">
        <f t="shared" si="5"/>
        <v>88.782113314800014</v>
      </c>
      <c r="I117" s="7">
        <f t="shared" si="6"/>
        <v>4.1177109643706267</v>
      </c>
      <c r="O117" s="10"/>
      <c r="P117" s="2"/>
      <c r="Q117" s="11"/>
      <c r="R117" s="2"/>
      <c r="S117" s="13"/>
      <c r="T117" s="13"/>
      <c r="U117" s="9">
        <v>33.44</v>
      </c>
      <c r="V117" s="8">
        <v>127.81227763125001</v>
      </c>
      <c r="W117" s="8">
        <v>2.2958406104279132</v>
      </c>
      <c r="X117" s="2"/>
      <c r="Y117" s="13"/>
      <c r="Z117" s="13"/>
    </row>
    <row r="118" spans="2:26">
      <c r="B118" s="6">
        <v>6.4467592592592593E-4</v>
      </c>
      <c r="C118" s="3">
        <v>1.4999999999999999E-2</v>
      </c>
      <c r="D118" s="9">
        <f t="shared" si="4"/>
        <v>0.15</v>
      </c>
      <c r="E118" s="1"/>
      <c r="F118" s="6">
        <v>6.4930555555555564E-4</v>
      </c>
      <c r="G118" s="3">
        <v>6.0339999999999998</v>
      </c>
      <c r="H118" s="7">
        <f t="shared" si="5"/>
        <v>88.782113314800014</v>
      </c>
      <c r="I118" s="7">
        <f t="shared" si="6"/>
        <v>4.1177109643706267</v>
      </c>
      <c r="O118" s="10"/>
      <c r="P118" s="2"/>
      <c r="Q118" s="11"/>
      <c r="R118" s="2"/>
      <c r="S118" s="13"/>
      <c r="T118" s="13"/>
      <c r="U118" s="9">
        <v>33.47</v>
      </c>
      <c r="V118" s="8">
        <v>127.86771116215002</v>
      </c>
      <c r="W118" s="8">
        <v>2.2939263205936431</v>
      </c>
      <c r="X118" s="2"/>
      <c r="Y118" s="13"/>
      <c r="Z118" s="13"/>
    </row>
    <row r="119" spans="2:26">
      <c r="B119" s="6">
        <v>6.5162037037037022E-4</v>
      </c>
      <c r="C119" s="3">
        <v>1.4999999999999999E-2</v>
      </c>
      <c r="D119" s="9">
        <f t="shared" si="4"/>
        <v>0.15</v>
      </c>
      <c r="E119" s="1"/>
      <c r="F119" s="6">
        <v>6.5625000000000004E-4</v>
      </c>
      <c r="G119" s="3">
        <v>6.0339999999999998</v>
      </c>
      <c r="H119" s="7">
        <f t="shared" si="5"/>
        <v>88.782113314800014</v>
      </c>
      <c r="I119" s="7">
        <f t="shared" si="6"/>
        <v>4.1177109643706267</v>
      </c>
      <c r="O119" s="10"/>
      <c r="P119" s="2"/>
      <c r="Q119" s="11"/>
      <c r="R119" s="2"/>
      <c r="S119" s="13"/>
      <c r="T119" s="13"/>
      <c r="U119" s="9">
        <v>33.47</v>
      </c>
      <c r="V119" s="8">
        <v>127.95088555000001</v>
      </c>
      <c r="W119" s="8">
        <v>2.2910569230807249</v>
      </c>
      <c r="X119" s="2"/>
      <c r="Y119" s="13"/>
      <c r="Z119" s="13"/>
    </row>
    <row r="120" spans="2:26">
      <c r="B120" s="6">
        <v>6.5740740740740733E-4</v>
      </c>
      <c r="C120" s="3">
        <v>1.4999999999999999E-2</v>
      </c>
      <c r="D120" s="9">
        <f t="shared" si="4"/>
        <v>0.15</v>
      </c>
      <c r="E120" s="1"/>
      <c r="F120" s="6">
        <v>6.6203703703703704E-4</v>
      </c>
      <c r="G120" s="3">
        <v>6.0339999999999998</v>
      </c>
      <c r="H120" s="7">
        <f t="shared" si="5"/>
        <v>88.782113314800014</v>
      </c>
      <c r="I120" s="7">
        <f t="shared" si="6"/>
        <v>4.1177109643706267</v>
      </c>
      <c r="O120" s="10"/>
      <c r="P120" s="2"/>
      <c r="Q120" s="11"/>
      <c r="R120" s="2"/>
      <c r="S120" s="13"/>
      <c r="T120" s="13"/>
      <c r="U120" s="9">
        <v>33.49</v>
      </c>
      <c r="V120" s="8">
        <v>128.03408885485001</v>
      </c>
      <c r="W120" s="8">
        <v>2.2881899692316456</v>
      </c>
      <c r="X120" s="2"/>
      <c r="Y120" s="13"/>
      <c r="Z120" s="13"/>
    </row>
    <row r="121" spans="2:26">
      <c r="B121" s="6">
        <v>6.6319444444444444E-4</v>
      </c>
      <c r="C121" s="3">
        <v>1.4999999999999999E-2</v>
      </c>
      <c r="D121" s="9">
        <f t="shared" si="4"/>
        <v>0.15</v>
      </c>
      <c r="E121" s="1"/>
      <c r="F121" s="6">
        <v>6.6666666666666664E-4</v>
      </c>
      <c r="G121" s="3">
        <v>6.0339999999999998</v>
      </c>
      <c r="H121" s="7">
        <f t="shared" si="5"/>
        <v>88.782113314800014</v>
      </c>
      <c r="I121" s="7">
        <f t="shared" si="6"/>
        <v>4.1177109643706267</v>
      </c>
      <c r="O121" s="10"/>
      <c r="P121" s="2"/>
      <c r="Q121" s="11"/>
      <c r="R121" s="2"/>
      <c r="S121" s="13"/>
      <c r="T121" s="13"/>
      <c r="U121" s="9">
        <v>33.51</v>
      </c>
      <c r="V121" s="8">
        <v>128.06182971720003</v>
      </c>
      <c r="W121" s="8">
        <v>2.2872348607862705</v>
      </c>
      <c r="X121" s="2"/>
      <c r="Y121" s="13"/>
      <c r="Z121" s="13"/>
    </row>
    <row r="122" spans="2:26">
      <c r="B122" s="6">
        <v>6.6782407407407404E-4</v>
      </c>
      <c r="C122" s="3">
        <v>1.4999999999999999E-2</v>
      </c>
      <c r="D122" s="9">
        <f t="shared" si="4"/>
        <v>0.15</v>
      </c>
      <c r="E122" s="1"/>
      <c r="F122" s="6">
        <v>6.7245370370370375E-4</v>
      </c>
      <c r="G122" s="3">
        <v>6.0339999999999998</v>
      </c>
      <c r="H122" s="7">
        <f t="shared" si="5"/>
        <v>88.782113314800014</v>
      </c>
      <c r="I122" s="7">
        <f t="shared" si="6"/>
        <v>4.1177109643706267</v>
      </c>
      <c r="O122" s="10"/>
      <c r="P122" s="2"/>
      <c r="Q122" s="11"/>
      <c r="R122" s="2"/>
      <c r="S122" s="13"/>
      <c r="T122" s="13"/>
      <c r="U122" s="9">
        <v>33.51</v>
      </c>
      <c r="V122" s="8">
        <v>128.14507159065002</v>
      </c>
      <c r="W122" s="8">
        <v>2.284371163366941</v>
      </c>
      <c r="X122" s="2"/>
      <c r="Y122" s="13"/>
      <c r="Z122" s="13"/>
    </row>
    <row r="123" spans="2:26">
      <c r="B123" s="6">
        <v>6.7476851851851845E-4</v>
      </c>
      <c r="C123" s="3">
        <v>1.4999999999999999E-2</v>
      </c>
      <c r="D123" s="9">
        <f t="shared" si="4"/>
        <v>0.15</v>
      </c>
      <c r="E123" s="1"/>
      <c r="F123" s="6">
        <v>6.7939814814814816E-4</v>
      </c>
      <c r="G123" s="3">
        <v>6.0339999999999998</v>
      </c>
      <c r="H123" s="7">
        <f t="shared" si="5"/>
        <v>88.782113314800014</v>
      </c>
      <c r="I123" s="7">
        <f t="shared" si="6"/>
        <v>4.1177109643706267</v>
      </c>
      <c r="O123" s="10"/>
      <c r="P123" s="2"/>
      <c r="Q123" s="11"/>
      <c r="R123" s="2"/>
      <c r="S123" s="13"/>
      <c r="T123" s="13"/>
      <c r="U123" s="9">
        <v>33.519999999999996</v>
      </c>
      <c r="V123" s="8">
        <v>128.20058224795</v>
      </c>
      <c r="W123" s="8">
        <v>2.2824633879256226</v>
      </c>
      <c r="X123" s="2"/>
      <c r="Y123" s="13"/>
      <c r="Z123" s="13"/>
    </row>
    <row r="124" spans="2:26">
      <c r="B124" s="6">
        <v>6.7939814814814816E-4</v>
      </c>
      <c r="C124" s="3">
        <v>1.4999999999999999E-2</v>
      </c>
      <c r="D124" s="9">
        <f t="shared" si="4"/>
        <v>0.15</v>
      </c>
      <c r="E124" s="1"/>
      <c r="F124" s="6">
        <v>6.8402777777777776E-4</v>
      </c>
      <c r="G124" s="3">
        <v>6.0339999999999998</v>
      </c>
      <c r="H124" s="7">
        <f t="shared" si="5"/>
        <v>88.782113314800014</v>
      </c>
      <c r="I124" s="7">
        <f t="shared" si="6"/>
        <v>4.1177109643706267</v>
      </c>
      <c r="O124" s="10"/>
      <c r="P124" s="2"/>
      <c r="Q124" s="11"/>
      <c r="R124" s="2"/>
      <c r="S124" s="13"/>
      <c r="T124" s="13"/>
      <c r="U124" s="9">
        <v>33.53</v>
      </c>
      <c r="V124" s="8">
        <v>128.2283424</v>
      </c>
      <c r="W124" s="8">
        <v>2.2815099069287217</v>
      </c>
      <c r="X124" s="2"/>
      <c r="Y124" s="13"/>
      <c r="Z124" s="13"/>
    </row>
    <row r="125" spans="2:26">
      <c r="B125" s="6">
        <v>6.8518518518518527E-4</v>
      </c>
      <c r="C125" s="3">
        <v>1.6E-2</v>
      </c>
      <c r="D125" s="9">
        <f t="shared" si="4"/>
        <v>0.16</v>
      </c>
      <c r="E125" s="1"/>
      <c r="F125" s="6">
        <v>6.9097222222222216E-4</v>
      </c>
      <c r="G125" s="3">
        <v>6.0339999999999998</v>
      </c>
      <c r="H125" s="7">
        <f t="shared" si="5"/>
        <v>88.782113314800014</v>
      </c>
      <c r="I125" s="7">
        <f t="shared" si="6"/>
        <v>4.1177109643706267</v>
      </c>
      <c r="O125" s="10"/>
      <c r="P125" s="2"/>
      <c r="Q125" s="11"/>
      <c r="R125" s="2"/>
      <c r="S125" s="13"/>
      <c r="T125" s="13"/>
      <c r="U125" s="9">
        <v>33.54</v>
      </c>
      <c r="V125" s="8">
        <v>128.2283424</v>
      </c>
      <c r="W125" s="8">
        <v>2.2815099069287217</v>
      </c>
      <c r="X125" s="2"/>
      <c r="Y125" s="13"/>
      <c r="Z125" s="13"/>
    </row>
    <row r="126" spans="2:26">
      <c r="B126" s="6">
        <v>6.9212962962962967E-4</v>
      </c>
      <c r="C126" s="3">
        <v>1.4999999999999999E-2</v>
      </c>
      <c r="D126" s="9">
        <f t="shared" si="4"/>
        <v>0.15</v>
      </c>
      <c r="E126" s="1"/>
      <c r="F126" s="6">
        <v>6.9675925925925938E-4</v>
      </c>
      <c r="G126" s="3">
        <v>6.0330000000000004</v>
      </c>
      <c r="H126" s="7">
        <f t="shared" si="5"/>
        <v>88.805241023149989</v>
      </c>
      <c r="I126" s="7">
        <f t="shared" si="6"/>
        <v>4.1162832051714835</v>
      </c>
      <c r="O126" s="10"/>
      <c r="P126" s="2"/>
      <c r="Q126" s="11"/>
      <c r="R126" s="2"/>
      <c r="S126" s="13"/>
      <c r="T126" s="13"/>
      <c r="U126" s="9">
        <v>33.549999999999997</v>
      </c>
      <c r="V126" s="8">
        <v>128.36719140625002</v>
      </c>
      <c r="W126" s="8">
        <v>2.2767465674793139</v>
      </c>
      <c r="X126" s="2"/>
      <c r="Y126" s="13"/>
      <c r="Z126" s="13"/>
    </row>
    <row r="127" spans="2:26">
      <c r="B127" s="6">
        <v>6.9791666666666656E-4</v>
      </c>
      <c r="C127" s="3">
        <v>1.4999999999999999E-2</v>
      </c>
      <c r="D127" s="9">
        <f t="shared" si="4"/>
        <v>0.15</v>
      </c>
      <c r="E127" s="1"/>
      <c r="F127" s="6">
        <v>7.0138888888888887E-4</v>
      </c>
      <c r="G127" s="3">
        <v>6.0330000000000004</v>
      </c>
      <c r="H127" s="7">
        <f t="shared" si="5"/>
        <v>88.805241023149989</v>
      </c>
      <c r="I127" s="7">
        <f t="shared" si="6"/>
        <v>4.1162832051714835</v>
      </c>
      <c r="O127" s="10"/>
      <c r="P127" s="2"/>
      <c r="Q127" s="11"/>
      <c r="R127" s="2"/>
      <c r="S127" s="13"/>
      <c r="T127" s="13"/>
      <c r="U127" s="9">
        <v>33.559999999999995</v>
      </c>
      <c r="V127" s="8">
        <v>128.39497085880001</v>
      </c>
      <c r="W127" s="8">
        <v>2.2757947123985653</v>
      </c>
      <c r="X127" s="2"/>
      <c r="Y127" s="13"/>
      <c r="Z127" s="13"/>
    </row>
    <row r="128" spans="2:26">
      <c r="B128" s="6">
        <v>7.0254629629629627E-4</v>
      </c>
      <c r="C128" s="3">
        <v>1.4999999999999999E-2</v>
      </c>
      <c r="D128" s="9">
        <f t="shared" si="4"/>
        <v>0.15</v>
      </c>
      <c r="E128" s="1"/>
      <c r="F128" s="6">
        <v>7.0833333333333338E-4</v>
      </c>
      <c r="G128" s="3">
        <v>6.0339999999999998</v>
      </c>
      <c r="H128" s="7">
        <f t="shared" si="5"/>
        <v>88.782113314800014</v>
      </c>
      <c r="I128" s="7">
        <f t="shared" si="6"/>
        <v>4.1177109643706267</v>
      </c>
      <c r="O128" s="10"/>
      <c r="P128" s="2"/>
      <c r="Q128" s="11"/>
      <c r="R128" s="2"/>
      <c r="S128" s="13"/>
      <c r="T128" s="13"/>
      <c r="U128" s="9">
        <v>33.57</v>
      </c>
      <c r="V128" s="8">
        <v>128.50612085</v>
      </c>
      <c r="W128" s="8">
        <v>2.2719900000211237</v>
      </c>
      <c r="X128" s="2"/>
      <c r="Y128" s="13"/>
      <c r="Z128" s="13"/>
    </row>
    <row r="129" spans="2:26">
      <c r="B129" s="6">
        <v>7.0949074074074068E-4</v>
      </c>
      <c r="C129" s="3">
        <v>1.4999999999999999E-2</v>
      </c>
      <c r="D129" s="9">
        <f t="shared" si="4"/>
        <v>0.15</v>
      </c>
      <c r="E129" s="1"/>
      <c r="F129" s="6">
        <v>7.1412037037037028E-4</v>
      </c>
      <c r="G129" s="3">
        <v>6.0330000000000004</v>
      </c>
      <c r="H129" s="7">
        <f t="shared" si="5"/>
        <v>88.805241023149989</v>
      </c>
      <c r="I129" s="7">
        <f t="shared" si="6"/>
        <v>4.1162832051714835</v>
      </c>
      <c r="O129" s="10"/>
      <c r="P129" s="2"/>
      <c r="Q129" s="11"/>
      <c r="R129" s="2"/>
      <c r="S129" s="13"/>
      <c r="T129" s="13"/>
      <c r="U129" s="9">
        <v>33.58</v>
      </c>
      <c r="V129" s="8">
        <v>128.58951714185</v>
      </c>
      <c r="W129" s="8">
        <v>2.2691393078898447</v>
      </c>
      <c r="X129" s="2"/>
      <c r="Y129" s="13"/>
      <c r="Z129" s="13"/>
    </row>
    <row r="130" spans="2:26">
      <c r="B130" s="6">
        <v>7.1527777777777779E-4</v>
      </c>
      <c r="C130" s="3">
        <v>1.6E-2</v>
      </c>
      <c r="D130" s="9">
        <f t="shared" si="4"/>
        <v>0.16</v>
      </c>
      <c r="E130" s="1"/>
      <c r="F130" s="6">
        <v>7.1990740740740739E-4</v>
      </c>
      <c r="G130" s="3">
        <v>6.0330000000000004</v>
      </c>
      <c r="H130" s="7">
        <f t="shared" si="5"/>
        <v>88.805241023149989</v>
      </c>
      <c r="I130" s="7">
        <f t="shared" si="6"/>
        <v>4.1162832051714835</v>
      </c>
      <c r="O130" s="10"/>
      <c r="P130" s="2"/>
      <c r="Q130" s="11"/>
      <c r="R130" s="2"/>
      <c r="S130" s="13"/>
      <c r="T130" s="13"/>
      <c r="U130" s="9">
        <v>33.599999999999994</v>
      </c>
      <c r="V130" s="8">
        <v>128.67294241279998</v>
      </c>
      <c r="W130" s="8">
        <v>2.2662910506128378</v>
      </c>
      <c r="X130" s="2"/>
      <c r="Y130" s="13"/>
      <c r="Z130" s="13"/>
    </row>
    <row r="131" spans="2:26">
      <c r="B131" s="6">
        <v>7.210648148148149E-4</v>
      </c>
      <c r="C131" s="3">
        <v>1.4999999999999999E-2</v>
      </c>
      <c r="D131" s="9">
        <f t="shared" si="4"/>
        <v>0.15</v>
      </c>
      <c r="E131" s="1"/>
      <c r="F131" s="6">
        <v>7.256944444444445E-4</v>
      </c>
      <c r="G131" s="3">
        <v>6.0330000000000004</v>
      </c>
      <c r="H131" s="7">
        <f t="shared" si="5"/>
        <v>88.805241023149989</v>
      </c>
      <c r="I131" s="7">
        <f t="shared" si="6"/>
        <v>4.1162832051714835</v>
      </c>
      <c r="O131" s="10"/>
      <c r="P131" s="2"/>
      <c r="Q131" s="11"/>
      <c r="R131" s="2"/>
      <c r="S131" s="13"/>
      <c r="T131" s="13"/>
      <c r="U131" s="9">
        <v>33.619999999999997</v>
      </c>
      <c r="V131" s="8">
        <v>128.72857536360002</v>
      </c>
      <c r="W131" s="8">
        <v>2.2643935645580626</v>
      </c>
      <c r="X131" s="2"/>
      <c r="Y131" s="13"/>
      <c r="Z131" s="13"/>
    </row>
    <row r="132" spans="2:26">
      <c r="B132" s="6">
        <v>7.2685185185185179E-4</v>
      </c>
      <c r="C132" s="3">
        <v>1.4999999999999999E-2</v>
      </c>
      <c r="D132" s="9">
        <f t="shared" si="4"/>
        <v>0.15</v>
      </c>
      <c r="E132" s="1"/>
      <c r="F132" s="6">
        <v>7.3148148148148139E-4</v>
      </c>
      <c r="G132" s="3">
        <v>6.0330000000000004</v>
      </c>
      <c r="H132" s="7">
        <f t="shared" si="5"/>
        <v>88.805241023149989</v>
      </c>
      <c r="I132" s="7">
        <f t="shared" si="6"/>
        <v>4.1162832051714835</v>
      </c>
      <c r="O132" s="10"/>
      <c r="P132" s="2"/>
      <c r="Q132" s="11"/>
      <c r="R132" s="2"/>
      <c r="S132" s="13"/>
      <c r="T132" s="13"/>
      <c r="U132" s="9">
        <v>33.619999999999997</v>
      </c>
      <c r="V132" s="8">
        <v>128.78422119999999</v>
      </c>
      <c r="W132" s="8">
        <v>2.2624971598104344</v>
      </c>
      <c r="X132" s="2"/>
      <c r="Y132" s="13"/>
      <c r="Z132" s="13"/>
    </row>
    <row r="133" spans="2:26">
      <c r="B133" s="6">
        <v>7.3148148148148139E-4</v>
      </c>
      <c r="C133" s="3">
        <v>1.4999999999999999E-2</v>
      </c>
      <c r="D133" s="9">
        <f t="shared" si="4"/>
        <v>0.15</v>
      </c>
      <c r="E133" s="1"/>
      <c r="F133" s="6">
        <v>7.3726851851851861E-4</v>
      </c>
      <c r="G133" s="3">
        <v>6.0330000000000004</v>
      </c>
      <c r="H133" s="7">
        <f t="shared" si="5"/>
        <v>88.805241023149989</v>
      </c>
      <c r="I133" s="7">
        <f t="shared" si="6"/>
        <v>4.1162832051714835</v>
      </c>
      <c r="O133" s="10"/>
      <c r="P133" s="2"/>
      <c r="Q133" s="11"/>
      <c r="R133" s="2"/>
      <c r="S133" s="13"/>
      <c r="T133" s="13"/>
      <c r="U133" s="9">
        <v>33.639999999999993</v>
      </c>
      <c r="V133" s="8">
        <v>128.81204895105003</v>
      </c>
      <c r="W133" s="8">
        <v>2.2615493628205372</v>
      </c>
      <c r="X133" s="2"/>
      <c r="Y133" s="13"/>
      <c r="Z133" s="13"/>
    </row>
    <row r="134" spans="2:26">
      <c r="B134" s="6">
        <v>7.3842592592592579E-4</v>
      </c>
      <c r="C134" s="3">
        <v>1.4999999999999999E-2</v>
      </c>
      <c r="D134" s="9">
        <f t="shared" si="4"/>
        <v>0.15</v>
      </c>
      <c r="E134" s="1"/>
      <c r="F134" s="6">
        <v>7.4189814814814821E-4</v>
      </c>
      <c r="G134" s="3">
        <v>6.0330000000000004</v>
      </c>
      <c r="H134" s="7">
        <f t="shared" si="5"/>
        <v>88.805241023149989</v>
      </c>
      <c r="I134" s="7">
        <f t="shared" si="6"/>
        <v>4.1162832051714835</v>
      </c>
      <c r="O134" s="10"/>
      <c r="P134" s="2"/>
      <c r="Q134" s="11"/>
      <c r="R134" s="2"/>
      <c r="S134" s="13"/>
      <c r="T134" s="13"/>
      <c r="U134" s="9">
        <v>33.65</v>
      </c>
      <c r="V134" s="8">
        <v>128.86771412035003</v>
      </c>
      <c r="W134" s="8">
        <v>2.2596545793960798</v>
      </c>
      <c r="X134" s="2"/>
      <c r="Y134" s="13"/>
      <c r="Z134" s="13"/>
    </row>
    <row r="135" spans="2:26">
      <c r="B135" s="6">
        <v>7.430555555555555E-4</v>
      </c>
      <c r="C135" s="3">
        <v>1.4999999999999999E-2</v>
      </c>
      <c r="D135" s="9">
        <f t="shared" ref="D135:D198" si="7">C135/$G$2</f>
        <v>0.15</v>
      </c>
      <c r="E135" s="1"/>
      <c r="F135" s="6">
        <v>7.4884259259259262E-4</v>
      </c>
      <c r="G135" s="3">
        <v>6.0330000000000004</v>
      </c>
      <c r="H135" s="7">
        <f t="shared" ref="H135:H198" si="8">$J$2+$M$2*G135+$P$2*G135^2+$S$2*G135^3</f>
        <v>88.805241023149989</v>
      </c>
      <c r="I135" s="7">
        <f t="shared" ref="I135:I198" si="9">SQRT((1)^2*($K$2)^2+(G135)^2*($N$2)^2+(G135^2)^2*($Q$2)^2+(G135^3)^2*($T$2)^2+($M$2+2*$P$2*G135+3*$S$2*G135^2)^2*(0.001)^2)</f>
        <v>4.1162832051714835</v>
      </c>
      <c r="O135" s="10"/>
      <c r="P135" s="2"/>
      <c r="Q135" s="11"/>
      <c r="R135" s="2"/>
      <c r="S135" s="13"/>
      <c r="T135" s="13"/>
      <c r="U135" s="9">
        <v>33.659999999999997</v>
      </c>
      <c r="V135" s="8">
        <v>128.97908313615</v>
      </c>
      <c r="W135" s="8">
        <v>2.2558682535787113</v>
      </c>
      <c r="X135" s="2"/>
      <c r="Y135" s="13"/>
      <c r="Z135" s="13"/>
    </row>
    <row r="136" spans="2:26">
      <c r="B136" s="6">
        <v>7.4884259259259262E-4</v>
      </c>
      <c r="C136" s="3">
        <v>1.6E-2</v>
      </c>
      <c r="D136" s="9">
        <f t="shared" si="7"/>
        <v>0.16</v>
      </c>
      <c r="E136" s="1"/>
      <c r="F136" s="6">
        <v>7.5462962962962973E-4</v>
      </c>
      <c r="G136" s="3">
        <v>6.032</v>
      </c>
      <c r="H136" s="7">
        <f t="shared" si="8"/>
        <v>88.828371481600016</v>
      </c>
      <c r="I136" s="7">
        <f t="shared" si="9"/>
        <v>4.1148557868070625</v>
      </c>
      <c r="O136" s="10"/>
      <c r="P136" s="2"/>
      <c r="Q136" s="11"/>
      <c r="R136" s="2"/>
      <c r="S136" s="13"/>
      <c r="T136" s="13"/>
      <c r="U136" s="9">
        <v>33.669999999999995</v>
      </c>
      <c r="V136" s="8">
        <v>129.00693344960001</v>
      </c>
      <c r="W136" s="8">
        <v>2.2549223470914366</v>
      </c>
      <c r="X136" s="2"/>
      <c r="Y136" s="13"/>
      <c r="Z136" s="13"/>
    </row>
    <row r="137" spans="2:26">
      <c r="B137" s="6">
        <v>7.5578703703703702E-4</v>
      </c>
      <c r="C137" s="3">
        <v>1.4999999999999999E-2</v>
      </c>
      <c r="D137" s="9">
        <f t="shared" si="7"/>
        <v>0.15</v>
      </c>
      <c r="E137" s="1"/>
      <c r="F137" s="6">
        <v>7.6041666666666662E-4</v>
      </c>
      <c r="G137" s="3">
        <v>6.032</v>
      </c>
      <c r="H137" s="7">
        <f t="shared" si="8"/>
        <v>88.828371481600016</v>
      </c>
      <c r="I137" s="7">
        <f t="shared" si="9"/>
        <v>4.1148557868070625</v>
      </c>
      <c r="O137" s="10"/>
      <c r="P137" s="2"/>
      <c r="Q137" s="11"/>
      <c r="R137" s="2"/>
      <c r="S137" s="13"/>
      <c r="T137" s="13"/>
      <c r="U137" s="9">
        <v>33.68</v>
      </c>
      <c r="V137" s="8">
        <v>129.06264374999998</v>
      </c>
      <c r="W137" s="8">
        <v>2.2530313437800098</v>
      </c>
      <c r="X137" s="2"/>
      <c r="Y137" s="13"/>
      <c r="Z137" s="13"/>
    </row>
    <row r="138" spans="2:26">
      <c r="B138" s="6">
        <v>7.6157407407407413E-4</v>
      </c>
      <c r="C138" s="3">
        <v>1.6E-2</v>
      </c>
      <c r="D138" s="9">
        <f t="shared" si="7"/>
        <v>0.16</v>
      </c>
      <c r="E138" s="1"/>
      <c r="F138" s="6">
        <v>7.6620370370370373E-4</v>
      </c>
      <c r="G138" s="3">
        <v>6.032</v>
      </c>
      <c r="H138" s="7">
        <f t="shared" si="8"/>
        <v>88.828371481600016</v>
      </c>
      <c r="I138" s="7">
        <f t="shared" si="9"/>
        <v>4.1148557868070625</v>
      </c>
      <c r="O138" s="10"/>
      <c r="P138" s="2"/>
      <c r="Q138" s="11"/>
      <c r="R138" s="2"/>
      <c r="S138" s="13"/>
      <c r="T138" s="13"/>
      <c r="U138" s="9">
        <v>33.69</v>
      </c>
      <c r="V138" s="8">
        <v>129.1183669504</v>
      </c>
      <c r="W138" s="8">
        <v>2.2511414197362627</v>
      </c>
      <c r="X138" s="2"/>
      <c r="Y138" s="13"/>
      <c r="Z138" s="13"/>
    </row>
    <row r="139" spans="2:26">
      <c r="B139" s="6">
        <v>7.6620370370370373E-4</v>
      </c>
      <c r="C139" s="3">
        <v>1.6E-2</v>
      </c>
      <c r="D139" s="9">
        <f t="shared" si="7"/>
        <v>0.16</v>
      </c>
      <c r="E139" s="1"/>
      <c r="F139" s="6">
        <v>7.7083333333333344E-4</v>
      </c>
      <c r="G139" s="3">
        <v>6.032</v>
      </c>
      <c r="H139" s="7">
        <f t="shared" si="8"/>
        <v>88.828371481600016</v>
      </c>
      <c r="I139" s="7">
        <f t="shared" si="9"/>
        <v>4.1148557868070625</v>
      </c>
      <c r="O139" s="10"/>
      <c r="P139" s="2"/>
      <c r="Q139" s="11"/>
      <c r="R139" s="2"/>
      <c r="S139" s="13"/>
      <c r="T139" s="13"/>
      <c r="U139" s="9">
        <v>33.69</v>
      </c>
      <c r="V139" s="8">
        <v>129.20197594374997</v>
      </c>
      <c r="W139" s="8">
        <v>2.2483085565543761</v>
      </c>
      <c r="X139" s="2"/>
      <c r="Y139" s="13"/>
      <c r="Z139" s="13"/>
    </row>
    <row r="140" spans="2:26">
      <c r="B140" s="6">
        <v>7.7314814814814813E-4</v>
      </c>
      <c r="C140" s="3">
        <v>1.4999999999999999E-2</v>
      </c>
      <c r="D140" s="9">
        <f t="shared" si="7"/>
        <v>0.15</v>
      </c>
      <c r="E140" s="1"/>
      <c r="F140" s="6">
        <v>7.7777777777777784E-4</v>
      </c>
      <c r="G140" s="3">
        <v>6.032</v>
      </c>
      <c r="H140" s="7">
        <f t="shared" si="8"/>
        <v>88.828371481600016</v>
      </c>
      <c r="I140" s="7">
        <f t="shared" si="9"/>
        <v>4.1148557868070625</v>
      </c>
      <c r="O140" s="10"/>
      <c r="P140" s="2"/>
      <c r="Q140" s="11"/>
      <c r="R140" s="2"/>
      <c r="S140" s="13"/>
      <c r="T140" s="13"/>
      <c r="U140" s="9">
        <v>33.72</v>
      </c>
      <c r="V140" s="8">
        <v>129.2298520608</v>
      </c>
      <c r="W140" s="8">
        <v>2.2473648080929007</v>
      </c>
      <c r="X140" s="2"/>
      <c r="Y140" s="13"/>
      <c r="Z140" s="13"/>
    </row>
    <row r="141" spans="2:26">
      <c r="B141" s="6">
        <v>7.7893518518518513E-4</v>
      </c>
      <c r="C141" s="3">
        <v>1.4999999999999999E-2</v>
      </c>
      <c r="D141" s="9">
        <f t="shared" si="7"/>
        <v>0.15</v>
      </c>
      <c r="E141" s="1"/>
      <c r="F141" s="6">
        <v>7.8356481481481495E-4</v>
      </c>
      <c r="G141" s="3">
        <v>6.032</v>
      </c>
      <c r="H141" s="7">
        <f t="shared" si="8"/>
        <v>88.828371481600016</v>
      </c>
      <c r="I141" s="7">
        <f t="shared" si="9"/>
        <v>4.1148557868070625</v>
      </c>
      <c r="O141" s="10"/>
      <c r="P141" s="2"/>
      <c r="Q141" s="11"/>
      <c r="R141" s="2"/>
      <c r="S141" s="13"/>
      <c r="T141" s="13"/>
      <c r="U141" s="9">
        <v>33.729999999999997</v>
      </c>
      <c r="V141" s="8">
        <v>129.2856139756</v>
      </c>
      <c r="W141" s="8">
        <v>2.2454781198139573</v>
      </c>
      <c r="X141" s="2"/>
      <c r="Y141" s="13"/>
      <c r="Z141" s="13"/>
    </row>
    <row r="142" spans="2:26">
      <c r="B142" s="6">
        <v>7.8472222222222214E-4</v>
      </c>
      <c r="C142" s="3">
        <v>1.4999999999999999E-2</v>
      </c>
      <c r="D142" s="9">
        <f t="shared" si="7"/>
        <v>0.15</v>
      </c>
      <c r="E142" s="1"/>
      <c r="F142" s="6">
        <v>7.8935185185185185E-4</v>
      </c>
      <c r="G142" s="3">
        <v>6.0309999999999997</v>
      </c>
      <c r="H142" s="7">
        <f t="shared" si="8"/>
        <v>88.851504690450014</v>
      </c>
      <c r="I142" s="7">
        <f t="shared" si="9"/>
        <v>4.1134287092302682</v>
      </c>
      <c r="O142" s="10"/>
      <c r="P142" s="2"/>
      <c r="Q142" s="11"/>
      <c r="R142" s="2"/>
      <c r="S142" s="13"/>
      <c r="T142" s="13"/>
      <c r="U142" s="9">
        <v>33.74</v>
      </c>
      <c r="V142" s="8">
        <v>129.31349977395001</v>
      </c>
      <c r="W142" s="8">
        <v>2.24453517991159</v>
      </c>
      <c r="X142" s="2"/>
      <c r="Y142" s="13"/>
      <c r="Z142" s="13"/>
    </row>
    <row r="143" spans="2:26">
      <c r="B143" s="6">
        <v>7.9050925925925936E-4</v>
      </c>
      <c r="C143" s="3">
        <v>1.4999999999999999E-2</v>
      </c>
      <c r="D143" s="9">
        <f t="shared" si="7"/>
        <v>0.15</v>
      </c>
      <c r="E143" s="1"/>
      <c r="F143" s="6">
        <v>7.9398148148148145E-4</v>
      </c>
      <c r="G143" s="3">
        <v>6.0309999999999997</v>
      </c>
      <c r="H143" s="7">
        <f t="shared" si="8"/>
        <v>88.851504690450014</v>
      </c>
      <c r="I143" s="7">
        <f t="shared" si="9"/>
        <v>4.1134287092302682</v>
      </c>
      <c r="O143" s="10"/>
      <c r="P143" s="2"/>
      <c r="Q143" s="11"/>
      <c r="R143" s="2"/>
      <c r="S143" s="13"/>
      <c r="T143" s="13"/>
      <c r="U143" s="9">
        <v>33.75</v>
      </c>
      <c r="V143" s="8">
        <v>129.45297718720002</v>
      </c>
      <c r="W143" s="8">
        <v>2.2398245210731318</v>
      </c>
      <c r="X143" s="2"/>
      <c r="Y143" s="13"/>
      <c r="Z143" s="13"/>
    </row>
    <row r="144" spans="2:26">
      <c r="B144" s="6">
        <v>7.9629629629629636E-4</v>
      </c>
      <c r="C144" s="3">
        <v>1.4999999999999999E-2</v>
      </c>
      <c r="D144" s="9">
        <f t="shared" si="7"/>
        <v>0.15</v>
      </c>
      <c r="E144" s="1"/>
      <c r="F144" s="6">
        <v>8.0092592592592585E-4</v>
      </c>
      <c r="G144" s="3">
        <v>6.032</v>
      </c>
      <c r="H144" s="7">
        <f t="shared" si="8"/>
        <v>88.828371481600016</v>
      </c>
      <c r="I144" s="7">
        <f t="shared" si="9"/>
        <v>4.1148557868070625</v>
      </c>
      <c r="O144" s="10"/>
      <c r="P144" s="2"/>
      <c r="Q144" s="11"/>
      <c r="R144" s="2"/>
      <c r="S144" s="13"/>
      <c r="T144" s="13"/>
      <c r="U144" s="9">
        <v>33.76</v>
      </c>
      <c r="V144" s="8">
        <v>129.45297718720002</v>
      </c>
      <c r="W144" s="8">
        <v>2.2398245210731318</v>
      </c>
      <c r="X144" s="2"/>
      <c r="Y144" s="13"/>
      <c r="Z144" s="13"/>
    </row>
    <row r="145" spans="2:26">
      <c r="B145" s="6">
        <v>8.0092592592592585E-4</v>
      </c>
      <c r="C145" s="3">
        <v>1.4999999999999999E-2</v>
      </c>
      <c r="D145" s="9">
        <f t="shared" si="7"/>
        <v>0.15</v>
      </c>
      <c r="E145" s="1"/>
      <c r="F145" s="6">
        <v>8.0671296296296296E-4</v>
      </c>
      <c r="G145" s="3">
        <v>6.032</v>
      </c>
      <c r="H145" s="7">
        <f t="shared" si="8"/>
        <v>88.828371481600016</v>
      </c>
      <c r="I145" s="7">
        <f t="shared" si="9"/>
        <v>4.1148557868070625</v>
      </c>
      <c r="O145" s="10"/>
      <c r="P145" s="2"/>
      <c r="Q145" s="11"/>
      <c r="R145" s="2"/>
      <c r="S145" s="13"/>
      <c r="T145" s="13"/>
      <c r="U145" s="9">
        <v>33.769999999999996</v>
      </c>
      <c r="V145" s="8">
        <v>129.45297718720002</v>
      </c>
      <c r="W145" s="8">
        <v>2.2398245210731318</v>
      </c>
      <c r="X145" s="2"/>
      <c r="Y145" s="13"/>
      <c r="Z145" s="13"/>
    </row>
    <row r="146" spans="2:26">
      <c r="B146" s="6">
        <v>8.0787037037037036E-4</v>
      </c>
      <c r="C146" s="3">
        <v>1.4999999999999999E-2</v>
      </c>
      <c r="D146" s="9">
        <f t="shared" si="7"/>
        <v>0.15</v>
      </c>
      <c r="E146" s="1"/>
      <c r="F146" s="6">
        <v>8.1134259259259267E-4</v>
      </c>
      <c r="G146" s="3">
        <v>6.032</v>
      </c>
      <c r="H146" s="7">
        <f t="shared" si="8"/>
        <v>88.828371481600016</v>
      </c>
      <c r="I146" s="7">
        <f t="shared" si="9"/>
        <v>4.1148557868070625</v>
      </c>
      <c r="O146" s="10"/>
      <c r="P146" s="2"/>
      <c r="Q146" s="11"/>
      <c r="R146" s="2"/>
      <c r="S146" s="13"/>
      <c r="T146" s="13"/>
      <c r="U146" s="9">
        <v>33.78</v>
      </c>
      <c r="V146" s="8">
        <v>129.45297718720002</v>
      </c>
      <c r="W146" s="8">
        <v>2.2398245210731318</v>
      </c>
      <c r="X146" s="2"/>
      <c r="Y146" s="13"/>
      <c r="Z146" s="13"/>
    </row>
    <row r="147" spans="2:26">
      <c r="B147" s="6">
        <v>8.1249999999999996E-4</v>
      </c>
      <c r="C147" s="3">
        <v>1.4999999999999999E-2</v>
      </c>
      <c r="D147" s="9">
        <f t="shared" si="7"/>
        <v>0.15</v>
      </c>
      <c r="E147" s="1"/>
      <c r="F147" s="6">
        <v>8.1828703703703696E-4</v>
      </c>
      <c r="G147" s="3">
        <v>6.032</v>
      </c>
      <c r="H147" s="7">
        <f t="shared" si="8"/>
        <v>88.828371481600016</v>
      </c>
      <c r="I147" s="7">
        <f t="shared" si="9"/>
        <v>4.1148557868070625</v>
      </c>
      <c r="O147" s="10"/>
      <c r="P147" s="2"/>
      <c r="Q147" s="11"/>
      <c r="R147" s="2"/>
      <c r="S147" s="13"/>
      <c r="T147" s="13"/>
      <c r="U147" s="9">
        <v>33.78</v>
      </c>
      <c r="V147" s="8">
        <v>129.62045665000002</v>
      </c>
      <c r="W147" s="8">
        <v>2.2341806143474923</v>
      </c>
      <c r="X147" s="2"/>
      <c r="Y147" s="13"/>
      <c r="Z147" s="13"/>
    </row>
    <row r="148" spans="2:26">
      <c r="B148" s="6">
        <v>8.1944444444444437E-4</v>
      </c>
      <c r="C148" s="3">
        <v>1.4999999999999999E-2</v>
      </c>
      <c r="D148" s="9">
        <f t="shared" si="7"/>
        <v>0.15</v>
      </c>
      <c r="E148" s="1"/>
      <c r="F148" s="6">
        <v>8.2407407407407397E-4</v>
      </c>
      <c r="G148" s="3">
        <v>6.032</v>
      </c>
      <c r="H148" s="7">
        <f t="shared" si="8"/>
        <v>88.828371481600016</v>
      </c>
      <c r="I148" s="7">
        <f t="shared" si="9"/>
        <v>4.1148557868070625</v>
      </c>
      <c r="O148" s="10"/>
      <c r="P148" s="2"/>
      <c r="Q148" s="11"/>
      <c r="R148" s="2"/>
      <c r="S148" s="13"/>
      <c r="T148" s="13"/>
      <c r="U148" s="9">
        <v>33.799999999999997</v>
      </c>
      <c r="V148" s="8">
        <v>129.6763089824</v>
      </c>
      <c r="W148" s="8">
        <v>2.2323014643030423</v>
      </c>
      <c r="X148" s="2"/>
      <c r="Y148" s="13"/>
      <c r="Z148" s="13"/>
    </row>
    <row r="149" spans="2:26">
      <c r="B149" s="6">
        <v>8.2523148148148158E-4</v>
      </c>
      <c r="C149" s="3">
        <v>1.4999999999999999E-2</v>
      </c>
      <c r="D149" s="9">
        <f t="shared" si="7"/>
        <v>0.15</v>
      </c>
      <c r="E149" s="1"/>
      <c r="F149" s="6">
        <v>8.2986111111111119E-4</v>
      </c>
      <c r="G149" s="3">
        <v>6.0309999999999997</v>
      </c>
      <c r="H149" s="7">
        <f t="shared" si="8"/>
        <v>88.851504690450014</v>
      </c>
      <c r="I149" s="7">
        <f t="shared" si="9"/>
        <v>4.1134287092302682</v>
      </c>
      <c r="O149" s="10"/>
      <c r="P149" s="2"/>
      <c r="Q149" s="11"/>
      <c r="R149" s="2"/>
      <c r="S149" s="13"/>
      <c r="T149" s="13"/>
      <c r="U149" s="9">
        <v>33.82</v>
      </c>
      <c r="V149" s="8">
        <v>129.70423999585</v>
      </c>
      <c r="W149" s="8">
        <v>2.2313622926269914</v>
      </c>
      <c r="X149" s="2"/>
      <c r="Y149" s="13"/>
      <c r="Z149" s="13"/>
    </row>
    <row r="150" spans="2:26">
      <c r="B150" s="6">
        <v>8.3101851851851859E-4</v>
      </c>
      <c r="C150" s="3">
        <v>1.4999999999999999E-2</v>
      </c>
      <c r="D150" s="9">
        <f t="shared" si="7"/>
        <v>0.15</v>
      </c>
      <c r="E150" s="1"/>
      <c r="F150" s="6">
        <v>8.3564814814814819E-4</v>
      </c>
      <c r="G150" s="3">
        <v>6.0309999999999997</v>
      </c>
      <c r="H150" s="7">
        <f t="shared" si="8"/>
        <v>88.851504690450014</v>
      </c>
      <c r="I150" s="7">
        <f t="shared" si="9"/>
        <v>4.1134287092302682</v>
      </c>
      <c r="O150" s="10"/>
      <c r="P150" s="2"/>
      <c r="Q150" s="11"/>
      <c r="R150" s="2"/>
      <c r="S150" s="13"/>
      <c r="T150" s="13"/>
      <c r="U150" s="9">
        <v>33.83</v>
      </c>
      <c r="V150" s="8">
        <v>129.84394354760002</v>
      </c>
      <c r="W150" s="8">
        <v>2.2266704660125294</v>
      </c>
      <c r="X150" s="2"/>
      <c r="Y150" s="13"/>
      <c r="Z150" s="13"/>
    </row>
    <row r="151" spans="2:26">
      <c r="B151" s="6">
        <v>8.3680555555555559E-4</v>
      </c>
      <c r="C151" s="3">
        <v>1.4999999999999999E-2</v>
      </c>
      <c r="D151" s="9">
        <f t="shared" si="7"/>
        <v>0.15</v>
      </c>
      <c r="E151" s="1"/>
      <c r="F151" s="6">
        <v>8.4143518518518519E-4</v>
      </c>
      <c r="G151" s="3">
        <v>6.0309999999999997</v>
      </c>
      <c r="H151" s="7">
        <f t="shared" si="8"/>
        <v>88.851504690450014</v>
      </c>
      <c r="I151" s="7">
        <f t="shared" si="9"/>
        <v>4.1134287092302682</v>
      </c>
      <c r="O151" s="10"/>
      <c r="P151" s="2"/>
      <c r="Q151" s="11"/>
      <c r="R151" s="2"/>
      <c r="S151" s="13"/>
      <c r="T151" s="13"/>
      <c r="U151" s="9">
        <v>33.839999999999996</v>
      </c>
      <c r="V151" s="8">
        <v>129.87189395695</v>
      </c>
      <c r="W151" s="8">
        <v>2.2257329067460523</v>
      </c>
      <c r="X151" s="2"/>
      <c r="Y151" s="13"/>
      <c r="Z151" s="13"/>
    </row>
    <row r="152" spans="2:26">
      <c r="B152" s="6">
        <v>8.4143518518518519E-4</v>
      </c>
      <c r="C152" s="3">
        <v>1.4999999999999999E-2</v>
      </c>
      <c r="D152" s="9">
        <f t="shared" si="7"/>
        <v>0.15</v>
      </c>
      <c r="E152" s="1"/>
      <c r="F152" s="6">
        <v>8.4722222222222219E-4</v>
      </c>
      <c r="G152" s="3">
        <v>6.0309999999999997</v>
      </c>
      <c r="H152" s="7">
        <f t="shared" si="8"/>
        <v>88.851504690450014</v>
      </c>
      <c r="I152" s="7">
        <f t="shared" si="9"/>
        <v>4.1134287092302682</v>
      </c>
      <c r="O152" s="10"/>
      <c r="P152" s="2"/>
      <c r="Q152" s="11"/>
      <c r="R152" s="2"/>
      <c r="S152" s="13"/>
      <c r="T152" s="13"/>
      <c r="U152" s="9">
        <v>33.839999999999996</v>
      </c>
      <c r="V152" s="8">
        <v>129.89984760000002</v>
      </c>
      <c r="W152" s="8">
        <v>2.2247956160661455</v>
      </c>
      <c r="X152" s="2"/>
      <c r="Y152" s="13"/>
      <c r="Z152" s="13"/>
    </row>
    <row r="153" spans="2:26">
      <c r="B153" s="6">
        <v>8.4837962962962959E-4</v>
      </c>
      <c r="C153" s="3">
        <v>1.4999999999999999E-2</v>
      </c>
      <c r="D153" s="9">
        <f t="shared" si="7"/>
        <v>0.15</v>
      </c>
      <c r="E153" s="1"/>
      <c r="F153" s="6">
        <v>8.5300925925925919E-4</v>
      </c>
      <c r="G153" s="3">
        <v>6.0309999999999997</v>
      </c>
      <c r="H153" s="7">
        <f t="shared" si="8"/>
        <v>88.851504690450014</v>
      </c>
      <c r="I153" s="7">
        <f t="shared" si="9"/>
        <v>4.1134287092302682</v>
      </c>
      <c r="O153" s="10"/>
      <c r="P153" s="2"/>
      <c r="Q153" s="11"/>
      <c r="R153" s="2"/>
      <c r="S153" s="13"/>
      <c r="T153" s="13"/>
      <c r="U153" s="9">
        <v>33.839999999999996</v>
      </c>
      <c r="V153" s="8">
        <v>129.9557645884</v>
      </c>
      <c r="W153" s="8">
        <v>2.2229218402965309</v>
      </c>
      <c r="X153" s="2"/>
      <c r="Y153" s="13"/>
      <c r="Z153" s="13"/>
    </row>
    <row r="154" spans="2:26">
      <c r="B154" s="6">
        <v>8.541666666666667E-4</v>
      </c>
      <c r="C154" s="3">
        <v>1.4999999999999999E-2</v>
      </c>
      <c r="D154" s="9">
        <f t="shared" si="7"/>
        <v>0.15</v>
      </c>
      <c r="E154" s="1"/>
      <c r="F154" s="6">
        <v>8.587962962962963E-4</v>
      </c>
      <c r="G154" s="3">
        <v>6.0309999999999997</v>
      </c>
      <c r="H154" s="7">
        <f t="shared" si="8"/>
        <v>88.851504690450014</v>
      </c>
      <c r="I154" s="7">
        <f t="shared" si="9"/>
        <v>4.1134287092302682</v>
      </c>
      <c r="O154" s="10"/>
      <c r="P154" s="2"/>
      <c r="Q154" s="11"/>
      <c r="R154" s="2"/>
      <c r="S154" s="13"/>
      <c r="T154" s="13"/>
      <c r="U154" s="9">
        <v>33.869999999999997</v>
      </c>
      <c r="V154" s="8">
        <v>130.01169451520002</v>
      </c>
      <c r="W154" s="8">
        <v>2.2210491383646853</v>
      </c>
      <c r="X154" s="2"/>
      <c r="Y154" s="13"/>
      <c r="Z154" s="13"/>
    </row>
    <row r="155" spans="2:26">
      <c r="B155" s="6">
        <v>8.599537037037036E-4</v>
      </c>
      <c r="C155" s="3">
        <v>1.4999999999999999E-2</v>
      </c>
      <c r="D155" s="9">
        <f t="shared" si="7"/>
        <v>0.15</v>
      </c>
      <c r="E155" s="1"/>
      <c r="F155" s="6">
        <v>8.6342592592592591E-4</v>
      </c>
      <c r="G155" s="3">
        <v>6.0309999999999997</v>
      </c>
      <c r="H155" s="7">
        <f t="shared" si="8"/>
        <v>88.851504690450014</v>
      </c>
      <c r="I155" s="7">
        <f t="shared" si="9"/>
        <v>4.1134287092302682</v>
      </c>
      <c r="O155" s="10"/>
      <c r="P155" s="2"/>
      <c r="Q155" s="11"/>
      <c r="R155" s="2"/>
      <c r="S155" s="13"/>
      <c r="T155" s="13"/>
      <c r="U155" s="9">
        <v>33.869999999999997</v>
      </c>
      <c r="V155" s="8">
        <v>130.06763738280003</v>
      </c>
      <c r="W155" s="8">
        <v>2.2191775099316571</v>
      </c>
      <c r="X155" s="2"/>
      <c r="Y155" s="13"/>
      <c r="Z155" s="13"/>
    </row>
    <row r="156" spans="2:26">
      <c r="B156" s="6">
        <v>8.6574074074074071E-4</v>
      </c>
      <c r="C156" s="3">
        <v>1.4999999999999999E-2</v>
      </c>
      <c r="D156" s="9">
        <f t="shared" si="7"/>
        <v>0.15</v>
      </c>
      <c r="E156" s="1"/>
      <c r="F156" s="6">
        <v>8.7037037037037042E-4</v>
      </c>
      <c r="G156" s="3">
        <v>6.03</v>
      </c>
      <c r="H156" s="7">
        <f t="shared" si="8"/>
        <v>88.874640649999975</v>
      </c>
      <c r="I156" s="7">
        <f t="shared" si="9"/>
        <v>4.1120019723940091</v>
      </c>
      <c r="O156" s="10"/>
      <c r="P156" s="2"/>
      <c r="Q156" s="11"/>
      <c r="R156" s="2"/>
      <c r="S156" s="13"/>
      <c r="T156" s="13"/>
      <c r="U156" s="9">
        <v>33.889999999999993</v>
      </c>
      <c r="V156" s="8">
        <v>130.12359319360002</v>
      </c>
      <c r="W156" s="8">
        <v>2.2173069546585453</v>
      </c>
      <c r="X156" s="2"/>
      <c r="Y156" s="13"/>
      <c r="Z156" s="13"/>
    </row>
    <row r="157" spans="2:26">
      <c r="B157" s="6">
        <v>8.715277777777776E-4</v>
      </c>
      <c r="C157" s="3">
        <v>1.4999999999999999E-2</v>
      </c>
      <c r="D157" s="9">
        <f t="shared" si="7"/>
        <v>0.15</v>
      </c>
      <c r="E157" s="1"/>
      <c r="F157" s="6">
        <v>8.7615740740740742E-4</v>
      </c>
      <c r="G157" s="3">
        <v>6.0309999999999997</v>
      </c>
      <c r="H157" s="7">
        <f t="shared" si="8"/>
        <v>88.851504690450014</v>
      </c>
      <c r="I157" s="7">
        <f t="shared" si="9"/>
        <v>4.1134287092302682</v>
      </c>
      <c r="O157" s="10"/>
      <c r="P157" s="2"/>
      <c r="Q157" s="11"/>
      <c r="R157" s="2"/>
      <c r="S157" s="13"/>
      <c r="T157" s="13"/>
      <c r="U157" s="9">
        <v>33.9</v>
      </c>
      <c r="V157" s="8">
        <v>130.15157595345002</v>
      </c>
      <c r="W157" s="8">
        <v>2.2163720793510637</v>
      </c>
      <c r="X157" s="2"/>
      <c r="Y157" s="13"/>
      <c r="Z157" s="13"/>
    </row>
    <row r="158" spans="2:26">
      <c r="B158" s="6">
        <v>8.7731481481481482E-4</v>
      </c>
      <c r="C158" s="3">
        <v>1.4999999999999999E-2</v>
      </c>
      <c r="D158" s="9">
        <f t="shared" si="7"/>
        <v>0.15</v>
      </c>
      <c r="E158" s="1"/>
      <c r="F158" s="6">
        <v>8.8194444444444442E-4</v>
      </c>
      <c r="G158" s="3">
        <v>6.0309999999999997</v>
      </c>
      <c r="H158" s="7">
        <f t="shared" si="8"/>
        <v>88.851504690450014</v>
      </c>
      <c r="I158" s="7">
        <f t="shared" si="9"/>
        <v>4.1134287092302682</v>
      </c>
      <c r="O158" s="10"/>
      <c r="P158" s="2"/>
      <c r="Q158" s="11"/>
      <c r="R158" s="2"/>
      <c r="S158" s="13"/>
      <c r="T158" s="13"/>
      <c r="U158" s="9">
        <v>33.909999999999997</v>
      </c>
      <c r="V158" s="8">
        <v>130.20755118355001</v>
      </c>
      <c r="W158" s="8">
        <v>2.2145031331824905</v>
      </c>
      <c r="X158" s="2"/>
      <c r="Y158" s="13"/>
      <c r="Z158" s="13"/>
    </row>
    <row r="159" spans="2:26">
      <c r="B159" s="6">
        <v>8.8310185185185193E-4</v>
      </c>
      <c r="C159" s="3">
        <v>1.4999999999999999E-2</v>
      </c>
      <c r="D159" s="9">
        <f t="shared" si="7"/>
        <v>0.15</v>
      </c>
      <c r="E159" s="1"/>
      <c r="F159" s="6">
        <v>8.8773148148148153E-4</v>
      </c>
      <c r="G159" s="3">
        <v>6.0309999999999997</v>
      </c>
      <c r="H159" s="7">
        <f t="shared" si="8"/>
        <v>88.851504690450014</v>
      </c>
      <c r="I159" s="7">
        <f t="shared" si="9"/>
        <v>4.1134287092302682</v>
      </c>
      <c r="O159" s="10"/>
      <c r="P159" s="2"/>
      <c r="Q159" s="11"/>
      <c r="R159" s="2"/>
      <c r="S159" s="13"/>
      <c r="T159" s="13"/>
      <c r="U159" s="9">
        <v>33.929999999999993</v>
      </c>
      <c r="V159" s="8">
        <v>130.29153830920001</v>
      </c>
      <c r="W159" s="8">
        <v>2.2117017244104158</v>
      </c>
      <c r="X159" s="2"/>
      <c r="Y159" s="13"/>
      <c r="Z159" s="13"/>
    </row>
    <row r="160" spans="2:26">
      <c r="B160" s="6">
        <v>8.8773148148148153E-4</v>
      </c>
      <c r="C160" s="3">
        <v>1.4999999999999999E-2</v>
      </c>
      <c r="D160" s="9">
        <f t="shared" si="7"/>
        <v>0.15</v>
      </c>
      <c r="E160" s="1"/>
      <c r="F160" s="6">
        <v>8.9351851851851842E-4</v>
      </c>
      <c r="G160" s="3">
        <v>6.03</v>
      </c>
      <c r="H160" s="7">
        <f t="shared" si="8"/>
        <v>88.874640649999975</v>
      </c>
      <c r="I160" s="7">
        <f t="shared" si="9"/>
        <v>4.1120019723940091</v>
      </c>
      <c r="O160" s="10"/>
      <c r="P160" s="2"/>
      <c r="Q160" s="11"/>
      <c r="R160" s="2"/>
      <c r="S160" s="13"/>
      <c r="T160" s="13"/>
      <c r="U160" s="9">
        <v>33.94</v>
      </c>
      <c r="V160" s="8">
        <v>130.31954049375</v>
      </c>
      <c r="W160" s="8">
        <v>2.2107684574452384</v>
      </c>
      <c r="X160" s="2"/>
      <c r="Y160" s="13"/>
      <c r="Z160" s="13"/>
    </row>
    <row r="161" spans="2:26">
      <c r="B161" s="6">
        <v>8.9467592592592593E-4</v>
      </c>
      <c r="C161" s="3">
        <v>1.4999999999999999E-2</v>
      </c>
      <c r="D161" s="9">
        <f t="shared" si="7"/>
        <v>0.15</v>
      </c>
      <c r="E161" s="1"/>
      <c r="F161" s="6">
        <v>8.9930555555555554E-4</v>
      </c>
      <c r="G161" s="3">
        <v>6.03</v>
      </c>
      <c r="H161" s="7">
        <f t="shared" si="8"/>
        <v>88.874640649999975</v>
      </c>
      <c r="I161" s="7">
        <f t="shared" si="9"/>
        <v>4.1120019723940091</v>
      </c>
      <c r="O161" s="10"/>
      <c r="P161" s="2"/>
      <c r="Q161" s="11"/>
      <c r="R161" s="2"/>
      <c r="S161" s="13"/>
      <c r="T161" s="13"/>
      <c r="U161" s="9">
        <v>33.949999999999996</v>
      </c>
      <c r="V161" s="8">
        <v>130.37555457865</v>
      </c>
      <c r="W161" s="8">
        <v>2.2089027271991473</v>
      </c>
      <c r="X161" s="2"/>
      <c r="Y161" s="13"/>
      <c r="Z161" s="13"/>
    </row>
    <row r="162" spans="2:26">
      <c r="B162" s="6">
        <v>8.9930555555555554E-4</v>
      </c>
      <c r="C162" s="3">
        <v>1.4999999999999999E-2</v>
      </c>
      <c r="D162" s="9">
        <f t="shared" si="7"/>
        <v>0.15</v>
      </c>
      <c r="E162" s="1"/>
      <c r="F162" s="6">
        <v>9.0509259259259243E-4</v>
      </c>
      <c r="G162" s="3">
        <v>6.03</v>
      </c>
      <c r="H162" s="7">
        <f t="shared" si="8"/>
        <v>88.874640649999975</v>
      </c>
      <c r="I162" s="7">
        <f t="shared" si="9"/>
        <v>4.1120019723940091</v>
      </c>
      <c r="O162" s="10"/>
      <c r="P162" s="2"/>
      <c r="Q162" s="11"/>
      <c r="R162" s="2"/>
      <c r="S162" s="13"/>
      <c r="T162" s="13"/>
      <c r="U162" s="9">
        <v>33.959999999999994</v>
      </c>
      <c r="V162" s="8">
        <v>130.43158161995001</v>
      </c>
      <c r="W162" s="8">
        <v>2.2070380682498878</v>
      </c>
      <c r="X162" s="2"/>
      <c r="Y162" s="13"/>
      <c r="Z162" s="13"/>
    </row>
    <row r="163" spans="2:26">
      <c r="B163" s="6">
        <v>9.0624999999999994E-4</v>
      </c>
      <c r="C163" s="3">
        <v>1.4999999999999999E-2</v>
      </c>
      <c r="D163" s="9">
        <f t="shared" si="7"/>
        <v>0.15</v>
      </c>
      <c r="E163" s="1"/>
      <c r="F163" s="6">
        <v>9.1087962962962954E-4</v>
      </c>
      <c r="G163" s="3">
        <v>6.03</v>
      </c>
      <c r="H163" s="7">
        <f t="shared" si="8"/>
        <v>88.874640649999975</v>
      </c>
      <c r="I163" s="7">
        <f t="shared" si="9"/>
        <v>4.1120019723940091</v>
      </c>
      <c r="O163" s="10"/>
      <c r="P163" s="2"/>
      <c r="Q163" s="11"/>
      <c r="R163" s="2"/>
      <c r="S163" s="13"/>
      <c r="T163" s="13"/>
      <c r="U163" s="9">
        <v>33.97</v>
      </c>
      <c r="V163" s="8">
        <v>130.48762162004999</v>
      </c>
      <c r="W163" s="8">
        <v>2.2051744802588757</v>
      </c>
      <c r="X163" s="2"/>
      <c r="Y163" s="13"/>
      <c r="Z163" s="13"/>
    </row>
    <row r="164" spans="2:26">
      <c r="B164" s="6">
        <v>9.1087962962962954E-4</v>
      </c>
      <c r="C164" s="3">
        <v>1.6E-2</v>
      </c>
      <c r="D164" s="9">
        <f t="shared" si="7"/>
        <v>0.16</v>
      </c>
      <c r="E164" s="1"/>
      <c r="F164" s="6">
        <v>9.1666666666666676E-4</v>
      </c>
      <c r="G164" s="3">
        <v>6.03</v>
      </c>
      <c r="H164" s="7">
        <f t="shared" si="8"/>
        <v>88.874640649999975</v>
      </c>
      <c r="I164" s="7">
        <f t="shared" si="9"/>
        <v>4.1120019723940091</v>
      </c>
      <c r="O164" s="10"/>
      <c r="P164" s="2"/>
      <c r="Q164" s="11"/>
      <c r="R164" s="2"/>
      <c r="S164" s="13"/>
      <c r="T164" s="13"/>
      <c r="U164" s="9">
        <v>33.979999999999997</v>
      </c>
      <c r="V164" s="8">
        <v>130.51564648039999</v>
      </c>
      <c r="W164" s="8">
        <v>2.2042430877669181</v>
      </c>
      <c r="X164" s="2"/>
      <c r="Y164" s="13"/>
      <c r="Z164" s="13"/>
    </row>
    <row r="165" spans="2:26">
      <c r="B165" s="6">
        <v>9.1666666666666676E-4</v>
      </c>
      <c r="C165" s="3">
        <v>1.6E-2</v>
      </c>
      <c r="D165" s="9">
        <f t="shared" si="7"/>
        <v>0.16</v>
      </c>
      <c r="E165" s="1"/>
      <c r="F165" s="6">
        <v>9.2245370370370365E-4</v>
      </c>
      <c r="G165" s="3">
        <v>6.0289999999999999</v>
      </c>
      <c r="H165" s="7">
        <f t="shared" si="8"/>
        <v>88.897779360550004</v>
      </c>
      <c r="I165" s="7">
        <f t="shared" si="9"/>
        <v>4.1105755762511915</v>
      </c>
      <c r="O165" s="10"/>
      <c r="P165" s="2"/>
      <c r="Q165" s="11"/>
      <c r="R165" s="2"/>
      <c r="S165" s="13"/>
      <c r="T165" s="13"/>
      <c r="U165" s="9">
        <v>33.989999999999995</v>
      </c>
      <c r="V165" s="8">
        <v>130.51564648039999</v>
      </c>
      <c r="W165" s="8">
        <v>2.2042430877669181</v>
      </c>
      <c r="X165" s="2"/>
      <c r="Y165" s="13"/>
      <c r="Z165" s="13"/>
    </row>
    <row r="166" spans="2:26">
      <c r="B166" s="6">
        <v>9.2361111111111116E-4</v>
      </c>
      <c r="C166" s="3">
        <v>1.6E-2</v>
      </c>
      <c r="D166" s="9">
        <f t="shared" si="7"/>
        <v>0.16</v>
      </c>
      <c r="E166" s="1"/>
      <c r="F166" s="6">
        <v>9.2824074074074076E-4</v>
      </c>
      <c r="G166" s="3">
        <v>6.0289999999999999</v>
      </c>
      <c r="H166" s="7">
        <f t="shared" si="8"/>
        <v>88.897779360550004</v>
      </c>
      <c r="I166" s="7">
        <f t="shared" si="9"/>
        <v>4.1105755762511915</v>
      </c>
      <c r="O166" s="10"/>
      <c r="P166" s="2"/>
      <c r="Q166" s="11"/>
      <c r="R166" s="2"/>
      <c r="S166" s="13"/>
      <c r="T166" s="13"/>
      <c r="U166" s="9">
        <v>33.989999999999995</v>
      </c>
      <c r="V166" s="8">
        <v>130.65581939715</v>
      </c>
      <c r="W166" s="8">
        <v>2.1995901386502288</v>
      </c>
      <c r="X166" s="2"/>
      <c r="Y166" s="13"/>
      <c r="Z166" s="13"/>
    </row>
    <row r="167" spans="2:26">
      <c r="B167" s="6">
        <v>9.2939814814814827E-4</v>
      </c>
      <c r="C167" s="3">
        <v>1.6E-2</v>
      </c>
      <c r="D167" s="9">
        <f t="shared" si="7"/>
        <v>0.16</v>
      </c>
      <c r="E167" s="1"/>
      <c r="F167" s="6">
        <v>9.3402777777777766E-4</v>
      </c>
      <c r="G167" s="3">
        <v>6.0289999999999999</v>
      </c>
      <c r="H167" s="7">
        <f t="shared" si="8"/>
        <v>88.897779360550004</v>
      </c>
      <c r="I167" s="7">
        <f t="shared" si="9"/>
        <v>4.1105755762511915</v>
      </c>
      <c r="O167" s="10"/>
      <c r="P167" s="2"/>
      <c r="Q167" s="11"/>
      <c r="R167" s="2"/>
      <c r="S167" s="13"/>
      <c r="T167" s="13"/>
      <c r="U167" s="9">
        <v>34.01</v>
      </c>
      <c r="V167" s="8">
        <v>130.71191125645001</v>
      </c>
      <c r="W167" s="8">
        <v>2.1977308311073567</v>
      </c>
      <c r="X167" s="2"/>
      <c r="Y167" s="13"/>
      <c r="Z167" s="13"/>
    </row>
    <row r="168" spans="2:26">
      <c r="B168" s="6">
        <v>9.3518518518518516E-4</v>
      </c>
      <c r="C168" s="3">
        <v>1.6E-2</v>
      </c>
      <c r="D168" s="9">
        <f t="shared" si="7"/>
        <v>0.16</v>
      </c>
      <c r="E168" s="1"/>
      <c r="F168" s="6">
        <v>9.3981481481481477E-4</v>
      </c>
      <c r="G168" s="3">
        <v>6.0289999999999999</v>
      </c>
      <c r="H168" s="7">
        <f t="shared" si="8"/>
        <v>88.897779360550004</v>
      </c>
      <c r="I168" s="7">
        <f t="shared" si="9"/>
        <v>4.1105755762511915</v>
      </c>
      <c r="O168" s="10"/>
      <c r="P168" s="2"/>
      <c r="Q168" s="11"/>
      <c r="R168" s="2"/>
      <c r="S168" s="13"/>
      <c r="T168" s="13"/>
      <c r="U168" s="9">
        <v>34.019999999999996</v>
      </c>
      <c r="V168" s="8">
        <v>130.73996205</v>
      </c>
      <c r="W168" s="8">
        <v>2.1968015783318395</v>
      </c>
      <c r="X168" s="2"/>
      <c r="Y168" s="13"/>
      <c r="Z168" s="13"/>
    </row>
    <row r="169" spans="2:26">
      <c r="B169" s="6">
        <v>9.4097222222222227E-4</v>
      </c>
      <c r="C169" s="3">
        <v>1.6E-2</v>
      </c>
      <c r="D169" s="9">
        <f t="shared" si="7"/>
        <v>0.16</v>
      </c>
      <c r="E169" s="1"/>
      <c r="F169" s="6">
        <v>9.4560185185185188E-4</v>
      </c>
      <c r="G169" s="3">
        <v>6.0289999999999999</v>
      </c>
      <c r="H169" s="7">
        <f t="shared" si="8"/>
        <v>88.897779360550004</v>
      </c>
      <c r="I169" s="7">
        <f t="shared" si="9"/>
        <v>4.1105755762511915</v>
      </c>
      <c r="O169" s="10"/>
      <c r="P169" s="2"/>
      <c r="Q169" s="11"/>
      <c r="R169" s="2"/>
      <c r="S169" s="13"/>
      <c r="T169" s="13"/>
      <c r="U169" s="9">
        <v>34.03</v>
      </c>
      <c r="V169" s="8">
        <v>130.82413388985</v>
      </c>
      <c r="W169" s="8">
        <v>2.1940154234815239</v>
      </c>
      <c r="X169" s="2"/>
      <c r="Y169" s="13"/>
      <c r="Z169" s="13"/>
    </row>
    <row r="170" spans="2:26">
      <c r="B170" s="6">
        <v>9.4675925925925917E-4</v>
      </c>
      <c r="C170" s="3">
        <v>1.6E-2</v>
      </c>
      <c r="D170" s="9">
        <f t="shared" si="7"/>
        <v>0.16</v>
      </c>
      <c r="E170" s="1"/>
      <c r="F170" s="6">
        <v>9.5138888888888888E-4</v>
      </c>
      <c r="G170" s="3">
        <v>6.0289999999999999</v>
      </c>
      <c r="H170" s="7">
        <f t="shared" si="8"/>
        <v>88.897779360550004</v>
      </c>
      <c r="I170" s="7">
        <f t="shared" si="9"/>
        <v>4.1105755762511915</v>
      </c>
      <c r="O170" s="10"/>
      <c r="P170" s="2"/>
      <c r="Q170" s="11"/>
      <c r="R170" s="2"/>
      <c r="S170" s="13"/>
      <c r="T170" s="13"/>
      <c r="U170" s="9">
        <v>34.04</v>
      </c>
      <c r="V170" s="8">
        <v>130.85219765720001</v>
      </c>
      <c r="W170" s="8">
        <v>2.1930872395492256</v>
      </c>
      <c r="X170" s="2"/>
      <c r="Y170" s="13"/>
      <c r="Z170" s="13"/>
    </row>
    <row r="171" spans="2:26">
      <c r="B171" s="6">
        <v>9.5138888888888888E-4</v>
      </c>
      <c r="C171" s="3">
        <v>1.7000000000000001E-2</v>
      </c>
      <c r="D171" s="9">
        <f t="shared" si="7"/>
        <v>0.17</v>
      </c>
      <c r="E171" s="1"/>
      <c r="F171" s="6">
        <v>9.5717592592592599E-4</v>
      </c>
      <c r="G171" s="3">
        <v>6.0289999999999999</v>
      </c>
      <c r="H171" s="7">
        <f t="shared" si="8"/>
        <v>88.897779360550004</v>
      </c>
      <c r="I171" s="7">
        <f t="shared" si="9"/>
        <v>4.1105755762511915</v>
      </c>
      <c r="O171" s="10"/>
      <c r="P171" s="2"/>
      <c r="Q171" s="11"/>
      <c r="R171" s="2"/>
      <c r="S171" s="13"/>
      <c r="T171" s="13"/>
      <c r="U171" s="9">
        <v>34.049999999999997</v>
      </c>
      <c r="V171" s="8">
        <v>130.88026466875002</v>
      </c>
      <c r="W171" s="8">
        <v>2.1921593227220351</v>
      </c>
      <c r="X171" s="2"/>
      <c r="Y171" s="13"/>
      <c r="Z171" s="13"/>
    </row>
    <row r="172" spans="2:26">
      <c r="B172" s="6">
        <v>9.5833333333333328E-4</v>
      </c>
      <c r="C172" s="3">
        <v>1.7000000000000001E-2</v>
      </c>
      <c r="D172" s="9">
        <f t="shared" si="7"/>
        <v>0.17</v>
      </c>
      <c r="E172" s="1"/>
      <c r="F172" s="6">
        <v>9.629629629629631E-4</v>
      </c>
      <c r="G172" s="3">
        <v>6.0279999999999996</v>
      </c>
      <c r="H172" s="7">
        <f t="shared" si="8"/>
        <v>88.920920822400007</v>
      </c>
      <c r="I172" s="7">
        <f t="shared" si="9"/>
        <v>4.1091495207547277</v>
      </c>
      <c r="O172" s="10"/>
      <c r="P172" s="2"/>
      <c r="Q172" s="11"/>
      <c r="R172" s="2"/>
      <c r="S172" s="13"/>
      <c r="T172" s="13"/>
      <c r="U172" s="9">
        <v>34.049999999999997</v>
      </c>
      <c r="V172" s="8">
        <v>130.93640842565</v>
      </c>
      <c r="W172" s="8">
        <v>2.1903042902138932</v>
      </c>
      <c r="X172" s="2"/>
      <c r="Y172" s="13"/>
      <c r="Z172" s="13"/>
    </row>
    <row r="173" spans="2:26">
      <c r="B173" s="6">
        <v>9.6412037037037039E-4</v>
      </c>
      <c r="C173" s="3">
        <v>1.7000000000000001E-2</v>
      </c>
      <c r="D173" s="9">
        <f t="shared" si="7"/>
        <v>0.17</v>
      </c>
      <c r="E173" s="1"/>
      <c r="F173" s="6">
        <v>9.6874999999999999E-4</v>
      </c>
      <c r="G173" s="3">
        <v>6.0289999999999999</v>
      </c>
      <c r="H173" s="7">
        <f t="shared" si="8"/>
        <v>88.897779360550004</v>
      </c>
      <c r="I173" s="7">
        <f t="shared" si="9"/>
        <v>4.1105755762511915</v>
      </c>
      <c r="O173" s="10"/>
      <c r="P173" s="2"/>
      <c r="Q173" s="11"/>
      <c r="R173" s="2"/>
      <c r="S173" s="13"/>
      <c r="T173" s="13"/>
      <c r="U173" s="9">
        <v>34.049999999999997</v>
      </c>
      <c r="V173" s="8">
        <v>131.02064840000003</v>
      </c>
      <c r="W173" s="8">
        <v>2.1875237436832831</v>
      </c>
      <c r="X173" s="2"/>
      <c r="Y173" s="13"/>
      <c r="Z173" s="13"/>
    </row>
    <row r="174" spans="2:26">
      <c r="B174" s="6">
        <v>9.699074074074075E-4</v>
      </c>
      <c r="C174" s="3">
        <v>1.7000000000000001E-2</v>
      </c>
      <c r="D174" s="9">
        <f t="shared" si="7"/>
        <v>0.17</v>
      </c>
      <c r="E174" s="1"/>
      <c r="F174" s="6">
        <v>9.745370370370371E-4</v>
      </c>
      <c r="G174" s="3">
        <v>6.0289999999999999</v>
      </c>
      <c r="H174" s="7">
        <f t="shared" si="8"/>
        <v>88.897779360550004</v>
      </c>
      <c r="I174" s="7">
        <f t="shared" si="9"/>
        <v>4.1105755762511915</v>
      </c>
      <c r="O174" s="10"/>
      <c r="P174" s="2"/>
      <c r="Q174" s="11"/>
      <c r="R174" s="2"/>
      <c r="S174" s="13"/>
      <c r="T174" s="13"/>
      <c r="U174" s="9">
        <v>34.049999999999997</v>
      </c>
      <c r="V174" s="8">
        <v>131.04873488305</v>
      </c>
      <c r="W174" s="8">
        <v>2.1865974285991294</v>
      </c>
      <c r="X174" s="2"/>
      <c r="Y174" s="13"/>
      <c r="Z174" s="13"/>
    </row>
    <row r="175" spans="2:26">
      <c r="B175" s="6">
        <v>9.756944444444444E-4</v>
      </c>
      <c r="C175" s="3">
        <v>1.7000000000000001E-2</v>
      </c>
      <c r="D175" s="9">
        <f t="shared" si="7"/>
        <v>0.17</v>
      </c>
      <c r="E175" s="1"/>
      <c r="F175" s="6">
        <v>9.80324074074074E-4</v>
      </c>
      <c r="G175" s="3">
        <v>6.0289999999999999</v>
      </c>
      <c r="H175" s="7">
        <f t="shared" si="8"/>
        <v>88.897779360550004</v>
      </c>
      <c r="I175" s="7">
        <f t="shared" si="9"/>
        <v>4.1105755762511915</v>
      </c>
      <c r="O175" s="10"/>
      <c r="P175" s="2"/>
      <c r="Q175" s="11"/>
      <c r="R175" s="2"/>
      <c r="S175" s="13"/>
      <c r="T175" s="13"/>
      <c r="U175" s="9">
        <v>34.08</v>
      </c>
      <c r="V175" s="8">
        <v>131.10491758835002</v>
      </c>
      <c r="W175" s="8">
        <v>2.1847455988163711</v>
      </c>
      <c r="X175" s="2"/>
      <c r="Y175" s="13"/>
      <c r="Z175" s="13"/>
    </row>
    <row r="176" spans="2:26">
      <c r="B176" s="6">
        <v>9.814814814814814E-4</v>
      </c>
      <c r="C176" s="3">
        <v>1.7000000000000001E-2</v>
      </c>
      <c r="D176" s="9">
        <f t="shared" si="7"/>
        <v>0.17</v>
      </c>
      <c r="E176" s="1"/>
      <c r="F176" s="6">
        <v>9.86111111111111E-4</v>
      </c>
      <c r="G176" s="3">
        <v>6.0289999999999999</v>
      </c>
      <c r="H176" s="7">
        <f t="shared" si="8"/>
        <v>88.897779360550004</v>
      </c>
      <c r="I176" s="7">
        <f t="shared" si="9"/>
        <v>4.1105755762511915</v>
      </c>
      <c r="O176" s="10"/>
      <c r="P176" s="2"/>
      <c r="Q176" s="11"/>
      <c r="R176" s="2"/>
      <c r="S176" s="13"/>
      <c r="T176" s="13"/>
      <c r="U176" s="9">
        <v>34.089999999999996</v>
      </c>
      <c r="V176" s="8">
        <v>131.16111328125001</v>
      </c>
      <c r="W176" s="8">
        <v>2.182894835932685</v>
      </c>
      <c r="X176" s="2"/>
      <c r="Y176" s="13"/>
      <c r="Z176" s="13"/>
    </row>
    <row r="177" spans="2:26">
      <c r="B177" s="6">
        <v>9.8726851851851862E-4</v>
      </c>
      <c r="C177" s="3">
        <v>1.7000000000000001E-2</v>
      </c>
      <c r="D177" s="9">
        <f t="shared" si="7"/>
        <v>0.17</v>
      </c>
      <c r="E177" s="1"/>
      <c r="F177" s="6">
        <v>9.9189814814814822E-4</v>
      </c>
      <c r="G177" s="3">
        <v>6.0289999999999999</v>
      </c>
      <c r="H177" s="7">
        <f t="shared" si="8"/>
        <v>88.897779360550004</v>
      </c>
      <c r="I177" s="7">
        <f t="shared" si="9"/>
        <v>4.1105755762511915</v>
      </c>
      <c r="O177" s="10"/>
      <c r="P177" s="2"/>
      <c r="Q177" s="11"/>
      <c r="R177" s="2"/>
      <c r="S177" s="13"/>
      <c r="T177" s="13"/>
      <c r="U177" s="9">
        <v>34.1</v>
      </c>
      <c r="V177" s="8">
        <v>131.21732196414999</v>
      </c>
      <c r="W177" s="8">
        <v>2.1810451396101236</v>
      </c>
      <c r="X177" s="2"/>
      <c r="Y177" s="13"/>
      <c r="Z177" s="13"/>
    </row>
    <row r="178" spans="2:26">
      <c r="B178" s="6">
        <v>9.930555555555554E-4</v>
      </c>
      <c r="C178" s="3">
        <v>1.7000000000000001E-2</v>
      </c>
      <c r="D178" s="9">
        <f t="shared" si="7"/>
        <v>0.17</v>
      </c>
      <c r="E178" s="1"/>
      <c r="F178" s="6">
        <v>9.97685185185185E-4</v>
      </c>
      <c r="G178" s="3">
        <v>6.0289999999999999</v>
      </c>
      <c r="H178" s="7">
        <f t="shared" si="8"/>
        <v>88.897779360550004</v>
      </c>
      <c r="I178" s="7">
        <f t="shared" si="9"/>
        <v>4.1105755762511915</v>
      </c>
      <c r="O178" s="10"/>
      <c r="P178" s="2"/>
      <c r="Q178" s="11"/>
      <c r="R178" s="2"/>
      <c r="S178" s="13"/>
      <c r="T178" s="13"/>
      <c r="U178" s="9">
        <v>34.11</v>
      </c>
      <c r="V178" s="8">
        <v>131.27354363945</v>
      </c>
      <c r="W178" s="8">
        <v>2.1791965095107901</v>
      </c>
      <c r="X178" s="2"/>
      <c r="Y178" s="13"/>
      <c r="Z178" s="13"/>
    </row>
    <row r="179" spans="2:26">
      <c r="B179" s="6">
        <v>9.9884259259259262E-4</v>
      </c>
      <c r="C179" s="3">
        <v>1.7000000000000001E-2</v>
      </c>
      <c r="D179" s="9">
        <f t="shared" si="7"/>
        <v>0.17</v>
      </c>
      <c r="E179" s="1"/>
      <c r="F179" s="6">
        <v>1.0034722222222222E-3</v>
      </c>
      <c r="G179" s="3">
        <v>6.0289999999999999</v>
      </c>
      <c r="H179" s="7">
        <f t="shared" si="8"/>
        <v>88.897779360550004</v>
      </c>
      <c r="I179" s="7">
        <f t="shared" si="9"/>
        <v>4.1105755762511915</v>
      </c>
      <c r="O179" s="10"/>
      <c r="P179" s="2"/>
      <c r="Q179" s="11"/>
      <c r="R179" s="2"/>
      <c r="S179" s="13"/>
      <c r="T179" s="13"/>
      <c r="U179" s="9">
        <v>34.129999999999995</v>
      </c>
      <c r="V179" s="8">
        <v>131.32977830955002</v>
      </c>
      <c r="W179" s="8">
        <v>2.1773489452968349</v>
      </c>
      <c r="X179" s="2"/>
      <c r="Y179" s="13"/>
      <c r="Z179" s="13"/>
    </row>
    <row r="180" spans="2:26">
      <c r="B180" s="6">
        <v>1.0046296296296298E-3</v>
      </c>
      <c r="C180" s="3">
        <v>1.7000000000000001E-2</v>
      </c>
      <c r="D180" s="9">
        <f t="shared" si="7"/>
        <v>0.17</v>
      </c>
      <c r="E180" s="1"/>
      <c r="F180" s="6">
        <v>1.0092592592592592E-3</v>
      </c>
      <c r="G180" s="3">
        <v>6.0289999999999999</v>
      </c>
      <c r="H180" s="7">
        <f t="shared" si="8"/>
        <v>88.897779360550004</v>
      </c>
      <c r="I180" s="7">
        <f t="shared" si="9"/>
        <v>4.1105755762511915</v>
      </c>
      <c r="O180" s="10"/>
      <c r="P180" s="2"/>
      <c r="Q180" s="11"/>
      <c r="R180" s="2"/>
      <c r="S180" s="13"/>
      <c r="T180" s="13"/>
      <c r="U180" s="9">
        <v>34.14</v>
      </c>
      <c r="V180" s="8">
        <v>131.35790051839996</v>
      </c>
      <c r="W180" s="8">
        <v>2.1764255627913114</v>
      </c>
      <c r="X180" s="2"/>
      <c r="Y180" s="13"/>
      <c r="Z180" s="13"/>
    </row>
    <row r="181" spans="2:26">
      <c r="B181" s="6">
        <v>1.0104166666666666E-3</v>
      </c>
      <c r="C181" s="3">
        <v>1.7000000000000001E-2</v>
      </c>
      <c r="D181" s="9">
        <f t="shared" si="7"/>
        <v>0.17</v>
      </c>
      <c r="E181" s="1"/>
      <c r="F181" s="6">
        <v>1.0150462962962962E-3</v>
      </c>
      <c r="G181" s="3">
        <v>6.0289999999999999</v>
      </c>
      <c r="H181" s="7">
        <f t="shared" si="8"/>
        <v>88.897779360550004</v>
      </c>
      <c r="I181" s="7">
        <f t="shared" si="9"/>
        <v>4.1105755762511915</v>
      </c>
      <c r="O181" s="10"/>
      <c r="P181" s="2"/>
      <c r="Q181" s="11"/>
      <c r="R181" s="2"/>
      <c r="S181" s="13"/>
      <c r="T181" s="13"/>
      <c r="U181" s="9">
        <v>34.15</v>
      </c>
      <c r="V181" s="8">
        <v>131.5267020236</v>
      </c>
      <c r="W181" s="8">
        <v>2.1708908595188112</v>
      </c>
      <c r="X181" s="2"/>
      <c r="Y181" s="13"/>
      <c r="Z181" s="13"/>
    </row>
    <row r="182" spans="2:26">
      <c r="B182" s="6">
        <v>1.0162037037037038E-3</v>
      </c>
      <c r="C182" s="3">
        <v>1.7000000000000001E-2</v>
      </c>
      <c r="D182" s="9">
        <f t="shared" si="7"/>
        <v>0.17</v>
      </c>
      <c r="E182" s="1"/>
      <c r="F182" s="6">
        <v>1.0208333333333334E-3</v>
      </c>
      <c r="G182" s="3">
        <v>6.0289999999999999</v>
      </c>
      <c r="H182" s="7">
        <f t="shared" si="8"/>
        <v>88.897779360550004</v>
      </c>
      <c r="I182" s="7">
        <f t="shared" si="9"/>
        <v>4.1105755762511915</v>
      </c>
      <c r="O182" s="10"/>
      <c r="P182" s="2"/>
      <c r="Q182" s="11"/>
      <c r="R182" s="2"/>
      <c r="S182" s="13"/>
      <c r="T182" s="13"/>
      <c r="U182" s="9">
        <v>34.159999999999997</v>
      </c>
      <c r="V182" s="8">
        <v>131.5829952</v>
      </c>
      <c r="W182" s="8">
        <v>2.1690480876094957</v>
      </c>
      <c r="X182" s="2"/>
      <c r="Y182" s="13"/>
      <c r="Z182" s="13"/>
    </row>
    <row r="183" spans="2:26">
      <c r="B183" s="6">
        <v>1.0208333333333334E-3</v>
      </c>
      <c r="C183" s="3">
        <v>1.7999999999999999E-2</v>
      </c>
      <c r="D183" s="9">
        <f t="shared" si="7"/>
        <v>0.17999999999999997</v>
      </c>
      <c r="E183" s="1"/>
      <c r="F183" s="6">
        <v>1.0266203703703702E-3</v>
      </c>
      <c r="G183" s="3">
        <v>6.0289999999999999</v>
      </c>
      <c r="H183" s="7">
        <f t="shared" si="8"/>
        <v>88.897779360550004</v>
      </c>
      <c r="I183" s="7">
        <f t="shared" si="9"/>
        <v>4.1105755762511915</v>
      </c>
      <c r="O183" s="10"/>
      <c r="P183" s="2"/>
      <c r="Q183" s="11"/>
      <c r="R183" s="2"/>
      <c r="S183" s="13"/>
      <c r="T183" s="13"/>
      <c r="U183" s="9">
        <v>34.159999999999997</v>
      </c>
      <c r="V183" s="8">
        <v>131.61114666605002</v>
      </c>
      <c r="W183" s="8">
        <v>2.168127100686466</v>
      </c>
      <c r="X183" s="2"/>
      <c r="Y183" s="13"/>
      <c r="Z183" s="13"/>
    </row>
    <row r="184" spans="2:26">
      <c r="B184" s="6">
        <v>1.0277777777777778E-3</v>
      </c>
      <c r="C184" s="3">
        <v>1.7999999999999999E-2</v>
      </c>
      <c r="D184" s="9">
        <f t="shared" si="7"/>
        <v>0.17999999999999997</v>
      </c>
      <c r="E184" s="1"/>
      <c r="F184" s="6">
        <v>1.0324074074074074E-3</v>
      </c>
      <c r="G184" s="3">
        <v>6.0289999999999999</v>
      </c>
      <c r="H184" s="7">
        <f t="shared" si="8"/>
        <v>88.897779360550004</v>
      </c>
      <c r="I184" s="7">
        <f t="shared" si="9"/>
        <v>4.1105755762511915</v>
      </c>
      <c r="O184" s="10"/>
      <c r="P184" s="2"/>
      <c r="Q184" s="11"/>
      <c r="R184" s="2"/>
      <c r="S184" s="13"/>
      <c r="T184" s="13"/>
      <c r="U184" s="9">
        <v>34.169999999999995</v>
      </c>
      <c r="V184" s="8">
        <v>131.66745935534999</v>
      </c>
      <c r="W184" s="8">
        <v>2.1662859246927</v>
      </c>
      <c r="X184" s="2"/>
      <c r="Y184" s="13"/>
      <c r="Z184" s="13"/>
    </row>
    <row r="185" spans="2:26">
      <c r="B185" s="6">
        <v>1.0324074074074074E-3</v>
      </c>
      <c r="C185" s="3">
        <v>1.9E-2</v>
      </c>
      <c r="D185" s="9">
        <f t="shared" si="7"/>
        <v>0.18999999999999997</v>
      </c>
      <c r="E185" s="1"/>
      <c r="F185" s="6">
        <v>1.0381944444444445E-3</v>
      </c>
      <c r="G185" s="3">
        <v>6.0289999999999999</v>
      </c>
      <c r="H185" s="7">
        <f t="shared" si="8"/>
        <v>88.897779360550004</v>
      </c>
      <c r="I185" s="7">
        <f t="shared" si="9"/>
        <v>4.1105755762511915</v>
      </c>
      <c r="O185" s="10"/>
      <c r="P185" s="2"/>
      <c r="Q185" s="11"/>
      <c r="R185" s="2"/>
      <c r="S185" s="13"/>
      <c r="T185" s="13"/>
      <c r="U185" s="9">
        <v>34.18</v>
      </c>
      <c r="V185" s="8">
        <v>131.69562057920001</v>
      </c>
      <c r="W185" s="8">
        <v>2.1653657355375859</v>
      </c>
      <c r="X185" s="2"/>
      <c r="Y185" s="13"/>
      <c r="Z185" s="13"/>
    </row>
    <row r="186" spans="2:26">
      <c r="B186" s="6">
        <v>1.0393518518518519E-3</v>
      </c>
      <c r="C186" s="3">
        <v>1.9E-2</v>
      </c>
      <c r="D186" s="9">
        <f t="shared" si="7"/>
        <v>0.18999999999999997</v>
      </c>
      <c r="E186" s="1"/>
      <c r="F186" s="6">
        <v>1.0439814814814815E-3</v>
      </c>
      <c r="G186" s="3">
        <v>6.0289999999999999</v>
      </c>
      <c r="H186" s="7">
        <f t="shared" si="8"/>
        <v>88.897779360550004</v>
      </c>
      <c r="I186" s="7">
        <f t="shared" si="9"/>
        <v>4.1105755762511915</v>
      </c>
      <c r="O186" s="10"/>
      <c r="P186" s="2"/>
      <c r="Q186" s="11"/>
      <c r="R186" s="2"/>
      <c r="S186" s="13"/>
      <c r="T186" s="13"/>
      <c r="U186" s="9">
        <v>34.19</v>
      </c>
      <c r="V186" s="8">
        <v>131.69562057920001</v>
      </c>
      <c r="W186" s="8">
        <v>2.1653657355375859</v>
      </c>
      <c r="X186" s="2"/>
      <c r="Y186" s="13"/>
      <c r="Z186" s="13"/>
    </row>
    <row r="187" spans="2:26">
      <c r="B187" s="6">
        <v>1.0451388888888889E-3</v>
      </c>
      <c r="C187" s="3">
        <v>2.1000000000000001E-2</v>
      </c>
      <c r="D187" s="9">
        <f t="shared" si="7"/>
        <v>0.21</v>
      </c>
      <c r="E187" s="1"/>
      <c r="F187" s="6">
        <v>1.0497685185185187E-3</v>
      </c>
      <c r="G187" s="3">
        <v>6.0289999999999999</v>
      </c>
      <c r="H187" s="7">
        <f t="shared" si="8"/>
        <v>88.897779360550004</v>
      </c>
      <c r="I187" s="7">
        <f t="shared" si="9"/>
        <v>4.1105755762511915</v>
      </c>
      <c r="O187" s="10"/>
      <c r="P187" s="2"/>
      <c r="Q187" s="11"/>
      <c r="R187" s="2"/>
      <c r="S187" s="13"/>
      <c r="T187" s="13"/>
      <c r="U187" s="9">
        <v>34.19</v>
      </c>
      <c r="V187" s="8">
        <v>131.80829800959998</v>
      </c>
      <c r="W187" s="8">
        <v>2.16168763687801</v>
      </c>
      <c r="X187" s="2"/>
      <c r="Y187" s="13"/>
      <c r="Z187" s="13"/>
    </row>
    <row r="188" spans="2:26">
      <c r="B188" s="6">
        <v>1.0509259259259259E-3</v>
      </c>
      <c r="C188" s="3">
        <v>2.1000000000000001E-2</v>
      </c>
      <c r="D188" s="9">
        <f t="shared" si="7"/>
        <v>0.21</v>
      </c>
      <c r="E188" s="1"/>
      <c r="F188" s="6">
        <v>1.0555555555555555E-3</v>
      </c>
      <c r="G188" s="3">
        <v>6.0279999999999996</v>
      </c>
      <c r="H188" s="7">
        <f t="shared" si="8"/>
        <v>88.920920822400007</v>
      </c>
      <c r="I188" s="7">
        <f t="shared" si="9"/>
        <v>4.1091495207547277</v>
      </c>
      <c r="O188" s="10"/>
      <c r="P188" s="2"/>
      <c r="Q188" s="11"/>
      <c r="R188" s="2"/>
      <c r="S188" s="13"/>
      <c r="T188" s="13"/>
      <c r="U188" s="9">
        <v>34.199999999999996</v>
      </c>
      <c r="V188" s="8">
        <v>131.89284025255</v>
      </c>
      <c r="W188" s="8">
        <v>2.1589318525613592</v>
      </c>
      <c r="X188" s="2"/>
      <c r="Y188" s="13"/>
      <c r="Z188" s="13"/>
    </row>
    <row r="189" spans="2:26">
      <c r="B189" s="6">
        <v>1.0555555555555555E-3</v>
      </c>
      <c r="C189" s="3">
        <v>2.1000000000000001E-2</v>
      </c>
      <c r="D189" s="9">
        <f t="shared" si="7"/>
        <v>0.21</v>
      </c>
      <c r="E189" s="1"/>
      <c r="F189" s="6">
        <v>1.0613425925925927E-3</v>
      </c>
      <c r="G189" s="3">
        <v>6.0279999999999996</v>
      </c>
      <c r="H189" s="7">
        <f t="shared" si="8"/>
        <v>88.920920822400007</v>
      </c>
      <c r="I189" s="7">
        <f t="shared" si="9"/>
        <v>4.1091495207547277</v>
      </c>
      <c r="O189" s="10"/>
      <c r="P189" s="2"/>
      <c r="Q189" s="11"/>
      <c r="R189" s="2"/>
      <c r="S189" s="13"/>
      <c r="T189" s="13"/>
      <c r="U189" s="9">
        <v>34.209999999999994</v>
      </c>
      <c r="V189" s="8">
        <v>131.94921802384999</v>
      </c>
      <c r="W189" s="8">
        <v>2.1570959908025307</v>
      </c>
      <c r="X189" s="2"/>
      <c r="Y189" s="13"/>
      <c r="Z189" s="13"/>
    </row>
    <row r="190" spans="2:26">
      <c r="B190" s="6">
        <v>1.0625000000000001E-3</v>
      </c>
      <c r="C190" s="3">
        <v>2.1000000000000001E-2</v>
      </c>
      <c r="D190" s="9">
        <f t="shared" si="7"/>
        <v>0.21</v>
      </c>
      <c r="E190" s="1"/>
      <c r="F190" s="6">
        <v>1.0671296296296295E-3</v>
      </c>
      <c r="G190" s="3">
        <v>6.0279999999999996</v>
      </c>
      <c r="H190" s="7">
        <f t="shared" si="8"/>
        <v>88.920920822400007</v>
      </c>
      <c r="I190" s="7">
        <f t="shared" si="9"/>
        <v>4.1091495207547277</v>
      </c>
      <c r="O190" s="10"/>
      <c r="P190" s="2"/>
      <c r="Q190" s="11"/>
      <c r="R190" s="2"/>
      <c r="S190" s="13"/>
      <c r="T190" s="13"/>
      <c r="U190" s="9">
        <v>34.229999999999997</v>
      </c>
      <c r="V190" s="8">
        <v>132.00560881875001</v>
      </c>
      <c r="W190" s="8">
        <v>2.1552611908787052</v>
      </c>
      <c r="X190" s="2"/>
      <c r="Y190" s="13"/>
      <c r="Z190" s="13"/>
    </row>
    <row r="191" spans="2:26">
      <c r="B191" s="6">
        <v>1.0682870370370371E-3</v>
      </c>
      <c r="C191" s="3">
        <v>2.1999999999999999E-2</v>
      </c>
      <c r="D191" s="9">
        <f t="shared" si="7"/>
        <v>0.21999999999999997</v>
      </c>
      <c r="E191" s="1"/>
      <c r="F191" s="6">
        <v>1.0729166666666667E-3</v>
      </c>
      <c r="G191" s="3">
        <v>6.0289999999999999</v>
      </c>
      <c r="H191" s="7">
        <f t="shared" si="8"/>
        <v>88.897779360550004</v>
      </c>
      <c r="I191" s="7">
        <f t="shared" si="9"/>
        <v>4.1105755762511915</v>
      </c>
      <c r="O191" s="10"/>
      <c r="P191" s="2"/>
      <c r="Q191" s="11"/>
      <c r="R191" s="2"/>
      <c r="S191" s="13"/>
      <c r="T191" s="13"/>
      <c r="U191" s="9">
        <v>34.239999999999995</v>
      </c>
      <c r="V191" s="8">
        <v>132.09021943560003</v>
      </c>
      <c r="W191" s="8">
        <v>2.152510981195956</v>
      </c>
      <c r="X191" s="2"/>
      <c r="Y191" s="13"/>
      <c r="Z191" s="13"/>
    </row>
    <row r="192" spans="2:26">
      <c r="B192" s="6">
        <v>1.0740740740740741E-3</v>
      </c>
      <c r="C192" s="3">
        <v>2.1999999999999999E-2</v>
      </c>
      <c r="D192" s="9">
        <f t="shared" si="7"/>
        <v>0.21999999999999997</v>
      </c>
      <c r="E192" s="1"/>
      <c r="F192" s="6">
        <v>1.0787037037037037E-3</v>
      </c>
      <c r="G192" s="3">
        <v>6.0289999999999999</v>
      </c>
      <c r="H192" s="7">
        <f t="shared" si="8"/>
        <v>88.897779360550004</v>
      </c>
      <c r="I192" s="7">
        <f t="shared" si="9"/>
        <v>4.1105755762511915</v>
      </c>
      <c r="O192" s="10"/>
      <c r="P192" s="2"/>
      <c r="Q192" s="11"/>
      <c r="R192" s="2"/>
      <c r="S192" s="13"/>
      <c r="T192" s="13"/>
      <c r="U192" s="9">
        <v>34.239999999999995</v>
      </c>
      <c r="V192" s="8">
        <v>132.17485936905001</v>
      </c>
      <c r="W192" s="8">
        <v>2.1497631587453516</v>
      </c>
      <c r="X192" s="2"/>
      <c r="Y192" s="13"/>
      <c r="Z192" s="13"/>
    </row>
    <row r="193" spans="2:26">
      <c r="B193" s="6">
        <v>1.0787037037037037E-3</v>
      </c>
      <c r="C193" s="3">
        <v>2.3E-2</v>
      </c>
      <c r="D193" s="9">
        <f t="shared" si="7"/>
        <v>0.22999999999999998</v>
      </c>
      <c r="E193" s="1"/>
      <c r="F193" s="6">
        <v>1.0844907407407407E-3</v>
      </c>
      <c r="G193" s="3">
        <v>6.0279999999999996</v>
      </c>
      <c r="H193" s="7">
        <f t="shared" si="8"/>
        <v>88.920920822400007</v>
      </c>
      <c r="I193" s="7">
        <f t="shared" si="9"/>
        <v>4.1091495207547277</v>
      </c>
      <c r="O193" s="10"/>
      <c r="P193" s="2"/>
      <c r="Q193" s="11"/>
      <c r="R193" s="2"/>
      <c r="S193" s="13"/>
      <c r="T193" s="13"/>
      <c r="U193" s="9">
        <v>34.239999999999995</v>
      </c>
      <c r="V193" s="8">
        <v>132.20307919640001</v>
      </c>
      <c r="W193" s="8">
        <v>2.1488477482278778</v>
      </c>
      <c r="X193" s="2"/>
      <c r="Y193" s="13"/>
      <c r="Z193" s="13"/>
    </row>
    <row r="194" spans="2:26">
      <c r="B194" s="6">
        <v>1.0856481481481481E-3</v>
      </c>
      <c r="C194" s="3">
        <v>2.3E-2</v>
      </c>
      <c r="D194" s="9">
        <f t="shared" si="7"/>
        <v>0.22999999999999998</v>
      </c>
      <c r="E194" s="1"/>
      <c r="F194" s="6">
        <v>1.0902777777777779E-3</v>
      </c>
      <c r="G194" s="3">
        <v>6.0279999999999996</v>
      </c>
      <c r="H194" s="7">
        <f t="shared" si="8"/>
        <v>88.920920822400007</v>
      </c>
      <c r="I194" s="7">
        <f t="shared" si="9"/>
        <v>4.1091495207547277</v>
      </c>
      <c r="O194" s="10"/>
      <c r="P194" s="2"/>
      <c r="Q194" s="11"/>
      <c r="R194" s="2"/>
      <c r="S194" s="13"/>
      <c r="T194" s="13"/>
      <c r="U194" s="9">
        <v>34.26</v>
      </c>
      <c r="V194" s="8">
        <v>132.25952862719998</v>
      </c>
      <c r="W194" s="8">
        <v>2.1470177223892448</v>
      </c>
      <c r="X194" s="2"/>
      <c r="Y194" s="13"/>
      <c r="Z194" s="13"/>
    </row>
    <row r="195" spans="2:26">
      <c r="B195" s="6">
        <v>1.0914351851851853E-3</v>
      </c>
      <c r="C195" s="3">
        <v>2.3E-2</v>
      </c>
      <c r="D195" s="9">
        <f t="shared" si="7"/>
        <v>0.22999999999999998</v>
      </c>
      <c r="E195" s="1"/>
      <c r="F195" s="6">
        <v>1.0960648148148149E-3</v>
      </c>
      <c r="G195" s="3">
        <v>6.0279999999999996</v>
      </c>
      <c r="H195" s="7">
        <f t="shared" si="8"/>
        <v>88.920920822400007</v>
      </c>
      <c r="I195" s="7">
        <f t="shared" si="9"/>
        <v>4.1091495207547277</v>
      </c>
      <c r="O195" s="10"/>
      <c r="P195" s="2"/>
      <c r="Q195" s="11"/>
      <c r="R195" s="2"/>
      <c r="S195" s="13"/>
      <c r="T195" s="13"/>
      <c r="U195" s="9">
        <v>34.269999999999996</v>
      </c>
      <c r="V195" s="8">
        <v>132.31599109480001</v>
      </c>
      <c r="W195" s="8">
        <v>2.1451887565315384</v>
      </c>
      <c r="X195" s="2"/>
      <c r="Y195" s="13"/>
      <c r="Z195" s="13"/>
    </row>
    <row r="196" spans="2:26">
      <c r="B196" s="6">
        <v>1.0972222222222223E-3</v>
      </c>
      <c r="C196" s="3">
        <v>2.3E-2</v>
      </c>
      <c r="D196" s="9">
        <f t="shared" si="7"/>
        <v>0.22999999999999998</v>
      </c>
      <c r="E196" s="1"/>
      <c r="F196" s="6">
        <v>1.1018518518518519E-3</v>
      </c>
      <c r="G196" s="3">
        <v>6.0270000000000001</v>
      </c>
      <c r="H196" s="7">
        <f t="shared" si="8"/>
        <v>88.944065035849988</v>
      </c>
      <c r="I196" s="7">
        <f t="shared" si="9"/>
        <v>4.1077238058575336</v>
      </c>
      <c r="O196" s="10"/>
      <c r="P196" s="2"/>
      <c r="Q196" s="11"/>
      <c r="R196" s="2"/>
      <c r="S196" s="13"/>
      <c r="T196" s="13"/>
      <c r="U196" s="9">
        <v>34.279999999999994</v>
      </c>
      <c r="V196" s="8">
        <v>132.3724666016</v>
      </c>
      <c r="W196" s="8">
        <v>2.1433608503178134</v>
      </c>
      <c r="X196" s="2"/>
      <c r="Y196" s="13"/>
      <c r="Z196" s="13"/>
    </row>
    <row r="197" spans="2:26">
      <c r="B197" s="6">
        <v>1.1030092592592593E-3</v>
      </c>
      <c r="C197" s="3">
        <v>2.3E-2</v>
      </c>
      <c r="D197" s="9">
        <f t="shared" si="7"/>
        <v>0.22999999999999998</v>
      </c>
      <c r="E197" s="1"/>
      <c r="F197" s="6">
        <v>1.1076388888888891E-3</v>
      </c>
      <c r="G197" s="3">
        <v>6.0279999999999996</v>
      </c>
      <c r="H197" s="7">
        <f t="shared" si="8"/>
        <v>88.920920822400007</v>
      </c>
      <c r="I197" s="7">
        <f t="shared" si="9"/>
        <v>4.1091495207547277</v>
      </c>
      <c r="O197" s="10"/>
      <c r="P197" s="2"/>
      <c r="Q197" s="11"/>
      <c r="R197" s="2"/>
      <c r="S197" s="13"/>
      <c r="T197" s="13"/>
      <c r="U197" s="9">
        <v>34.29</v>
      </c>
      <c r="V197" s="8">
        <v>132.42895515000001</v>
      </c>
      <c r="W197" s="8">
        <v>2.1415340034111718</v>
      </c>
      <c r="X197" s="2"/>
      <c r="Y197" s="13"/>
      <c r="Z197" s="13"/>
    </row>
    <row r="198" spans="2:26">
      <c r="B198" s="6">
        <v>1.1087962962962963E-3</v>
      </c>
      <c r="C198" s="3">
        <v>2.3E-2</v>
      </c>
      <c r="D198" s="9">
        <f t="shared" si="7"/>
        <v>0.22999999999999998</v>
      </c>
      <c r="E198" s="1"/>
      <c r="F198" s="6">
        <v>1.1134259259259259E-3</v>
      </c>
      <c r="G198" s="3">
        <v>6.0279999999999996</v>
      </c>
      <c r="H198" s="7">
        <f t="shared" si="8"/>
        <v>88.920920822400007</v>
      </c>
      <c r="I198" s="7">
        <f t="shared" si="9"/>
        <v>4.1091495207547277</v>
      </c>
      <c r="O198" s="10"/>
      <c r="P198" s="2"/>
      <c r="Q198" s="11"/>
      <c r="R198" s="2"/>
      <c r="S198" s="13"/>
      <c r="T198" s="13"/>
      <c r="U198" s="9">
        <v>34.299999999999997</v>
      </c>
      <c r="V198" s="8">
        <v>132.45720431555003</v>
      </c>
      <c r="W198" s="8">
        <v>2.1406209770927394</v>
      </c>
      <c r="X198" s="2"/>
      <c r="Y198" s="13"/>
      <c r="Z198" s="13"/>
    </row>
    <row r="199" spans="2:26">
      <c r="B199" s="6">
        <v>1.1145833333333333E-3</v>
      </c>
      <c r="C199" s="3">
        <v>2.3E-2</v>
      </c>
      <c r="D199" s="9">
        <f t="shared" ref="D199:D262" si="10">C199/$G$2</f>
        <v>0.22999999999999998</v>
      </c>
      <c r="E199" s="1"/>
      <c r="F199" s="6">
        <v>1.1192129629629631E-3</v>
      </c>
      <c r="G199" s="3">
        <v>6.0279999999999996</v>
      </c>
      <c r="H199" s="7">
        <f t="shared" ref="H199:H262" si="11">$J$2+$M$2*G199+$P$2*G199^2+$S$2*G199^3</f>
        <v>88.920920822400007</v>
      </c>
      <c r="I199" s="7">
        <f t="shared" ref="I199:I262" si="12">SQRT((1)^2*($K$2)^2+(G199)^2*($N$2)^2+(G199^2)^2*($Q$2)^2+(G199^3)^2*($T$2)^2+($M$2+2*$P$2*G199+3*$S$2*G199^2)^2*(0.001)^2)</f>
        <v>4.1091495207547277</v>
      </c>
      <c r="O199" s="10"/>
      <c r="P199" s="2"/>
      <c r="Q199" s="11"/>
      <c r="R199" s="2"/>
      <c r="S199" s="13"/>
      <c r="T199" s="13"/>
      <c r="U199" s="9">
        <v>34.299999999999997</v>
      </c>
      <c r="V199" s="8">
        <v>132.51371243085003</v>
      </c>
      <c r="W199" s="8">
        <v>2.1387957185151447</v>
      </c>
      <c r="X199" s="2"/>
      <c r="Y199" s="13"/>
      <c r="Z199" s="13"/>
    </row>
    <row r="200" spans="2:26">
      <c r="B200" s="6">
        <v>1.1203703703703703E-3</v>
      </c>
      <c r="C200" s="3">
        <v>2.4E-2</v>
      </c>
      <c r="D200" s="9">
        <f t="shared" si="10"/>
        <v>0.24</v>
      </c>
      <c r="E200" s="1"/>
      <c r="F200" s="6">
        <v>1.1250000000000001E-3</v>
      </c>
      <c r="G200" s="3">
        <v>6.0279999999999996</v>
      </c>
      <c r="H200" s="7">
        <f t="shared" si="11"/>
        <v>88.920920822400007</v>
      </c>
      <c r="I200" s="7">
        <f t="shared" si="12"/>
        <v>4.1091495207547277</v>
      </c>
      <c r="O200" s="10"/>
      <c r="P200" s="2"/>
      <c r="Q200" s="11"/>
      <c r="R200" s="2"/>
      <c r="S200" s="13"/>
      <c r="T200" s="13"/>
      <c r="U200" s="9">
        <v>34.309999999999995</v>
      </c>
      <c r="V200" s="8">
        <v>132.62676780665001</v>
      </c>
      <c r="W200" s="8">
        <v>2.1351483764183801</v>
      </c>
      <c r="X200" s="2"/>
      <c r="Y200" s="13"/>
      <c r="Z200" s="13"/>
    </row>
    <row r="201" spans="2:26">
      <c r="B201" s="6">
        <v>1.1261574074074073E-3</v>
      </c>
      <c r="C201" s="3">
        <v>2.3E-2</v>
      </c>
      <c r="D201" s="9">
        <f t="shared" si="10"/>
        <v>0.22999999999999998</v>
      </c>
      <c r="E201" s="1"/>
      <c r="F201" s="6">
        <v>1.1307870370370371E-3</v>
      </c>
      <c r="G201" s="3">
        <v>6.0279999999999996</v>
      </c>
      <c r="H201" s="7">
        <f t="shared" si="11"/>
        <v>88.920920822400007</v>
      </c>
      <c r="I201" s="7">
        <f t="shared" si="12"/>
        <v>4.1091495207547277</v>
      </c>
      <c r="O201" s="10"/>
      <c r="P201" s="2"/>
      <c r="Q201" s="11"/>
      <c r="R201" s="2"/>
      <c r="S201" s="13"/>
      <c r="T201" s="13"/>
      <c r="U201" s="9">
        <v>34.32</v>
      </c>
      <c r="V201" s="8">
        <v>132.65503980760002</v>
      </c>
      <c r="W201" s="8">
        <v>2.1342372021191762</v>
      </c>
      <c r="X201" s="2"/>
      <c r="Y201" s="13"/>
      <c r="Z201" s="13"/>
    </row>
    <row r="202" spans="2:26">
      <c r="B202" s="6">
        <v>1.1319444444444443E-3</v>
      </c>
      <c r="C202" s="3">
        <v>2.4E-2</v>
      </c>
      <c r="D202" s="9">
        <f t="shared" si="10"/>
        <v>0.24</v>
      </c>
      <c r="E202" s="1"/>
      <c r="F202" s="6">
        <v>1.1365740740740741E-3</v>
      </c>
      <c r="G202" s="3">
        <v>6.0279999999999996</v>
      </c>
      <c r="H202" s="7">
        <f t="shared" si="11"/>
        <v>88.920920822400007</v>
      </c>
      <c r="I202" s="7">
        <f t="shared" si="12"/>
        <v>4.1091495207547277</v>
      </c>
      <c r="O202" s="10"/>
      <c r="P202" s="2"/>
      <c r="Q202" s="11"/>
      <c r="R202" s="2"/>
      <c r="S202" s="13"/>
      <c r="T202" s="13"/>
      <c r="U202" s="9">
        <v>34.339999999999996</v>
      </c>
      <c r="V202" s="8">
        <v>132.71159359999999</v>
      </c>
      <c r="W202" s="8">
        <v>2.1324156466961814</v>
      </c>
      <c r="X202" s="2"/>
      <c r="Y202" s="13"/>
      <c r="Z202" s="13"/>
    </row>
    <row r="203" spans="2:26">
      <c r="B203" s="6">
        <v>1.1377314814814813E-3</v>
      </c>
      <c r="C203" s="3">
        <v>2.4E-2</v>
      </c>
      <c r="D203" s="9">
        <f t="shared" si="10"/>
        <v>0.24</v>
      </c>
      <c r="E203" s="1"/>
      <c r="F203" s="6">
        <v>1.1423611111111111E-3</v>
      </c>
      <c r="G203" s="3">
        <v>6.0289999999999999</v>
      </c>
      <c r="H203" s="7">
        <f t="shared" si="11"/>
        <v>88.897779360550004</v>
      </c>
      <c r="I203" s="7">
        <f t="shared" si="12"/>
        <v>4.1105755762511915</v>
      </c>
      <c r="O203" s="10"/>
      <c r="P203" s="2"/>
      <c r="Q203" s="11"/>
      <c r="R203" s="2"/>
      <c r="S203" s="13"/>
      <c r="T203" s="13"/>
      <c r="U203" s="9">
        <v>34.339999999999996</v>
      </c>
      <c r="V203" s="8">
        <v>132.73987539205001</v>
      </c>
      <c r="W203" s="8">
        <v>2.1315052654882387</v>
      </c>
      <c r="X203" s="2"/>
      <c r="Y203" s="13"/>
      <c r="Z203" s="13"/>
    </row>
    <row r="204" spans="2:26">
      <c r="B204" s="6">
        <v>1.1423611111111111E-3</v>
      </c>
      <c r="C204" s="3">
        <v>2.3E-2</v>
      </c>
      <c r="D204" s="9">
        <f t="shared" si="10"/>
        <v>0.22999999999999998</v>
      </c>
      <c r="E204" s="1"/>
      <c r="F204" s="6">
        <v>1.1481481481481481E-3</v>
      </c>
      <c r="G204" s="3">
        <v>6.0289999999999999</v>
      </c>
      <c r="H204" s="7">
        <f t="shared" si="11"/>
        <v>88.897779360550004</v>
      </c>
      <c r="I204" s="7">
        <f t="shared" si="12"/>
        <v>4.1105755762511915</v>
      </c>
      <c r="O204" s="10"/>
      <c r="P204" s="2"/>
      <c r="Q204" s="11"/>
      <c r="R204" s="2"/>
      <c r="S204" s="13"/>
      <c r="T204" s="13"/>
      <c r="U204" s="9">
        <v>34.35</v>
      </c>
      <c r="V204" s="8">
        <v>132.82474035519999</v>
      </c>
      <c r="W204" s="8">
        <v>2.1287757073737819</v>
      </c>
      <c r="X204" s="2"/>
      <c r="Y204" s="13"/>
      <c r="Z204" s="13"/>
    </row>
    <row r="205" spans="2:26">
      <c r="B205" s="6">
        <v>1.1493055555555555E-3</v>
      </c>
      <c r="C205" s="3">
        <v>2.3E-2</v>
      </c>
      <c r="D205" s="9">
        <f t="shared" si="10"/>
        <v>0.22999999999999998</v>
      </c>
      <c r="E205" s="1"/>
      <c r="F205" s="6">
        <v>1.1539351851851851E-3</v>
      </c>
      <c r="G205" s="3">
        <v>6.0289999999999999</v>
      </c>
      <c r="H205" s="7">
        <f t="shared" si="11"/>
        <v>88.897779360550004</v>
      </c>
      <c r="I205" s="7">
        <f t="shared" si="12"/>
        <v>4.1105755762511915</v>
      </c>
      <c r="O205" s="10"/>
      <c r="P205" s="2"/>
      <c r="Q205" s="11"/>
      <c r="R205" s="2"/>
      <c r="S205" s="13"/>
      <c r="T205" s="13"/>
      <c r="U205" s="9">
        <v>34.369999999999997</v>
      </c>
      <c r="V205" s="8">
        <v>132.82474035519999</v>
      </c>
      <c r="W205" s="8">
        <v>2.1287757073737819</v>
      </c>
      <c r="X205" s="2"/>
      <c r="Y205" s="13"/>
      <c r="Z205" s="13"/>
    </row>
    <row r="206" spans="2:26">
      <c r="B206" s="6">
        <v>1.1550925925925925E-3</v>
      </c>
      <c r="C206" s="3">
        <v>2.1999999999999999E-2</v>
      </c>
      <c r="D206" s="9">
        <f t="shared" si="10"/>
        <v>0.21999999999999997</v>
      </c>
      <c r="E206" s="1"/>
      <c r="F206" s="6">
        <v>1.1597222222222221E-3</v>
      </c>
      <c r="G206" s="3">
        <v>6.0279999999999996</v>
      </c>
      <c r="H206" s="7">
        <f t="shared" si="11"/>
        <v>88.920920822400007</v>
      </c>
      <c r="I206" s="7">
        <f t="shared" si="12"/>
        <v>4.1091495207547277</v>
      </c>
      <c r="O206" s="10"/>
      <c r="P206" s="2"/>
      <c r="Q206" s="11"/>
      <c r="R206" s="2"/>
      <c r="S206" s="13"/>
      <c r="T206" s="13"/>
      <c r="U206" s="9">
        <v>34.369999999999997</v>
      </c>
      <c r="V206" s="8">
        <v>132.82474035519999</v>
      </c>
      <c r="W206" s="8">
        <v>2.1287757073737819</v>
      </c>
      <c r="X206" s="2"/>
      <c r="Y206" s="13"/>
      <c r="Z206" s="13"/>
    </row>
    <row r="207" spans="2:26">
      <c r="B207" s="6">
        <v>1.1608796296296295E-3</v>
      </c>
      <c r="C207" s="3">
        <v>2.1999999999999999E-2</v>
      </c>
      <c r="D207" s="9">
        <f t="shared" si="10"/>
        <v>0.21999999999999997</v>
      </c>
      <c r="E207" s="1"/>
      <c r="F207" s="6">
        <v>1.1655092592592591E-3</v>
      </c>
      <c r="G207" s="3">
        <v>6.0279999999999996</v>
      </c>
      <c r="H207" s="7">
        <f t="shared" si="11"/>
        <v>88.920920822400007</v>
      </c>
      <c r="I207" s="7">
        <f t="shared" si="12"/>
        <v>4.1091495207547277</v>
      </c>
      <c r="O207" s="10"/>
      <c r="P207" s="2"/>
      <c r="Q207" s="11"/>
      <c r="R207" s="2"/>
      <c r="S207" s="13"/>
      <c r="T207" s="13"/>
      <c r="U207" s="9">
        <v>34.380000000000003</v>
      </c>
      <c r="V207" s="8">
        <v>133.02287289854999</v>
      </c>
      <c r="W207" s="8">
        <v>2.122415981846939</v>
      </c>
      <c r="X207" s="2"/>
      <c r="Y207" s="13"/>
      <c r="Z207" s="13"/>
    </row>
    <row r="208" spans="2:26">
      <c r="B208" s="6">
        <v>1.1666666666666668E-3</v>
      </c>
      <c r="C208" s="3">
        <v>2.1999999999999999E-2</v>
      </c>
      <c r="D208" s="9">
        <f t="shared" si="10"/>
        <v>0.21999999999999997</v>
      </c>
      <c r="E208" s="1"/>
      <c r="F208" s="6">
        <v>1.1712962962962964E-3</v>
      </c>
      <c r="G208" s="3">
        <v>6.0279999999999996</v>
      </c>
      <c r="H208" s="7">
        <f t="shared" si="11"/>
        <v>88.920920822400007</v>
      </c>
      <c r="I208" s="7">
        <f t="shared" si="12"/>
        <v>4.1091495207547277</v>
      </c>
      <c r="O208" s="10"/>
      <c r="P208" s="2"/>
      <c r="Q208" s="11"/>
      <c r="R208" s="2"/>
      <c r="S208" s="13"/>
      <c r="T208" s="13"/>
      <c r="U208" s="9">
        <v>34.39</v>
      </c>
      <c r="V208" s="8">
        <v>133.07951159784997</v>
      </c>
      <c r="W208" s="8">
        <v>2.1206012927729274</v>
      </c>
      <c r="X208" s="2"/>
      <c r="Y208" s="13"/>
      <c r="Z208" s="13"/>
    </row>
    <row r="209" spans="2:26">
      <c r="B209" s="6">
        <v>1.1724537037037035E-3</v>
      </c>
      <c r="C209" s="3">
        <v>2.1999999999999999E-2</v>
      </c>
      <c r="D209" s="9">
        <f t="shared" si="10"/>
        <v>0.21999999999999997</v>
      </c>
      <c r="E209" s="1"/>
      <c r="F209" s="6">
        <v>1.1770833333333334E-3</v>
      </c>
      <c r="G209" s="3">
        <v>6.0270000000000001</v>
      </c>
      <c r="H209" s="7">
        <f t="shared" si="11"/>
        <v>88.944065035849988</v>
      </c>
      <c r="I209" s="7">
        <f t="shared" si="12"/>
        <v>4.1077238058575336</v>
      </c>
      <c r="O209" s="10"/>
      <c r="P209" s="2"/>
      <c r="Q209" s="11"/>
      <c r="R209" s="2"/>
      <c r="S209" s="13"/>
      <c r="T209" s="13"/>
      <c r="U209" s="9">
        <v>34.409999999999997</v>
      </c>
      <c r="V209" s="8">
        <v>133.10783584919997</v>
      </c>
      <c r="W209" s="8">
        <v>2.1196943439194218</v>
      </c>
      <c r="X209" s="2"/>
      <c r="Y209" s="13"/>
      <c r="Z209" s="13"/>
    </row>
    <row r="210" spans="2:26">
      <c r="B210" s="6">
        <v>1.1782407407407408E-3</v>
      </c>
      <c r="C210" s="3">
        <v>2.1999999999999999E-2</v>
      </c>
      <c r="D210" s="9">
        <f t="shared" si="10"/>
        <v>0.21999999999999997</v>
      </c>
      <c r="E210" s="1"/>
      <c r="F210" s="6">
        <v>1.1828703703703704E-3</v>
      </c>
      <c r="G210" s="3">
        <v>6.0279999999999996</v>
      </c>
      <c r="H210" s="7">
        <f t="shared" si="11"/>
        <v>88.920920822400007</v>
      </c>
      <c r="I210" s="7">
        <f t="shared" si="12"/>
        <v>4.1091495207547277</v>
      </c>
      <c r="O210" s="10"/>
      <c r="P210" s="2"/>
      <c r="Q210" s="11"/>
      <c r="R210" s="2"/>
      <c r="S210" s="13"/>
      <c r="T210" s="13"/>
      <c r="U210" s="9">
        <v>34.43</v>
      </c>
      <c r="V210" s="8">
        <v>133.19282821365002</v>
      </c>
      <c r="W210" s="8">
        <v>2.1169750795885314</v>
      </c>
      <c r="X210" s="2"/>
      <c r="Y210" s="13"/>
      <c r="Z210" s="13"/>
    </row>
    <row r="211" spans="2:26">
      <c r="B211" s="6">
        <v>1.1840277777777778E-3</v>
      </c>
      <c r="C211" s="3">
        <v>2.1999999999999999E-2</v>
      </c>
      <c r="D211" s="9">
        <f t="shared" si="10"/>
        <v>0.21999999999999997</v>
      </c>
      <c r="E211" s="1"/>
      <c r="F211" s="6">
        <v>1.1886574074074074E-3</v>
      </c>
      <c r="G211" s="3">
        <v>6.0279999999999996</v>
      </c>
      <c r="H211" s="7">
        <f t="shared" si="11"/>
        <v>88.920920822400007</v>
      </c>
      <c r="I211" s="7">
        <f t="shared" si="12"/>
        <v>4.1091495207547277</v>
      </c>
      <c r="O211" s="10"/>
      <c r="P211" s="2"/>
      <c r="Q211" s="11"/>
      <c r="R211" s="2"/>
      <c r="S211" s="13"/>
      <c r="T211" s="13"/>
      <c r="U211" s="9">
        <v>34.46</v>
      </c>
      <c r="V211" s="8">
        <v>133.27785</v>
      </c>
      <c r="W211" s="8">
        <v>2.1142581877195723</v>
      </c>
      <c r="X211" s="2"/>
      <c r="Y211" s="13"/>
      <c r="Z211" s="13"/>
    </row>
    <row r="212" spans="2:26">
      <c r="B212" s="6">
        <v>1.1898148148148148E-3</v>
      </c>
      <c r="C212" s="3">
        <v>2.1999999999999999E-2</v>
      </c>
      <c r="D212" s="9">
        <f t="shared" si="10"/>
        <v>0.21999999999999997</v>
      </c>
      <c r="E212" s="1"/>
      <c r="F212" s="6">
        <v>1.1944444444444446E-3</v>
      </c>
      <c r="G212" s="3">
        <v>6.0270000000000001</v>
      </c>
      <c r="H212" s="7">
        <f t="shared" si="11"/>
        <v>88.944065035849988</v>
      </c>
      <c r="I212" s="7">
        <f t="shared" si="12"/>
        <v>4.1077238058575336</v>
      </c>
      <c r="O212" s="10"/>
      <c r="P212" s="2"/>
      <c r="Q212" s="11"/>
      <c r="R212" s="2"/>
      <c r="S212" s="13"/>
      <c r="T212" s="13"/>
      <c r="U212" s="9">
        <v>34.47</v>
      </c>
      <c r="V212" s="8">
        <v>133.3345475404</v>
      </c>
      <c r="W212" s="8">
        <v>2.1124482439477728</v>
      </c>
      <c r="X212" s="2"/>
      <c r="Y212" s="13"/>
      <c r="Z212" s="13"/>
    </row>
    <row r="213" spans="2:26">
      <c r="B213" s="6">
        <v>1.195601851851852E-3</v>
      </c>
      <c r="C213" s="3">
        <v>2.1000000000000001E-2</v>
      </c>
      <c r="D213" s="9">
        <f t="shared" si="10"/>
        <v>0.21</v>
      </c>
      <c r="E213" s="1"/>
      <c r="F213" s="6">
        <v>1.2002314814814816E-3</v>
      </c>
      <c r="G213" s="3">
        <v>6.0279999999999996</v>
      </c>
      <c r="H213" s="7">
        <f t="shared" si="11"/>
        <v>88.920920822400007</v>
      </c>
      <c r="I213" s="7">
        <f t="shared" si="12"/>
        <v>4.1091495207547277</v>
      </c>
      <c r="O213" s="10"/>
      <c r="P213" s="2"/>
      <c r="Q213" s="11"/>
      <c r="R213" s="2"/>
      <c r="S213" s="13"/>
      <c r="T213" s="13"/>
      <c r="U213" s="9">
        <v>34.47</v>
      </c>
      <c r="V213" s="8">
        <v>133.36290121635002</v>
      </c>
      <c r="W213" s="8">
        <v>2.1115436671780925</v>
      </c>
      <c r="X213" s="2"/>
      <c r="Y213" s="13"/>
      <c r="Z213" s="13"/>
    </row>
    <row r="214" spans="2:26">
      <c r="B214" s="6">
        <v>1.2013888888888888E-3</v>
      </c>
      <c r="C214" s="3">
        <v>2.1999999999999999E-2</v>
      </c>
      <c r="D214" s="9">
        <f t="shared" si="10"/>
        <v>0.21999999999999997</v>
      </c>
      <c r="E214" s="1"/>
      <c r="F214" s="6">
        <v>1.2060185185185186E-3</v>
      </c>
      <c r="G214" s="3">
        <v>6.0270000000000001</v>
      </c>
      <c r="H214" s="7">
        <f t="shared" si="11"/>
        <v>88.944065035849988</v>
      </c>
      <c r="I214" s="7">
        <f t="shared" si="12"/>
        <v>4.1077238058575336</v>
      </c>
      <c r="O214" s="10"/>
      <c r="P214" s="2"/>
      <c r="Q214" s="11"/>
      <c r="R214" s="2"/>
      <c r="S214" s="13"/>
      <c r="T214" s="13"/>
      <c r="U214" s="9">
        <v>34.47</v>
      </c>
      <c r="V214" s="8">
        <v>133.39125816319998</v>
      </c>
      <c r="W214" s="8">
        <v>2.1106393537632191</v>
      </c>
      <c r="X214" s="2"/>
      <c r="Y214" s="13"/>
      <c r="Z214" s="13"/>
    </row>
    <row r="215" spans="2:26">
      <c r="B215" s="6">
        <v>1.207175925925926E-3</v>
      </c>
      <c r="C215" s="3">
        <v>2.1999999999999999E-2</v>
      </c>
      <c r="D215" s="9">
        <f t="shared" si="10"/>
        <v>0.21999999999999997</v>
      </c>
      <c r="E215" s="1"/>
      <c r="F215" s="6">
        <v>1.2118055555555556E-3</v>
      </c>
      <c r="G215" s="3">
        <v>6.0279999999999996</v>
      </c>
      <c r="H215" s="7">
        <f t="shared" si="11"/>
        <v>88.920920822400007</v>
      </c>
      <c r="I215" s="7">
        <f t="shared" si="12"/>
        <v>4.1091495207547277</v>
      </c>
      <c r="O215" s="10"/>
      <c r="P215" s="2"/>
      <c r="Q215" s="11"/>
      <c r="R215" s="2"/>
      <c r="S215" s="13"/>
      <c r="T215" s="13"/>
      <c r="U215" s="9">
        <v>34.489999999999995</v>
      </c>
      <c r="V215" s="8">
        <v>133.47634863214998</v>
      </c>
      <c r="W215" s="8">
        <v>2.1079279932274333</v>
      </c>
      <c r="X215" s="2"/>
      <c r="Y215" s="13"/>
      <c r="Z215" s="13"/>
    </row>
    <row r="216" spans="2:26">
      <c r="B216" s="6">
        <v>1.2129629629629628E-3</v>
      </c>
      <c r="C216" s="3">
        <v>2.1999999999999999E-2</v>
      </c>
      <c r="D216" s="9">
        <f t="shared" si="10"/>
        <v>0.21999999999999997</v>
      </c>
      <c r="E216" s="1"/>
      <c r="F216" s="6">
        <v>1.2175925925925926E-3</v>
      </c>
      <c r="G216" s="3">
        <v>6.0279999999999996</v>
      </c>
      <c r="H216" s="7">
        <f t="shared" si="11"/>
        <v>88.920920822400007</v>
      </c>
      <c r="I216" s="7">
        <f t="shared" si="12"/>
        <v>4.1091495207547277</v>
      </c>
      <c r="O216" s="10"/>
      <c r="P216" s="2"/>
      <c r="Q216" s="11"/>
      <c r="R216" s="2"/>
      <c r="S216" s="13"/>
      <c r="T216" s="13"/>
      <c r="U216" s="9">
        <v>34.489999999999995</v>
      </c>
      <c r="V216" s="8">
        <v>133.56146854999997</v>
      </c>
      <c r="W216" s="8">
        <v>2.1052190013730261</v>
      </c>
      <c r="X216" s="2"/>
      <c r="Y216" s="13"/>
      <c r="Z216" s="13"/>
    </row>
    <row r="217" spans="2:26">
      <c r="B217" s="6">
        <v>1.21875E-3</v>
      </c>
      <c r="C217" s="3">
        <v>2.1000000000000001E-2</v>
      </c>
      <c r="D217" s="9">
        <f t="shared" si="10"/>
        <v>0.21</v>
      </c>
      <c r="E217" s="1"/>
      <c r="F217" s="6">
        <v>1.2233796296296296E-3</v>
      </c>
      <c r="G217" s="3">
        <v>6.0279999999999996</v>
      </c>
      <c r="H217" s="7">
        <f t="shared" si="11"/>
        <v>88.920920822400007</v>
      </c>
      <c r="I217" s="7">
        <f t="shared" si="12"/>
        <v>4.1091495207547277</v>
      </c>
      <c r="O217" s="10"/>
      <c r="P217" s="2"/>
      <c r="Q217" s="11"/>
      <c r="R217" s="2"/>
      <c r="S217" s="13"/>
      <c r="T217" s="13"/>
      <c r="U217" s="9">
        <v>34.51</v>
      </c>
      <c r="V217" s="8">
        <v>133.58984840155</v>
      </c>
      <c r="W217" s="8">
        <v>2.104316530265919</v>
      </c>
      <c r="X217" s="2"/>
      <c r="Y217" s="13"/>
      <c r="Z217" s="13"/>
    </row>
    <row r="218" spans="2:26">
      <c r="B218" s="6">
        <v>1.224537037037037E-3</v>
      </c>
      <c r="C218" s="3">
        <v>2.1999999999999999E-2</v>
      </c>
      <c r="D218" s="9">
        <f t="shared" si="10"/>
        <v>0.21999999999999997</v>
      </c>
      <c r="E218" s="1"/>
      <c r="F218" s="6">
        <v>1.2291666666666668E-3</v>
      </c>
      <c r="G218" s="3">
        <v>6.0279999999999996</v>
      </c>
      <c r="H218" s="7">
        <f t="shared" si="11"/>
        <v>88.920920822400007</v>
      </c>
      <c r="I218" s="7">
        <f t="shared" si="12"/>
        <v>4.1091495207547277</v>
      </c>
      <c r="O218" s="10"/>
      <c r="P218" s="2"/>
      <c r="Q218" s="11"/>
      <c r="R218" s="2"/>
      <c r="S218" s="13"/>
      <c r="T218" s="13"/>
      <c r="U218" s="9">
        <v>34.519999999999996</v>
      </c>
      <c r="V218" s="8">
        <v>133.6182315264</v>
      </c>
      <c r="W218" s="8">
        <v>2.1034143221776906</v>
      </c>
      <c r="X218" s="2"/>
      <c r="Y218" s="13"/>
      <c r="Z218" s="13"/>
    </row>
    <row r="219" spans="2:26">
      <c r="B219" s="6">
        <v>1.230324074074074E-3</v>
      </c>
      <c r="C219" s="3">
        <v>2.1000000000000001E-2</v>
      </c>
      <c r="D219" s="9">
        <f t="shared" si="10"/>
        <v>0.21</v>
      </c>
      <c r="E219" s="1"/>
      <c r="F219" s="6">
        <v>1.2349537037037036E-3</v>
      </c>
      <c r="G219" s="3">
        <v>6.0279999999999996</v>
      </c>
      <c r="H219" s="7">
        <f t="shared" si="11"/>
        <v>88.920920822400007</v>
      </c>
      <c r="I219" s="7">
        <f t="shared" si="12"/>
        <v>4.1091495207547277</v>
      </c>
      <c r="O219" s="10"/>
      <c r="P219" s="2"/>
      <c r="Q219" s="11"/>
      <c r="R219" s="2"/>
      <c r="S219" s="13"/>
      <c r="T219" s="13"/>
      <c r="U219" s="9">
        <v>34.529999999999994</v>
      </c>
      <c r="V219" s="8">
        <v>133.70340054375001</v>
      </c>
      <c r="W219" s="8">
        <v>2.100709275606512</v>
      </c>
      <c r="X219" s="2"/>
      <c r="Y219" s="13"/>
      <c r="Z219" s="13"/>
    </row>
    <row r="220" spans="2:26">
      <c r="B220" s="6">
        <v>1.236111111111111E-3</v>
      </c>
      <c r="C220" s="3">
        <v>2.1000000000000001E-2</v>
      </c>
      <c r="D220" s="9">
        <f t="shared" si="10"/>
        <v>0.21</v>
      </c>
      <c r="E220" s="1"/>
      <c r="F220" s="6">
        <v>1.2407407407407408E-3</v>
      </c>
      <c r="G220" s="3">
        <v>6.0279999999999996</v>
      </c>
      <c r="H220" s="7">
        <f t="shared" si="11"/>
        <v>88.920920822400007</v>
      </c>
      <c r="I220" s="7">
        <f t="shared" si="12"/>
        <v>4.1091495207547277</v>
      </c>
      <c r="O220" s="10"/>
      <c r="P220" s="2"/>
      <c r="Q220" s="11"/>
      <c r="R220" s="2"/>
      <c r="S220" s="13"/>
      <c r="T220" s="13"/>
      <c r="U220" s="9">
        <v>34.54</v>
      </c>
      <c r="V220" s="8">
        <v>133.73179676480001</v>
      </c>
      <c r="W220" s="8">
        <v>2.0998081191740501</v>
      </c>
      <c r="X220" s="2"/>
      <c r="Y220" s="13"/>
      <c r="Z220" s="13"/>
    </row>
    <row r="221" spans="2:26">
      <c r="B221" s="6">
        <v>1.241898148148148E-3</v>
      </c>
      <c r="C221" s="3">
        <v>0.02</v>
      </c>
      <c r="D221" s="9">
        <f t="shared" si="10"/>
        <v>0.19999999999999998</v>
      </c>
      <c r="E221" s="1"/>
      <c r="F221" s="6">
        <v>1.2465277777777776E-3</v>
      </c>
      <c r="G221" s="3">
        <v>6.0279999999999996</v>
      </c>
      <c r="H221" s="7">
        <f t="shared" si="11"/>
        <v>88.920920822400007</v>
      </c>
      <c r="I221" s="7">
        <f t="shared" si="12"/>
        <v>4.1091495207547277</v>
      </c>
      <c r="O221" s="10"/>
      <c r="P221" s="2"/>
      <c r="Q221" s="11"/>
      <c r="R221" s="2"/>
      <c r="S221" s="13"/>
      <c r="T221" s="13"/>
      <c r="U221" s="9">
        <v>34.549999999999997</v>
      </c>
      <c r="V221" s="8">
        <v>133.76019626064999</v>
      </c>
      <c r="W221" s="8">
        <v>2.0989072255506098</v>
      </c>
      <c r="X221" s="2"/>
      <c r="Y221" s="13"/>
      <c r="Z221" s="13"/>
    </row>
    <row r="222" spans="2:26">
      <c r="B222" s="6">
        <v>1.2476851851851852E-3</v>
      </c>
      <c r="C222" s="3">
        <v>0.02</v>
      </c>
      <c r="D222" s="9">
        <f t="shared" si="10"/>
        <v>0.19999999999999998</v>
      </c>
      <c r="E222" s="1"/>
      <c r="F222" s="6">
        <v>1.2523148148148148E-3</v>
      </c>
      <c r="G222" s="3">
        <v>6.0270000000000001</v>
      </c>
      <c r="H222" s="7">
        <f t="shared" si="11"/>
        <v>88.944065035849988</v>
      </c>
      <c r="I222" s="7">
        <f t="shared" si="12"/>
        <v>4.1077238058575336</v>
      </c>
      <c r="O222" s="10"/>
      <c r="P222" s="2"/>
      <c r="Q222" s="11"/>
      <c r="R222" s="2"/>
      <c r="S222" s="13"/>
      <c r="T222" s="13"/>
      <c r="U222" s="9">
        <v>34.559999999999995</v>
      </c>
      <c r="V222" s="8">
        <v>133.7885990316</v>
      </c>
      <c r="W222" s="8">
        <v>2.0980065946942275</v>
      </c>
      <c r="X222" s="2"/>
      <c r="Y222" s="13"/>
      <c r="Z222" s="13"/>
    </row>
    <row r="223" spans="2:26">
      <c r="B223" s="6">
        <v>1.2534722222222222E-3</v>
      </c>
      <c r="C223" s="3">
        <v>0.02</v>
      </c>
      <c r="D223" s="9">
        <f t="shared" si="10"/>
        <v>0.19999999999999998</v>
      </c>
      <c r="E223" s="1"/>
      <c r="F223" s="6">
        <v>1.258101851851852E-3</v>
      </c>
      <c r="G223" s="3">
        <v>6.0270000000000001</v>
      </c>
      <c r="H223" s="7">
        <f t="shared" si="11"/>
        <v>88.944065035849988</v>
      </c>
      <c r="I223" s="7">
        <f t="shared" si="12"/>
        <v>4.1077238058575336</v>
      </c>
      <c r="O223" s="10"/>
      <c r="P223" s="2"/>
      <c r="Q223" s="11"/>
      <c r="R223" s="2"/>
      <c r="S223" s="13"/>
      <c r="T223" s="13"/>
      <c r="U223" s="9">
        <v>34.559999999999995</v>
      </c>
      <c r="V223" s="8">
        <v>133.87382699804999</v>
      </c>
      <c r="W223" s="8">
        <v>2.095306278307854</v>
      </c>
      <c r="X223" s="2"/>
      <c r="Y223" s="13"/>
      <c r="Z223" s="13"/>
    </row>
    <row r="224" spans="2:26">
      <c r="B224" s="6">
        <v>1.2592592592592592E-3</v>
      </c>
      <c r="C224" s="3">
        <v>0.02</v>
      </c>
      <c r="D224" s="9">
        <f t="shared" si="10"/>
        <v>0.19999999999999998</v>
      </c>
      <c r="E224" s="1"/>
      <c r="F224" s="6">
        <v>1.2638888888888888E-3</v>
      </c>
      <c r="G224" s="3">
        <v>6.0270000000000001</v>
      </c>
      <c r="H224" s="7">
        <f t="shared" si="11"/>
        <v>88.944065035849988</v>
      </c>
      <c r="I224" s="7">
        <f t="shared" si="12"/>
        <v>4.1077238058575336</v>
      </c>
      <c r="O224" s="10"/>
      <c r="P224" s="2"/>
      <c r="Q224" s="11"/>
      <c r="R224" s="2"/>
      <c r="S224" s="13"/>
      <c r="T224" s="13"/>
      <c r="U224" s="9">
        <v>34.569999999999993</v>
      </c>
      <c r="V224" s="8">
        <v>133.9022428724</v>
      </c>
      <c r="W224" s="8">
        <v>2.0944066981001428</v>
      </c>
      <c r="X224" s="2"/>
      <c r="Y224" s="13"/>
      <c r="Z224" s="13"/>
    </row>
    <row r="225" spans="2:26">
      <c r="B225" s="6">
        <v>1.2650462962962964E-3</v>
      </c>
      <c r="C225" s="3">
        <v>0.02</v>
      </c>
      <c r="D225" s="9">
        <f t="shared" si="10"/>
        <v>0.19999999999999998</v>
      </c>
      <c r="E225" s="1"/>
      <c r="F225" s="6">
        <v>1.269675925925926E-3</v>
      </c>
      <c r="G225" s="3">
        <v>6.0270000000000001</v>
      </c>
      <c r="H225" s="7">
        <f t="shared" si="11"/>
        <v>88.944065035849988</v>
      </c>
      <c r="I225" s="7">
        <f t="shared" si="12"/>
        <v>4.1077238058575336</v>
      </c>
      <c r="O225" s="10"/>
      <c r="P225" s="2"/>
      <c r="Q225" s="11"/>
      <c r="R225" s="2"/>
      <c r="S225" s="13"/>
      <c r="T225" s="13"/>
      <c r="U225" s="9">
        <v>34.58</v>
      </c>
      <c r="V225" s="8">
        <v>133.93066202335001</v>
      </c>
      <c r="W225" s="8">
        <v>2.0935073804497244</v>
      </c>
      <c r="X225" s="2"/>
      <c r="Y225" s="13"/>
      <c r="Z225" s="13"/>
    </row>
    <row r="226" spans="2:26">
      <c r="B226" s="6">
        <v>1.2708333333333335E-3</v>
      </c>
      <c r="C226" s="3">
        <v>0.02</v>
      </c>
      <c r="D226" s="9">
        <f t="shared" si="10"/>
        <v>0.19999999999999998</v>
      </c>
      <c r="E226" s="1"/>
      <c r="F226" s="6">
        <v>1.2754629629629628E-3</v>
      </c>
      <c r="G226" s="3">
        <v>6.0259999999999998</v>
      </c>
      <c r="H226" s="7">
        <f t="shared" si="11"/>
        <v>88.967212001199982</v>
      </c>
      <c r="I226" s="7">
        <f t="shared" si="12"/>
        <v>4.1062984315125215</v>
      </c>
      <c r="O226" s="10"/>
      <c r="P226" s="2"/>
      <c r="Q226" s="11"/>
      <c r="R226" s="2"/>
      <c r="S226" s="13"/>
      <c r="T226" s="13"/>
      <c r="U226" s="9">
        <v>34.589999999999996</v>
      </c>
      <c r="V226" s="8">
        <v>133.93066202335001</v>
      </c>
      <c r="W226" s="8">
        <v>2.0935073804497244</v>
      </c>
      <c r="X226" s="2"/>
      <c r="Y226" s="13"/>
      <c r="Z226" s="13"/>
    </row>
    <row r="227" spans="2:26">
      <c r="B227" s="6">
        <v>1.2766203703703705E-3</v>
      </c>
      <c r="C227" s="3">
        <v>0.02</v>
      </c>
      <c r="D227" s="9">
        <f t="shared" si="10"/>
        <v>0.19999999999999998</v>
      </c>
      <c r="E227" s="1"/>
      <c r="F227" s="6">
        <v>1.2812500000000001E-3</v>
      </c>
      <c r="G227" s="3">
        <v>6.0259999999999998</v>
      </c>
      <c r="H227" s="7">
        <f t="shared" si="11"/>
        <v>88.967212001199982</v>
      </c>
      <c r="I227" s="7">
        <f t="shared" si="12"/>
        <v>4.1062984315125215</v>
      </c>
      <c r="O227" s="10"/>
      <c r="P227" s="2"/>
      <c r="Q227" s="11"/>
      <c r="R227" s="2"/>
      <c r="S227" s="13"/>
      <c r="T227" s="13"/>
      <c r="U227" s="9">
        <v>34.589999999999996</v>
      </c>
      <c r="V227" s="8">
        <v>134.07280693760001</v>
      </c>
      <c r="W227" s="8">
        <v>2.0890147290890662</v>
      </c>
      <c r="X227" s="2"/>
      <c r="Y227" s="13"/>
      <c r="Z227" s="13"/>
    </row>
    <row r="228" spans="2:26">
      <c r="B228" s="6">
        <v>1.2824074074074075E-3</v>
      </c>
      <c r="C228" s="3">
        <v>0.02</v>
      </c>
      <c r="D228" s="9">
        <f t="shared" si="10"/>
        <v>0.19999999999999998</v>
      </c>
      <c r="E228" s="1"/>
      <c r="F228" s="6">
        <v>1.2870370370370373E-3</v>
      </c>
      <c r="G228" s="3">
        <v>6.0259999999999998</v>
      </c>
      <c r="H228" s="7">
        <f t="shared" si="11"/>
        <v>88.967212001199982</v>
      </c>
      <c r="I228" s="7">
        <f t="shared" si="12"/>
        <v>4.1062984315125215</v>
      </c>
      <c r="O228" s="10"/>
      <c r="P228" s="2"/>
      <c r="Q228" s="11"/>
      <c r="R228" s="2"/>
      <c r="S228" s="13"/>
      <c r="T228" s="13"/>
      <c r="U228" s="9">
        <v>34.61</v>
      </c>
      <c r="V228" s="8">
        <v>134.10124575444999</v>
      </c>
      <c r="W228" s="8">
        <v>2.0881169859016748</v>
      </c>
      <c r="X228" s="2"/>
      <c r="Y228" s="13"/>
      <c r="Z228" s="13"/>
    </row>
    <row r="229" spans="2:26">
      <c r="B229" s="6">
        <v>1.2881944444444445E-3</v>
      </c>
      <c r="C229" s="3">
        <v>0.02</v>
      </c>
      <c r="D229" s="9">
        <f t="shared" si="10"/>
        <v>0.19999999999999998</v>
      </c>
      <c r="E229" s="1"/>
      <c r="F229" s="6">
        <v>1.2928240740740741E-3</v>
      </c>
      <c r="G229" s="3">
        <v>6.0259999999999998</v>
      </c>
      <c r="H229" s="7">
        <f t="shared" si="11"/>
        <v>88.967212001199982</v>
      </c>
      <c r="I229" s="7">
        <f t="shared" si="12"/>
        <v>4.1062984315125215</v>
      </c>
      <c r="O229" s="10"/>
      <c r="P229" s="2"/>
      <c r="Q229" s="11"/>
      <c r="R229" s="2"/>
      <c r="S229" s="13"/>
      <c r="T229" s="13"/>
      <c r="U229" s="9">
        <v>34.629999999999995</v>
      </c>
      <c r="V229" s="8">
        <v>134.12968785000004</v>
      </c>
      <c r="W229" s="8">
        <v>2.0872195049780289</v>
      </c>
      <c r="X229" s="2"/>
      <c r="Y229" s="13"/>
      <c r="Z229" s="13"/>
    </row>
    <row r="230" spans="2:26">
      <c r="B230" s="6">
        <v>1.2939814814814815E-3</v>
      </c>
      <c r="C230" s="3">
        <v>0.02</v>
      </c>
      <c r="D230" s="9">
        <f t="shared" si="10"/>
        <v>0.19999999999999998</v>
      </c>
      <c r="E230" s="1"/>
      <c r="F230" s="6">
        <v>1.2986111111111113E-3</v>
      </c>
      <c r="G230" s="3">
        <v>6.0259999999999998</v>
      </c>
      <c r="H230" s="7">
        <f t="shared" si="11"/>
        <v>88.967212001199982</v>
      </c>
      <c r="I230" s="7">
        <f t="shared" si="12"/>
        <v>4.1062984315125215</v>
      </c>
      <c r="O230" s="10"/>
      <c r="P230" s="2"/>
      <c r="Q230" s="11"/>
      <c r="R230" s="2"/>
      <c r="S230" s="13"/>
      <c r="T230" s="13"/>
      <c r="U230" s="9">
        <v>34.629999999999995</v>
      </c>
      <c r="V230" s="8">
        <v>134.21503381184999</v>
      </c>
      <c r="W230" s="8">
        <v>2.0845286353703498</v>
      </c>
      <c r="X230" s="2"/>
      <c r="Y230" s="13"/>
      <c r="Z230" s="13"/>
    </row>
    <row r="231" spans="2:26">
      <c r="B231" s="6">
        <v>1.2997685185185185E-3</v>
      </c>
      <c r="C231" s="3">
        <v>2.1000000000000001E-2</v>
      </c>
      <c r="D231" s="9">
        <f t="shared" si="10"/>
        <v>0.21</v>
      </c>
      <c r="E231" s="1"/>
      <c r="F231" s="6">
        <v>1.3043981481481483E-3</v>
      </c>
      <c r="G231" s="3">
        <v>6.0259999999999998</v>
      </c>
      <c r="H231" s="7">
        <f t="shared" si="11"/>
        <v>88.967212001199982</v>
      </c>
      <c r="I231" s="7">
        <f t="shared" si="12"/>
        <v>4.1062984315125215</v>
      </c>
      <c r="O231" s="10"/>
      <c r="P231" s="2"/>
      <c r="Q231" s="11"/>
      <c r="R231" s="2"/>
      <c r="S231" s="13"/>
      <c r="T231" s="13"/>
      <c r="U231" s="9">
        <v>34.64</v>
      </c>
      <c r="V231" s="8">
        <v>134.24348902520001</v>
      </c>
      <c r="W231" s="8">
        <v>2.0836322030824843</v>
      </c>
      <c r="X231" s="2"/>
      <c r="Y231" s="13"/>
      <c r="Z231" s="13"/>
    </row>
    <row r="232" spans="2:26">
      <c r="B232" s="6">
        <v>1.3055555555555555E-3</v>
      </c>
      <c r="C232" s="3">
        <v>2.1999999999999999E-2</v>
      </c>
      <c r="D232" s="9">
        <f t="shared" si="10"/>
        <v>0.21999999999999997</v>
      </c>
      <c r="E232" s="1"/>
      <c r="F232" s="6">
        <v>1.3101851851851853E-3</v>
      </c>
      <c r="G232" s="3">
        <v>6.0259999999999998</v>
      </c>
      <c r="H232" s="7">
        <f t="shared" si="11"/>
        <v>88.967212001199982</v>
      </c>
      <c r="I232" s="7">
        <f t="shared" si="12"/>
        <v>4.1062984315125215</v>
      </c>
      <c r="O232" s="10"/>
      <c r="P232" s="2"/>
      <c r="Q232" s="11"/>
      <c r="R232" s="2"/>
      <c r="S232" s="13"/>
      <c r="T232" s="13"/>
      <c r="U232" s="9">
        <v>34.65</v>
      </c>
      <c r="V232" s="8">
        <v>134.3573426836</v>
      </c>
      <c r="W232" s="8">
        <v>2.0800490940535536</v>
      </c>
      <c r="X232" s="2"/>
      <c r="Y232" s="13"/>
      <c r="Z232" s="13"/>
    </row>
    <row r="233" spans="2:26">
      <c r="B233" s="6">
        <v>1.3113425925925925E-3</v>
      </c>
      <c r="C233" s="3">
        <v>2.4E-2</v>
      </c>
      <c r="D233" s="9">
        <f t="shared" si="10"/>
        <v>0.24</v>
      </c>
      <c r="E233" s="1"/>
      <c r="F233" s="6">
        <v>1.3159722222222221E-3</v>
      </c>
      <c r="G233" s="3">
        <v>6.0259999999999998</v>
      </c>
      <c r="H233" s="7">
        <f t="shared" si="11"/>
        <v>88.967212001199982</v>
      </c>
      <c r="I233" s="7">
        <f t="shared" si="12"/>
        <v>4.1062984315125215</v>
      </c>
      <c r="O233" s="10"/>
      <c r="P233" s="2"/>
      <c r="Q233" s="11"/>
      <c r="R233" s="2"/>
      <c r="S233" s="13"/>
      <c r="T233" s="13"/>
      <c r="U233" s="9">
        <v>34.65</v>
      </c>
      <c r="V233" s="8">
        <v>134.41428920000004</v>
      </c>
      <c r="W233" s="8">
        <v>2.0782591110259672</v>
      </c>
      <c r="X233" s="2"/>
      <c r="Y233" s="13"/>
      <c r="Z233" s="13"/>
    </row>
    <row r="234" spans="2:26">
      <c r="B234" s="6">
        <v>1.3171296296296297E-3</v>
      </c>
      <c r="C234" s="3">
        <v>2.4E-2</v>
      </c>
      <c r="D234" s="9">
        <f t="shared" si="10"/>
        <v>0.24</v>
      </c>
      <c r="E234" s="1"/>
      <c r="F234" s="6">
        <v>1.3217592592592593E-3</v>
      </c>
      <c r="G234" s="3">
        <v>6.0259999999999998</v>
      </c>
      <c r="H234" s="7">
        <f t="shared" si="11"/>
        <v>88.967212001199982</v>
      </c>
      <c r="I234" s="7">
        <f t="shared" si="12"/>
        <v>4.1062984315125215</v>
      </c>
      <c r="O234" s="10"/>
      <c r="P234" s="2"/>
      <c r="Q234" s="11"/>
      <c r="R234" s="2"/>
      <c r="S234" s="13"/>
      <c r="T234" s="13"/>
      <c r="U234" s="9">
        <v>34.65</v>
      </c>
      <c r="V234" s="8">
        <v>134.49973359034999</v>
      </c>
      <c r="W234" s="8">
        <v>2.0755760999005384</v>
      </c>
      <c r="X234" s="2"/>
      <c r="Y234" s="13"/>
      <c r="Z234" s="13"/>
    </row>
    <row r="235" spans="2:26">
      <c r="B235" s="6">
        <v>1.3229166666666665E-3</v>
      </c>
      <c r="C235" s="3">
        <v>2.4E-2</v>
      </c>
      <c r="D235" s="9">
        <f t="shared" si="10"/>
        <v>0.24</v>
      </c>
      <c r="E235" s="1"/>
      <c r="F235" s="6">
        <v>1.3275462962962963E-3</v>
      </c>
      <c r="G235" s="3">
        <v>6.0259999999999998</v>
      </c>
      <c r="H235" s="7">
        <f t="shared" si="11"/>
        <v>88.967212001199982</v>
      </c>
      <c r="I235" s="7">
        <f t="shared" si="12"/>
        <v>4.1062984315125215</v>
      </c>
      <c r="O235" s="10"/>
      <c r="P235" s="2"/>
      <c r="Q235" s="11"/>
      <c r="R235" s="2"/>
      <c r="S235" s="13"/>
      <c r="T235" s="13"/>
      <c r="U235" s="9">
        <v>34.65</v>
      </c>
      <c r="V235" s="8">
        <v>134.52822161920002</v>
      </c>
      <c r="W235" s="8">
        <v>2.0746822862687653</v>
      </c>
      <c r="X235" s="2"/>
      <c r="Y235" s="13"/>
      <c r="Z235" s="13"/>
    </row>
    <row r="236" spans="2:26">
      <c r="B236" s="6">
        <v>1.3287037037037037E-3</v>
      </c>
      <c r="C236" s="3">
        <v>2.5999999999999999E-2</v>
      </c>
      <c r="D236" s="9">
        <f t="shared" si="10"/>
        <v>0.25999999999999995</v>
      </c>
      <c r="E236" s="1"/>
      <c r="F236" s="6">
        <v>1.3333333333333333E-3</v>
      </c>
      <c r="G236" s="3">
        <v>6.0259999999999998</v>
      </c>
      <c r="H236" s="7">
        <f t="shared" si="11"/>
        <v>88.967212001199982</v>
      </c>
      <c r="I236" s="7">
        <f t="shared" si="12"/>
        <v>4.1062984315125215</v>
      </c>
      <c r="O236" s="10"/>
      <c r="P236" s="2"/>
      <c r="Q236" s="11"/>
      <c r="R236" s="2"/>
      <c r="S236" s="13"/>
      <c r="T236" s="13"/>
      <c r="U236" s="9">
        <v>34.68</v>
      </c>
      <c r="V236" s="8">
        <v>134.55671293125002</v>
      </c>
      <c r="W236" s="8">
        <v>2.0737887342722048</v>
      </c>
      <c r="X236" s="2"/>
      <c r="Y236" s="13"/>
      <c r="Z236" s="13"/>
    </row>
    <row r="237" spans="2:26">
      <c r="B237" s="6">
        <v>1.3344907407407409E-3</v>
      </c>
      <c r="C237" s="3">
        <v>2.8000000000000001E-2</v>
      </c>
      <c r="D237" s="9">
        <f t="shared" si="10"/>
        <v>0.27999999999999997</v>
      </c>
      <c r="E237" s="1"/>
      <c r="F237" s="6">
        <v>1.3391203703703705E-3</v>
      </c>
      <c r="G237" s="3">
        <v>6.0250000000000004</v>
      </c>
      <c r="H237" s="7">
        <f t="shared" si="11"/>
        <v>88.990361718750023</v>
      </c>
      <c r="I237" s="7">
        <f t="shared" si="12"/>
        <v>4.1048733976726153</v>
      </c>
      <c r="O237" s="10"/>
      <c r="P237" s="2"/>
      <c r="Q237" s="11"/>
      <c r="R237" s="2"/>
      <c r="S237" s="13"/>
      <c r="T237" s="13"/>
      <c r="U237" s="9">
        <v>34.69</v>
      </c>
      <c r="V237" s="8">
        <v>134.61370540615002</v>
      </c>
      <c r="W237" s="8">
        <v>2.072002415017216</v>
      </c>
      <c r="X237" s="2"/>
      <c r="Y237" s="13"/>
      <c r="Z237" s="13"/>
    </row>
    <row r="238" spans="2:26">
      <c r="B238" s="6">
        <v>1.3402777777777777E-3</v>
      </c>
      <c r="C238" s="3">
        <v>2.9000000000000001E-2</v>
      </c>
      <c r="D238" s="9">
        <f t="shared" si="10"/>
        <v>0.28999999999999998</v>
      </c>
      <c r="E238" s="1"/>
      <c r="F238" s="6">
        <v>1.3449074074074075E-3</v>
      </c>
      <c r="G238" s="3">
        <v>6.024</v>
      </c>
      <c r="H238" s="7">
        <f t="shared" si="11"/>
        <v>89.013514188800016</v>
      </c>
      <c r="I238" s="7">
        <f t="shared" si="12"/>
        <v>4.1034487042907326</v>
      </c>
      <c r="O238" s="10"/>
      <c r="P238" s="2"/>
      <c r="Q238" s="11"/>
      <c r="R238" s="2"/>
      <c r="S238" s="13"/>
      <c r="T238" s="13"/>
      <c r="U238" s="9">
        <v>34.700000000000003</v>
      </c>
      <c r="V238" s="8">
        <v>134.67071101745</v>
      </c>
      <c r="W238" s="8">
        <v>2.0702171418005837</v>
      </c>
      <c r="X238" s="2"/>
      <c r="Y238" s="13"/>
      <c r="Z238" s="13"/>
    </row>
    <row r="239" spans="2:26">
      <c r="B239" s="6">
        <v>1.3449074074074075E-3</v>
      </c>
      <c r="C239" s="3">
        <v>3.1E-2</v>
      </c>
      <c r="D239" s="9">
        <f t="shared" si="10"/>
        <v>0.31</v>
      </c>
      <c r="E239" s="1"/>
      <c r="F239" s="6">
        <v>1.3506944444444445E-3</v>
      </c>
      <c r="G239" s="3">
        <v>6.024</v>
      </c>
      <c r="H239" s="7">
        <f t="shared" si="11"/>
        <v>89.013514188800016</v>
      </c>
      <c r="I239" s="7">
        <f t="shared" si="12"/>
        <v>4.1034487042907326</v>
      </c>
      <c r="O239" s="10"/>
      <c r="P239" s="2"/>
      <c r="Q239" s="11"/>
      <c r="R239" s="2"/>
      <c r="S239" s="13"/>
      <c r="T239" s="13"/>
      <c r="U239" s="9">
        <v>34.71</v>
      </c>
      <c r="V239" s="8">
        <v>134.72772976755002</v>
      </c>
      <c r="W239" s="8">
        <v>2.0684329142873659</v>
      </c>
      <c r="X239" s="2"/>
      <c r="Y239" s="13"/>
      <c r="Z239" s="13"/>
    </row>
    <row r="240" spans="2:26">
      <c r="B240" s="6">
        <v>1.3518518518518521E-3</v>
      </c>
      <c r="C240" s="3">
        <v>3.4000000000000002E-2</v>
      </c>
      <c r="D240" s="9">
        <f t="shared" si="10"/>
        <v>0.34</v>
      </c>
      <c r="E240" s="1"/>
      <c r="F240" s="6">
        <v>1.3564814814814813E-3</v>
      </c>
      <c r="G240" s="3">
        <v>6.0229999999999997</v>
      </c>
      <c r="H240" s="7">
        <f t="shared" si="11"/>
        <v>89.036669411650024</v>
      </c>
      <c r="I240" s="7">
        <f t="shared" si="12"/>
        <v>4.1020243513198</v>
      </c>
      <c r="O240" s="10"/>
      <c r="P240" s="2"/>
      <c r="Q240" s="11"/>
      <c r="R240" s="2"/>
      <c r="S240" s="13"/>
      <c r="T240" s="13"/>
      <c r="U240" s="9">
        <v>34.729999999999997</v>
      </c>
      <c r="V240" s="8">
        <v>134.72772976755002</v>
      </c>
      <c r="W240" s="8">
        <v>2.0684329142873659</v>
      </c>
      <c r="X240" s="2"/>
      <c r="Y240" s="13"/>
      <c r="Z240" s="13"/>
    </row>
    <row r="241" spans="2:26">
      <c r="B241" s="6">
        <v>1.3576388888888889E-3</v>
      </c>
      <c r="C241" s="3">
        <v>3.6999999999999998E-2</v>
      </c>
      <c r="D241" s="9">
        <f t="shared" si="10"/>
        <v>0.36999999999999994</v>
      </c>
      <c r="E241" s="1"/>
      <c r="F241" s="6">
        <v>1.3622685185185185E-3</v>
      </c>
      <c r="G241" s="3">
        <v>6.0229999999999997</v>
      </c>
      <c r="H241" s="7">
        <f t="shared" si="11"/>
        <v>89.036669411650024</v>
      </c>
      <c r="I241" s="7">
        <f t="shared" si="12"/>
        <v>4.1020243513198</v>
      </c>
      <c r="O241" s="10"/>
      <c r="P241" s="2"/>
      <c r="Q241" s="11"/>
      <c r="R241" s="2"/>
      <c r="S241" s="13"/>
      <c r="T241" s="13"/>
      <c r="U241" s="9">
        <v>34.729999999999997</v>
      </c>
      <c r="V241" s="8">
        <v>134.78476165884999</v>
      </c>
      <c r="W241" s="8">
        <v>2.0666497321426718</v>
      </c>
      <c r="X241" s="2"/>
      <c r="Y241" s="13"/>
      <c r="Z241" s="13"/>
    </row>
    <row r="242" spans="2:26">
      <c r="B242" s="6">
        <v>1.3634259259259259E-3</v>
      </c>
      <c r="C242" s="3">
        <v>3.9E-2</v>
      </c>
      <c r="D242" s="9">
        <f t="shared" si="10"/>
        <v>0.38999999999999996</v>
      </c>
      <c r="E242" s="1"/>
      <c r="F242" s="6">
        <v>1.3680555555555557E-3</v>
      </c>
      <c r="G242" s="3">
        <v>6.0220000000000002</v>
      </c>
      <c r="H242" s="7">
        <f t="shared" si="11"/>
        <v>89.059827387600009</v>
      </c>
      <c r="I242" s="7">
        <f t="shared" si="12"/>
        <v>4.100600338712745</v>
      </c>
      <c r="O242" s="10"/>
      <c r="P242" s="2"/>
      <c r="Q242" s="11"/>
      <c r="R242" s="2"/>
      <c r="S242" s="13"/>
      <c r="T242" s="13"/>
      <c r="U242" s="9">
        <v>34.74</v>
      </c>
      <c r="V242" s="8">
        <v>134.87033414080003</v>
      </c>
      <c r="W242" s="8">
        <v>2.0639769182591508</v>
      </c>
      <c r="X242" s="2"/>
      <c r="Y242" s="13"/>
      <c r="Z242" s="13"/>
    </row>
    <row r="243" spans="2:26">
      <c r="B243" s="6">
        <v>1.3692129629629629E-3</v>
      </c>
      <c r="C243" s="3">
        <v>4.2000000000000003E-2</v>
      </c>
      <c r="D243" s="9">
        <f t="shared" si="10"/>
        <v>0.42</v>
      </c>
      <c r="E243" s="1"/>
      <c r="F243" s="6">
        <v>1.3738425925925925E-3</v>
      </c>
      <c r="G243" s="3">
        <v>6.0179999999999998</v>
      </c>
      <c r="H243" s="7">
        <f t="shared" si="11"/>
        <v>89.152486828400015</v>
      </c>
      <c r="I243" s="7">
        <f t="shared" si="12"/>
        <v>4.0949076909819064</v>
      </c>
      <c r="O243" s="10"/>
      <c r="P243" s="2"/>
      <c r="Q243" s="11"/>
      <c r="R243" s="2"/>
      <c r="S243" s="13"/>
      <c r="T243" s="13"/>
      <c r="U243" s="9">
        <v>34.75</v>
      </c>
      <c r="V243" s="8">
        <v>134.92739889560002</v>
      </c>
      <c r="W243" s="8">
        <v>2.0621963480709224</v>
      </c>
      <c r="X243" s="2"/>
      <c r="Y243" s="13"/>
      <c r="Z243" s="13"/>
    </row>
    <row r="244" spans="2:26">
      <c r="B244" s="6">
        <v>1.3750000000000001E-3</v>
      </c>
      <c r="C244" s="3">
        <v>4.4999999999999998E-2</v>
      </c>
      <c r="D244" s="9">
        <f t="shared" si="10"/>
        <v>0.44999999999999996</v>
      </c>
      <c r="E244" s="1"/>
      <c r="F244" s="6">
        <v>1.3796296296296297E-3</v>
      </c>
      <c r="G244" s="3">
        <v>6.0179999999999998</v>
      </c>
      <c r="H244" s="7">
        <f t="shared" si="11"/>
        <v>89.152486828400015</v>
      </c>
      <c r="I244" s="7">
        <f t="shared" si="12"/>
        <v>4.0949076909819064</v>
      </c>
      <c r="O244" s="10"/>
      <c r="P244" s="2"/>
      <c r="Q244" s="11"/>
      <c r="R244" s="2"/>
      <c r="S244" s="13"/>
      <c r="T244" s="13"/>
      <c r="U244" s="9">
        <v>34.76</v>
      </c>
      <c r="V244" s="8">
        <v>134.95593620395002</v>
      </c>
      <c r="W244" s="8">
        <v>2.0613064545715178</v>
      </c>
      <c r="X244" s="2"/>
      <c r="Y244" s="13"/>
      <c r="Z244" s="13"/>
    </row>
    <row r="245" spans="2:26">
      <c r="B245" s="6">
        <v>1.3807870370370371E-3</v>
      </c>
      <c r="C245" s="3">
        <v>5.1999999999999998E-2</v>
      </c>
      <c r="D245" s="9">
        <f t="shared" si="10"/>
        <v>0.51999999999999991</v>
      </c>
      <c r="E245" s="1"/>
      <c r="F245" s="6">
        <v>1.3854166666666667E-3</v>
      </c>
      <c r="G245" s="3">
        <v>6.0179999999999998</v>
      </c>
      <c r="H245" s="7">
        <f t="shared" si="11"/>
        <v>89.152486828400015</v>
      </c>
      <c r="I245" s="7">
        <f t="shared" si="12"/>
        <v>4.0949076909819064</v>
      </c>
      <c r="O245" s="10"/>
      <c r="P245" s="2"/>
      <c r="Q245" s="11"/>
      <c r="R245" s="2"/>
      <c r="S245" s="13"/>
      <c r="T245" s="13"/>
      <c r="U245" s="9">
        <v>34.76</v>
      </c>
      <c r="V245" s="8">
        <v>134.98447679999998</v>
      </c>
      <c r="W245" s="8">
        <v>2.0604168220794707</v>
      </c>
      <c r="X245" s="2"/>
      <c r="Y245" s="13"/>
      <c r="Z245" s="13"/>
    </row>
    <row r="246" spans="2:26">
      <c r="B246" s="6">
        <v>1.3865740740740739E-3</v>
      </c>
      <c r="C246" s="3">
        <v>5.6000000000000001E-2</v>
      </c>
      <c r="D246" s="9">
        <f t="shared" si="10"/>
        <v>0.55999999999999994</v>
      </c>
      <c r="E246" s="1"/>
      <c r="F246" s="6">
        <v>1.3912037037037037E-3</v>
      </c>
      <c r="G246" s="3">
        <v>6.0129999999999999</v>
      </c>
      <c r="H246" s="7">
        <f t="shared" si="11"/>
        <v>89.268373110150023</v>
      </c>
      <c r="I246" s="7">
        <f t="shared" si="12"/>
        <v>4.0877995338578348</v>
      </c>
      <c r="O246" s="10"/>
      <c r="P246" s="2"/>
      <c r="Q246" s="11"/>
      <c r="R246" s="2"/>
      <c r="S246" s="13"/>
      <c r="T246" s="13"/>
      <c r="U246" s="9">
        <v>34.769999999999996</v>
      </c>
      <c r="V246" s="8">
        <v>134.98447679999998</v>
      </c>
      <c r="W246" s="8">
        <v>2.0604168220794707</v>
      </c>
      <c r="X246" s="2"/>
      <c r="Y246" s="13"/>
      <c r="Z246" s="13"/>
    </row>
    <row r="247" spans="2:26">
      <c r="B247" s="6">
        <v>1.3923611111111109E-3</v>
      </c>
      <c r="C247" s="3">
        <v>5.8000000000000003E-2</v>
      </c>
      <c r="D247" s="9">
        <f t="shared" si="10"/>
        <v>0.57999999999999996</v>
      </c>
      <c r="E247" s="1"/>
      <c r="F247" s="6">
        <v>1.396990740740741E-3</v>
      </c>
      <c r="G247" s="3">
        <v>6.0069999999999997</v>
      </c>
      <c r="H247" s="7">
        <f t="shared" si="11"/>
        <v>89.407527602849996</v>
      </c>
      <c r="I247" s="7">
        <f t="shared" si="12"/>
        <v>4.0792809612699861</v>
      </c>
      <c r="O247" s="10"/>
      <c r="P247" s="2"/>
      <c r="Q247" s="11"/>
      <c r="R247" s="2"/>
      <c r="S247" s="13"/>
      <c r="T247" s="13"/>
      <c r="U247" s="9">
        <v>34.78</v>
      </c>
      <c r="V247" s="8">
        <v>134.98447679999998</v>
      </c>
      <c r="W247" s="8">
        <v>2.0604168220794707</v>
      </c>
      <c r="X247" s="2"/>
      <c r="Y247" s="13"/>
      <c r="Z247" s="13"/>
    </row>
    <row r="248" spans="2:26">
      <c r="B248" s="6">
        <v>1.3981481481481481E-3</v>
      </c>
      <c r="C248" s="3">
        <v>6.4000000000000001E-2</v>
      </c>
      <c r="D248" s="9">
        <f t="shared" si="10"/>
        <v>0.64</v>
      </c>
      <c r="E248" s="1"/>
      <c r="F248" s="6">
        <v>1.4027777777777777E-3</v>
      </c>
      <c r="G248" s="3">
        <v>6.0060000000000002</v>
      </c>
      <c r="H248" s="7">
        <f t="shared" si="11"/>
        <v>89.430729669199991</v>
      </c>
      <c r="I248" s="7">
        <f t="shared" si="12"/>
        <v>4.0778623880850571</v>
      </c>
      <c r="O248" s="10"/>
      <c r="P248" s="2"/>
      <c r="Q248" s="11"/>
      <c r="R248" s="2"/>
      <c r="S248" s="13"/>
      <c r="T248" s="13"/>
      <c r="U248" s="9">
        <v>34.78</v>
      </c>
      <c r="V248" s="8">
        <v>135.1557894348</v>
      </c>
      <c r="W248" s="8">
        <v>2.0550845059392397</v>
      </c>
      <c r="X248" s="2"/>
      <c r="Y248" s="13"/>
      <c r="Z248" s="13"/>
    </row>
    <row r="249" spans="2:26">
      <c r="B249" s="6">
        <v>1.4039351851851851E-3</v>
      </c>
      <c r="C249" s="3">
        <v>6.4000000000000001E-2</v>
      </c>
      <c r="D249" s="9">
        <f t="shared" si="10"/>
        <v>0.64</v>
      </c>
      <c r="E249" s="1"/>
      <c r="F249" s="6">
        <v>1.4085648148148147E-3</v>
      </c>
      <c r="G249" s="3">
        <v>5.9939999999999998</v>
      </c>
      <c r="H249" s="7">
        <f t="shared" si="11"/>
        <v>89.709369690799988</v>
      </c>
      <c r="I249" s="7">
        <f t="shared" si="12"/>
        <v>4.0608659824113413</v>
      </c>
      <c r="O249" s="10"/>
      <c r="P249" s="2"/>
      <c r="Q249" s="11"/>
      <c r="R249" s="2"/>
      <c r="S249" s="13"/>
      <c r="T249" s="13"/>
      <c r="U249" s="9">
        <v>34.79</v>
      </c>
      <c r="V249" s="8">
        <v>135.21291996159999</v>
      </c>
      <c r="W249" s="8">
        <v>2.0533091533886005</v>
      </c>
      <c r="X249" s="2"/>
      <c r="Y249" s="13"/>
      <c r="Z249" s="13"/>
    </row>
    <row r="250" spans="2:26">
      <c r="B250" s="6">
        <v>1.4097222222222221E-3</v>
      </c>
      <c r="C250" s="3">
        <v>6.4000000000000001E-2</v>
      </c>
      <c r="D250" s="9">
        <f t="shared" si="10"/>
        <v>0.64</v>
      </c>
      <c r="E250" s="1"/>
      <c r="F250" s="6">
        <v>1.4143518518518518E-3</v>
      </c>
      <c r="G250" s="3">
        <v>5.9740000000000002</v>
      </c>
      <c r="H250" s="7">
        <f t="shared" si="11"/>
        <v>90.174653758799991</v>
      </c>
      <c r="I250" s="7">
        <f t="shared" si="12"/>
        <v>4.032647079491853</v>
      </c>
      <c r="O250" s="10"/>
      <c r="P250" s="2"/>
      <c r="Q250" s="11"/>
      <c r="R250" s="2"/>
      <c r="S250" s="13"/>
      <c r="T250" s="13"/>
      <c r="U250" s="9">
        <v>34.79</v>
      </c>
      <c r="V250" s="8">
        <v>135.27006365</v>
      </c>
      <c r="W250" s="8">
        <v>2.0515348433618317</v>
      </c>
      <c r="X250" s="2"/>
      <c r="Y250" s="13"/>
      <c r="Z250" s="13"/>
    </row>
    <row r="251" spans="2:26">
      <c r="B251" s="6">
        <v>1.4155092592592589E-3</v>
      </c>
      <c r="C251" s="3">
        <v>6.4000000000000001E-2</v>
      </c>
      <c r="D251" s="9">
        <f t="shared" si="10"/>
        <v>0.64</v>
      </c>
      <c r="E251" s="1"/>
      <c r="F251" s="6">
        <v>1.420138888888889E-3</v>
      </c>
      <c r="G251" s="3">
        <v>5.9249999999999998</v>
      </c>
      <c r="H251" s="7">
        <f t="shared" si="11"/>
        <v>91.319283593750029</v>
      </c>
      <c r="I251" s="7">
        <f t="shared" si="12"/>
        <v>3.964081491935727</v>
      </c>
      <c r="O251" s="10"/>
      <c r="P251" s="2"/>
      <c r="Q251" s="11"/>
      <c r="R251" s="2"/>
      <c r="S251" s="13"/>
      <c r="T251" s="13"/>
      <c r="U251" s="9">
        <v>34.799999999999997</v>
      </c>
      <c r="V251" s="8">
        <v>135.29864043054999</v>
      </c>
      <c r="W251" s="8">
        <v>2.0506480791903843</v>
      </c>
      <c r="X251" s="2"/>
      <c r="Y251" s="13"/>
      <c r="Z251" s="13"/>
    </row>
    <row r="252" spans="2:26">
      <c r="B252" s="6">
        <v>1.4212962962962964E-3</v>
      </c>
      <c r="C252" s="3">
        <v>8.3000000000000004E-2</v>
      </c>
      <c r="D252" s="9">
        <f t="shared" si="10"/>
        <v>0.83</v>
      </c>
      <c r="E252" s="1"/>
      <c r="F252" s="6">
        <v>1.425925925925926E-3</v>
      </c>
      <c r="G252" s="3">
        <v>5.9130000000000003</v>
      </c>
      <c r="H252" s="7">
        <f t="shared" si="11"/>
        <v>91.600618145149994</v>
      </c>
      <c r="I252" s="7">
        <f t="shared" si="12"/>
        <v>3.9474130202718865</v>
      </c>
      <c r="O252" s="10"/>
      <c r="P252" s="2"/>
      <c r="Q252" s="11"/>
      <c r="R252" s="2"/>
      <c r="S252" s="13"/>
      <c r="T252" s="13"/>
      <c r="U252" s="9">
        <v>34.809999999999995</v>
      </c>
      <c r="V252" s="8">
        <v>135.29864043054999</v>
      </c>
      <c r="W252" s="8">
        <v>2.0506480791903843</v>
      </c>
      <c r="X252" s="2"/>
      <c r="Y252" s="13"/>
      <c r="Z252" s="13"/>
    </row>
    <row r="253" spans="2:26">
      <c r="B253" s="6">
        <v>1.4270833333333334E-3</v>
      </c>
      <c r="C253" s="3">
        <v>0.09</v>
      </c>
      <c r="D253" s="9">
        <f t="shared" si="10"/>
        <v>0.89999999999999991</v>
      </c>
      <c r="E253" s="1"/>
      <c r="F253" s="6">
        <v>1.4317129629629628E-3</v>
      </c>
      <c r="G253" s="3">
        <v>5.9029999999999996</v>
      </c>
      <c r="H253" s="7">
        <f t="shared" si="11"/>
        <v>91.835370053649982</v>
      </c>
      <c r="I253" s="7">
        <f t="shared" si="12"/>
        <v>3.9335595028128054</v>
      </c>
      <c r="O253" s="10"/>
      <c r="P253" s="2"/>
      <c r="Q253" s="11"/>
      <c r="R253" s="2"/>
      <c r="S253" s="13"/>
      <c r="T253" s="13"/>
      <c r="U253" s="9">
        <v>34.82</v>
      </c>
      <c r="V253" s="8">
        <v>135.35580386584999</v>
      </c>
      <c r="W253" s="8">
        <v>2.0488753323223641</v>
      </c>
      <c r="X253" s="2"/>
      <c r="Y253" s="13"/>
      <c r="Z253" s="13"/>
    </row>
    <row r="254" spans="2:26">
      <c r="B254" s="6">
        <v>1.4328703703703706E-3</v>
      </c>
      <c r="C254" s="3">
        <v>9.6000000000000002E-2</v>
      </c>
      <c r="D254" s="9">
        <f t="shared" si="10"/>
        <v>0.96</v>
      </c>
      <c r="E254" s="1"/>
      <c r="F254" s="6">
        <v>1.4374999999999998E-3</v>
      </c>
      <c r="G254" s="3">
        <v>5.8970000000000002</v>
      </c>
      <c r="H254" s="7">
        <f t="shared" si="11"/>
        <v>91.976355056349973</v>
      </c>
      <c r="I254" s="7">
        <f t="shared" si="12"/>
        <v>3.9252634625483731</v>
      </c>
      <c r="O254" s="10"/>
      <c r="P254" s="2"/>
      <c r="Q254" s="11"/>
      <c r="R254" s="2"/>
      <c r="S254" s="13"/>
      <c r="T254" s="13"/>
      <c r="U254" s="9">
        <v>34.82</v>
      </c>
      <c r="V254" s="8">
        <v>135.41298046875002</v>
      </c>
      <c r="W254" s="8">
        <v>2.0471036271422092</v>
      </c>
      <c r="X254" s="2"/>
      <c r="Y254" s="13"/>
      <c r="Z254" s="13"/>
    </row>
    <row r="255" spans="2:26">
      <c r="B255" s="6">
        <v>1.4386574074074076E-3</v>
      </c>
      <c r="C255" s="3">
        <v>0.10199999999999999</v>
      </c>
      <c r="D255" s="9">
        <f t="shared" si="10"/>
        <v>1.0199999999999998</v>
      </c>
      <c r="E255" s="1"/>
      <c r="F255" s="6">
        <v>1.443287037037037E-3</v>
      </c>
      <c r="G255" s="3">
        <v>5.88</v>
      </c>
      <c r="H255" s="7">
        <f t="shared" si="11"/>
        <v>92.376358400000015</v>
      </c>
      <c r="I255" s="7">
        <f t="shared" si="12"/>
        <v>3.9018233672261662</v>
      </c>
      <c r="O255" s="10"/>
      <c r="P255" s="2"/>
      <c r="Q255" s="11"/>
      <c r="R255" s="2"/>
      <c r="S255" s="13"/>
      <c r="T255" s="13"/>
      <c r="U255" s="9">
        <v>34.86</v>
      </c>
      <c r="V255" s="8">
        <v>135.44157370879998</v>
      </c>
      <c r="W255" s="8">
        <v>2.0462181650806053</v>
      </c>
      <c r="X255" s="2"/>
      <c r="Y255" s="13"/>
      <c r="Z255" s="13"/>
    </row>
    <row r="256" spans="2:26">
      <c r="B256" s="6">
        <v>1.4444444444444444E-3</v>
      </c>
      <c r="C256" s="3">
        <v>0.11899999999999999</v>
      </c>
      <c r="D256" s="9">
        <f t="shared" si="10"/>
        <v>1.19</v>
      </c>
      <c r="E256" s="1"/>
      <c r="F256" s="6">
        <v>1.4490740740740742E-3</v>
      </c>
      <c r="G256" s="3">
        <v>5.875</v>
      </c>
      <c r="H256" s="7">
        <f t="shared" si="11"/>
        <v>92.49416015624999</v>
      </c>
      <c r="I256" s="7">
        <f t="shared" si="12"/>
        <v>3.8949475830569482</v>
      </c>
      <c r="O256" s="10"/>
      <c r="P256" s="2"/>
      <c r="Q256" s="11"/>
      <c r="R256" s="2"/>
      <c r="S256" s="13"/>
      <c r="T256" s="13"/>
      <c r="U256" s="9">
        <v>34.86</v>
      </c>
      <c r="V256" s="8">
        <v>135.47017024165001</v>
      </c>
      <c r="W256" s="8">
        <v>2.0453329633156012</v>
      </c>
      <c r="X256" s="2"/>
      <c r="Y256" s="13"/>
      <c r="Z256" s="13"/>
    </row>
    <row r="257" spans="2:26">
      <c r="B257" s="6">
        <v>1.4490740740740742E-3</v>
      </c>
      <c r="C257" s="3">
        <v>0.127</v>
      </c>
      <c r="D257" s="9">
        <f t="shared" si="10"/>
        <v>1.27</v>
      </c>
      <c r="E257" s="1"/>
      <c r="F257" s="6">
        <v>1.4548611111111114E-3</v>
      </c>
      <c r="G257" s="3">
        <v>5.8710000000000004</v>
      </c>
      <c r="H257" s="7">
        <f t="shared" si="11"/>
        <v>92.588451914450005</v>
      </c>
      <c r="I257" s="7">
        <f t="shared" si="12"/>
        <v>3.8894529576583778</v>
      </c>
      <c r="O257" s="10"/>
      <c r="P257" s="2"/>
      <c r="Q257" s="11"/>
      <c r="R257" s="2"/>
      <c r="S257" s="13"/>
      <c r="T257" s="13"/>
      <c r="U257" s="9">
        <v>34.86</v>
      </c>
      <c r="V257" s="8">
        <v>135.55597960000003</v>
      </c>
      <c r="W257" s="8">
        <v>2.0426789193823867</v>
      </c>
      <c r="X257" s="2"/>
      <c r="Y257" s="13"/>
      <c r="Z257" s="13"/>
    </row>
    <row r="258" spans="2:26">
      <c r="B258" s="6">
        <v>1.4548611111111114E-3</v>
      </c>
      <c r="C258" s="3">
        <v>0.13500000000000001</v>
      </c>
      <c r="D258" s="9">
        <f t="shared" si="10"/>
        <v>1.35</v>
      </c>
      <c r="E258" s="1"/>
      <c r="F258" s="6">
        <v>1.4606481481481482E-3</v>
      </c>
      <c r="G258" s="3">
        <v>5.8620000000000001</v>
      </c>
      <c r="H258" s="7">
        <f t="shared" si="11"/>
        <v>92.800772123599984</v>
      </c>
      <c r="I258" s="7">
        <f t="shared" si="12"/>
        <v>3.8771095404210389</v>
      </c>
      <c r="O258" s="10"/>
      <c r="P258" s="2"/>
      <c r="Q258" s="11"/>
      <c r="R258" s="2"/>
      <c r="S258" s="13"/>
      <c r="T258" s="13"/>
      <c r="U258" s="9">
        <v>34.869999999999997</v>
      </c>
      <c r="V258" s="8">
        <v>135.58458930704998</v>
      </c>
      <c r="W258" s="8">
        <v>2.0417947583859934</v>
      </c>
      <c r="X258" s="2"/>
      <c r="Y258" s="13"/>
      <c r="Z258" s="13"/>
    </row>
    <row r="259" spans="2:26">
      <c r="B259" s="6">
        <v>1.4618055555555556E-3</v>
      </c>
      <c r="C259" s="3">
        <v>0.14399999999999999</v>
      </c>
      <c r="D259" s="9">
        <f t="shared" si="10"/>
        <v>1.4399999999999997</v>
      </c>
      <c r="E259" s="1"/>
      <c r="F259" s="6">
        <v>1.4664351851851852E-3</v>
      </c>
      <c r="G259" s="3">
        <v>5.8570000000000002</v>
      </c>
      <c r="H259" s="7">
        <f t="shared" si="11"/>
        <v>92.918825830350016</v>
      </c>
      <c r="I259" s="7">
        <f t="shared" si="12"/>
        <v>3.8702637372299717</v>
      </c>
      <c r="O259" s="10"/>
      <c r="P259" s="2"/>
      <c r="Q259" s="11"/>
      <c r="R259" s="2"/>
      <c r="S259" s="13"/>
      <c r="T259" s="13"/>
      <c r="U259" s="9">
        <v>34.879999999999995</v>
      </c>
      <c r="V259" s="8">
        <v>135.61320230839999</v>
      </c>
      <c r="W259" s="8">
        <v>2.0409108574773178</v>
      </c>
      <c r="X259" s="2"/>
      <c r="Y259" s="13"/>
      <c r="Z259" s="13"/>
    </row>
    <row r="260" spans="2:26">
      <c r="B260" s="6">
        <v>1.4675925925925926E-3</v>
      </c>
      <c r="C260" s="3">
        <v>0.17499999999999999</v>
      </c>
      <c r="D260" s="9">
        <f t="shared" si="10"/>
        <v>1.7499999999999998</v>
      </c>
      <c r="E260" s="1"/>
      <c r="F260" s="6">
        <v>1.4722222222222222E-3</v>
      </c>
      <c r="G260" s="3">
        <v>5.8520000000000003</v>
      </c>
      <c r="H260" s="7">
        <f t="shared" si="11"/>
        <v>93.036949609599972</v>
      </c>
      <c r="I260" s="7">
        <f t="shared" si="12"/>
        <v>3.8634262486736866</v>
      </c>
      <c r="O260" s="10"/>
      <c r="P260" s="2"/>
      <c r="Q260" s="11"/>
      <c r="R260" s="2"/>
      <c r="S260" s="13"/>
      <c r="T260" s="13"/>
      <c r="U260" s="9">
        <v>34.879999999999995</v>
      </c>
      <c r="V260" s="8">
        <v>135.64181860435002</v>
      </c>
      <c r="W260" s="8">
        <v>2.0400272166145941</v>
      </c>
      <c r="X260" s="2"/>
      <c r="Y260" s="13"/>
      <c r="Z260" s="13"/>
    </row>
    <row r="261" spans="2:26">
      <c r="B261" s="6">
        <v>1.4733796296296294E-3</v>
      </c>
      <c r="C261" s="3">
        <v>0.184</v>
      </c>
      <c r="D261" s="9">
        <f t="shared" si="10"/>
        <v>1.8399999999999999</v>
      </c>
      <c r="E261" s="1"/>
      <c r="F261" s="6">
        <v>1.4780092592592594E-3</v>
      </c>
      <c r="G261" s="3">
        <v>5.8440000000000003</v>
      </c>
      <c r="H261" s="7">
        <f t="shared" si="11"/>
        <v>93.226093500800005</v>
      </c>
      <c r="I261" s="7">
        <f t="shared" si="12"/>
        <v>3.8525035468744218</v>
      </c>
      <c r="O261" s="10"/>
      <c r="P261" s="2"/>
      <c r="Q261" s="11"/>
      <c r="R261" s="2"/>
      <c r="S261" s="13"/>
      <c r="T261" s="13"/>
      <c r="U261" s="9">
        <v>34.889999999999993</v>
      </c>
      <c r="V261" s="8">
        <v>135.69906108125002</v>
      </c>
      <c r="W261" s="8">
        <v>2.038260714859947</v>
      </c>
      <c r="X261" s="2"/>
      <c r="Y261" s="13"/>
      <c r="Z261" s="13"/>
    </row>
    <row r="262" spans="2:26">
      <c r="B262" s="6">
        <v>1.4791666666666666E-3</v>
      </c>
      <c r="C262" s="3">
        <v>0.192</v>
      </c>
      <c r="D262" s="9">
        <f t="shared" si="10"/>
        <v>1.92</v>
      </c>
      <c r="E262" s="1"/>
      <c r="F262" s="6">
        <v>1.4837962962962964E-3</v>
      </c>
      <c r="G262" s="3">
        <v>5.8380000000000001</v>
      </c>
      <c r="H262" s="7">
        <f t="shared" si="11"/>
        <v>93.368069296399966</v>
      </c>
      <c r="I262" s="7">
        <f t="shared" si="12"/>
        <v>3.8443254649596406</v>
      </c>
      <c r="O262" s="10"/>
      <c r="P262" s="2"/>
      <c r="Q262" s="11"/>
      <c r="R262" s="2"/>
      <c r="S262" s="13"/>
      <c r="T262" s="13"/>
      <c r="U262" s="9">
        <v>34.9</v>
      </c>
      <c r="V262" s="8">
        <v>135.7276872628</v>
      </c>
      <c r="W262" s="8">
        <v>2.0373778538845038</v>
      </c>
      <c r="X262" s="2"/>
      <c r="Y262" s="13"/>
      <c r="Z262" s="13"/>
    </row>
    <row r="263" spans="2:26">
      <c r="B263" s="6">
        <v>1.4849537037037036E-3</v>
      </c>
      <c r="C263" s="3">
        <v>0.20100000000000001</v>
      </c>
      <c r="D263" s="9">
        <f t="shared" ref="D263:D326" si="13">C263/$G$2</f>
        <v>2.0099999999999998</v>
      </c>
      <c r="E263" s="1"/>
      <c r="F263" s="6">
        <v>1.4895833333333332E-3</v>
      </c>
      <c r="G263" s="3">
        <v>5.8339999999999996</v>
      </c>
      <c r="H263" s="7">
        <f t="shared" ref="H263:H326" si="14">$J$2+$M$2*G263+$P$2*G263^2+$S$2*G263^3</f>
        <v>93.462775994800012</v>
      </c>
      <c r="I263" s="7">
        <f t="shared" ref="I263:I326" si="15">SQRT((1)^2*($K$2)^2+(G263)^2*($N$2)^2+(G263^2)^2*($Q$2)^2+(G263^3)^2*($T$2)^2+($M$2+2*$P$2*G263+3*$S$2*G263^2)^2*(0.001)^2)</f>
        <v>3.8388800449645237</v>
      </c>
      <c r="O263" s="10"/>
      <c r="P263" s="2"/>
      <c r="Q263" s="11"/>
      <c r="R263" s="2"/>
      <c r="S263" s="13"/>
      <c r="T263" s="13"/>
      <c r="U263" s="9">
        <v>34.9</v>
      </c>
      <c r="V263" s="8">
        <v>135.78494951360003</v>
      </c>
      <c r="W263" s="8">
        <v>2.0356129115285992</v>
      </c>
      <c r="X263" s="2"/>
      <c r="Y263" s="13"/>
      <c r="Z263" s="13"/>
    </row>
    <row r="264" spans="2:26">
      <c r="B264" s="6">
        <v>1.4907407407407406E-3</v>
      </c>
      <c r="C264" s="3">
        <v>0.22</v>
      </c>
      <c r="D264" s="9">
        <f t="shared" si="13"/>
        <v>2.1999999999999997</v>
      </c>
      <c r="E264" s="1"/>
      <c r="F264" s="6">
        <v>1.4953703703703702E-3</v>
      </c>
      <c r="G264" s="3">
        <v>5.8339999999999996</v>
      </c>
      <c r="H264" s="7">
        <f t="shared" si="14"/>
        <v>93.462775994800012</v>
      </c>
      <c r="I264" s="7">
        <f t="shared" si="15"/>
        <v>3.8388800449645237</v>
      </c>
      <c r="O264" s="10"/>
      <c r="P264" s="2"/>
      <c r="Q264" s="11"/>
      <c r="R264" s="2"/>
      <c r="S264" s="13"/>
      <c r="T264" s="13"/>
      <c r="U264" s="9">
        <v>34.909999999999997</v>
      </c>
      <c r="V264" s="8">
        <v>135.81358558344999</v>
      </c>
      <c r="W264" s="8">
        <v>2.0347308300646367</v>
      </c>
      <c r="X264" s="2"/>
      <c r="Y264" s="13"/>
      <c r="Z264" s="13"/>
    </row>
    <row r="265" spans="2:26">
      <c r="B265" s="6">
        <v>1.4965277777777778E-3</v>
      </c>
      <c r="C265" s="3">
        <v>0.22800000000000001</v>
      </c>
      <c r="D265" s="9">
        <f t="shared" si="13"/>
        <v>2.2799999999999998</v>
      </c>
      <c r="E265" s="1"/>
      <c r="F265" s="6">
        <v>1.5011574074074074E-3</v>
      </c>
      <c r="G265" s="3">
        <v>5.8339999999999996</v>
      </c>
      <c r="H265" s="7">
        <f t="shared" si="14"/>
        <v>93.462775994800012</v>
      </c>
      <c r="I265" s="7">
        <f t="shared" si="15"/>
        <v>3.8388800449645237</v>
      </c>
      <c r="O265" s="10"/>
      <c r="P265" s="2"/>
      <c r="Q265" s="11"/>
      <c r="R265" s="2"/>
      <c r="S265" s="13"/>
      <c r="T265" s="13"/>
      <c r="U265" s="9">
        <v>34.93</v>
      </c>
      <c r="V265" s="8">
        <v>135.8995135744</v>
      </c>
      <c r="W265" s="8">
        <v>2.032086144027756</v>
      </c>
      <c r="X265" s="2"/>
      <c r="Y265" s="13"/>
      <c r="Z265" s="13"/>
    </row>
    <row r="266" spans="2:26">
      <c r="B266" s="6">
        <v>1.5023148148148148E-3</v>
      </c>
      <c r="C266" s="3">
        <v>0.23699999999999999</v>
      </c>
      <c r="D266" s="9">
        <f t="shared" si="13"/>
        <v>2.3699999999999997</v>
      </c>
      <c r="E266" s="1"/>
      <c r="F266" s="6">
        <v>1.5069444444444444E-3</v>
      </c>
      <c r="G266" s="3">
        <v>5.8179999999999996</v>
      </c>
      <c r="H266" s="7">
        <f t="shared" si="14"/>
        <v>93.842052548400005</v>
      </c>
      <c r="I266" s="7">
        <f t="shared" si="15"/>
        <v>3.8171513773117716</v>
      </c>
      <c r="O266" s="10"/>
      <c r="P266" s="2"/>
      <c r="Q266" s="11"/>
      <c r="R266" s="2"/>
      <c r="S266" s="13"/>
      <c r="T266" s="13"/>
      <c r="U266" s="9">
        <v>34.94</v>
      </c>
      <c r="V266" s="8">
        <v>135.8995135744</v>
      </c>
      <c r="W266" s="8">
        <v>2.032086144027756</v>
      </c>
      <c r="X266" s="2"/>
      <c r="Y266" s="13"/>
      <c r="Z266" s="13"/>
    </row>
    <row r="267" spans="2:26">
      <c r="B267" s="6">
        <v>1.5069444444444444E-3</v>
      </c>
      <c r="C267" s="3">
        <v>0.254</v>
      </c>
      <c r="D267" s="9">
        <f t="shared" si="13"/>
        <v>2.54</v>
      </c>
      <c r="E267" s="1"/>
      <c r="F267" s="6">
        <v>1.5127314814814814E-3</v>
      </c>
      <c r="G267" s="3">
        <v>5.81</v>
      </c>
      <c r="H267" s="7">
        <f t="shared" si="14"/>
        <v>94.031960950000013</v>
      </c>
      <c r="I267" s="7">
        <f t="shared" si="15"/>
        <v>3.8063188091670908</v>
      </c>
      <c r="O267" s="10"/>
      <c r="P267" s="2"/>
      <c r="Q267" s="11"/>
      <c r="R267" s="2"/>
      <c r="S267" s="13"/>
      <c r="T267" s="13"/>
      <c r="U267" s="9">
        <v>34.94</v>
      </c>
      <c r="V267" s="8">
        <v>135.8995135744</v>
      </c>
      <c r="W267" s="8">
        <v>2.032086144027756</v>
      </c>
      <c r="X267" s="2"/>
      <c r="Y267" s="13"/>
      <c r="Z267" s="13"/>
    </row>
    <row r="268" spans="2:26">
      <c r="B268" s="6">
        <v>1.5138888888888891E-3</v>
      </c>
      <c r="C268" s="3">
        <v>0.26200000000000001</v>
      </c>
      <c r="D268" s="9">
        <f t="shared" si="13"/>
        <v>2.62</v>
      </c>
      <c r="E268" s="1"/>
      <c r="F268" s="6">
        <v>1.5185185185185182E-3</v>
      </c>
      <c r="G268" s="3">
        <v>5.8070000000000004</v>
      </c>
      <c r="H268" s="7">
        <f t="shared" si="14"/>
        <v>94.103223072849971</v>
      </c>
      <c r="I268" s="7">
        <f t="shared" si="15"/>
        <v>3.802262048928756</v>
      </c>
      <c r="O268" s="10"/>
      <c r="P268" s="2"/>
      <c r="Q268" s="11"/>
      <c r="R268" s="2"/>
      <c r="S268" s="13"/>
      <c r="T268" s="13"/>
      <c r="U268" s="9">
        <v>34.949999999999996</v>
      </c>
      <c r="V268" s="8">
        <v>136.07145859959999</v>
      </c>
      <c r="W268" s="8">
        <v>2.0268037807952082</v>
      </c>
      <c r="X268" s="2"/>
      <c r="Y268" s="13"/>
      <c r="Z268" s="13"/>
    </row>
    <row r="269" spans="2:26">
      <c r="B269" s="6">
        <v>1.5196759259259261E-3</v>
      </c>
      <c r="C269" s="3">
        <v>0.27100000000000002</v>
      </c>
      <c r="D269" s="9">
        <f t="shared" si="13"/>
        <v>2.71</v>
      </c>
      <c r="E269" s="1"/>
      <c r="F269" s="6">
        <v>1.5243055555555554E-3</v>
      </c>
      <c r="G269" s="3">
        <v>5.8040000000000003</v>
      </c>
      <c r="H269" s="7">
        <f t="shared" si="14"/>
        <v>94.174510556800001</v>
      </c>
      <c r="I269" s="7">
        <f t="shared" si="15"/>
        <v>3.7982082609999699</v>
      </c>
      <c r="O269" s="10"/>
      <c r="P269" s="2"/>
      <c r="Q269" s="11"/>
      <c r="R269" s="2"/>
      <c r="S269" s="13"/>
      <c r="T269" s="13"/>
      <c r="U269" s="9">
        <v>34.949999999999996</v>
      </c>
      <c r="V269" s="8">
        <v>136.12880000000001</v>
      </c>
      <c r="W269" s="8">
        <v>2.0250450685206984</v>
      </c>
      <c r="X269" s="2"/>
      <c r="Y269" s="13"/>
      <c r="Z269" s="13"/>
    </row>
    <row r="270" spans="2:26">
      <c r="B270" s="6">
        <v>1.5254629629629631E-3</v>
      </c>
      <c r="C270" s="3">
        <v>0.27100000000000002</v>
      </c>
      <c r="D270" s="9">
        <f t="shared" si="13"/>
        <v>2.71</v>
      </c>
      <c r="E270" s="1"/>
      <c r="F270" s="6">
        <v>1.5300925925925924E-3</v>
      </c>
      <c r="G270" s="3">
        <v>5.7949999999999999</v>
      </c>
      <c r="H270" s="7">
        <f t="shared" si="14"/>
        <v>94.388525256249977</v>
      </c>
      <c r="I270" s="7">
        <f t="shared" si="15"/>
        <v>3.7860647185157137</v>
      </c>
      <c r="O270" s="10"/>
      <c r="P270" s="2"/>
      <c r="Q270" s="11"/>
      <c r="R270" s="2"/>
      <c r="S270" s="13"/>
      <c r="T270" s="13"/>
      <c r="U270" s="9">
        <v>34.97</v>
      </c>
      <c r="V270" s="8">
        <v>136.18615460039999</v>
      </c>
      <c r="W270" s="8">
        <v>2.0232873934247815</v>
      </c>
      <c r="X270" s="2"/>
      <c r="Y270" s="13"/>
      <c r="Z270" s="13"/>
    </row>
    <row r="271" spans="2:26">
      <c r="B271" s="6">
        <v>1.5312499999999998E-3</v>
      </c>
      <c r="C271" s="3">
        <v>0.27100000000000002</v>
      </c>
      <c r="D271" s="9">
        <f t="shared" si="13"/>
        <v>2.71</v>
      </c>
      <c r="E271" s="1"/>
      <c r="F271" s="6">
        <v>1.5358796296296294E-3</v>
      </c>
      <c r="G271" s="3">
        <v>5.7880000000000003</v>
      </c>
      <c r="H271" s="7">
        <f t="shared" si="14"/>
        <v>94.555139126399993</v>
      </c>
      <c r="I271" s="7">
        <f t="shared" si="15"/>
        <v>3.7766382058912424</v>
      </c>
      <c r="O271" s="10"/>
      <c r="P271" s="2"/>
      <c r="Q271" s="11"/>
      <c r="R271" s="2"/>
      <c r="S271" s="13"/>
      <c r="T271" s="13"/>
      <c r="U271" s="9">
        <v>34.97</v>
      </c>
      <c r="V271" s="8">
        <v>136.21483685134999</v>
      </c>
      <c r="W271" s="8">
        <v>2.0224089447145195</v>
      </c>
      <c r="X271" s="2"/>
      <c r="Y271" s="13"/>
      <c r="Z271" s="13"/>
    </row>
    <row r="272" spans="2:26">
      <c r="B272" s="6">
        <v>1.5370370370370371E-3</v>
      </c>
      <c r="C272" s="3">
        <v>0.307</v>
      </c>
      <c r="D272" s="9">
        <f t="shared" si="13"/>
        <v>3.07</v>
      </c>
      <c r="E272" s="1"/>
      <c r="F272" s="6">
        <v>1.5416666666666669E-3</v>
      </c>
      <c r="G272" s="3">
        <v>5.7750000000000004</v>
      </c>
      <c r="H272" s="7">
        <f t="shared" si="14"/>
        <v>94.864932031249964</v>
      </c>
      <c r="I272" s="7">
        <f t="shared" si="15"/>
        <v>3.7591746317736781</v>
      </c>
      <c r="O272" s="10"/>
      <c r="P272" s="2"/>
      <c r="Q272" s="11"/>
      <c r="R272" s="2"/>
      <c r="S272" s="13"/>
      <c r="T272" s="13"/>
      <c r="U272" s="9">
        <v>34.979999999999997</v>
      </c>
      <c r="V272" s="8">
        <v>136.27221125625002</v>
      </c>
      <c r="W272" s="8">
        <v>2.0206528247608646</v>
      </c>
      <c r="X272" s="2"/>
      <c r="Y272" s="13"/>
      <c r="Z272" s="13"/>
    </row>
    <row r="273" spans="2:26">
      <c r="B273" s="6">
        <v>1.5428240740740741E-3</v>
      </c>
      <c r="C273" s="3">
        <v>0.31900000000000001</v>
      </c>
      <c r="D273" s="9">
        <f t="shared" si="13"/>
        <v>3.19</v>
      </c>
      <c r="E273" s="1"/>
      <c r="F273" s="6">
        <v>1.5474537037037039E-3</v>
      </c>
      <c r="G273" s="3">
        <v>5.7649999999999997</v>
      </c>
      <c r="H273" s="7">
        <f t="shared" si="14"/>
        <v>95.103559393750004</v>
      </c>
      <c r="I273" s="7">
        <f t="shared" si="15"/>
        <v>3.7457789270801976</v>
      </c>
      <c r="O273" s="10"/>
      <c r="P273" s="2"/>
      <c r="Q273" s="11"/>
      <c r="R273" s="2"/>
      <c r="S273" s="13"/>
      <c r="T273" s="13"/>
      <c r="U273" s="9">
        <v>34.979999999999997</v>
      </c>
      <c r="V273" s="8">
        <v>136.35829762559999</v>
      </c>
      <c r="W273" s="8">
        <v>2.0180205878720696</v>
      </c>
      <c r="X273" s="2"/>
      <c r="Y273" s="13"/>
      <c r="Z273" s="13"/>
    </row>
    <row r="274" spans="2:26">
      <c r="B274" s="6">
        <v>1.5486111111111111E-3</v>
      </c>
      <c r="C274" s="3">
        <v>0.32800000000000001</v>
      </c>
      <c r="D274" s="9">
        <f t="shared" si="13"/>
        <v>3.28</v>
      </c>
      <c r="E274" s="1"/>
      <c r="F274" s="6">
        <v>1.5532407407407407E-3</v>
      </c>
      <c r="G274" s="3">
        <v>5.7510000000000003</v>
      </c>
      <c r="H274" s="7">
        <f t="shared" si="14"/>
        <v>95.43811329244997</v>
      </c>
      <c r="I274" s="7">
        <f t="shared" si="15"/>
        <v>3.7270800854655448</v>
      </c>
      <c r="O274" s="10"/>
      <c r="P274" s="2"/>
      <c r="Q274" s="11"/>
      <c r="R274" s="2"/>
      <c r="S274" s="13"/>
      <c r="T274" s="13"/>
      <c r="U274" s="9">
        <v>34.979999999999997</v>
      </c>
      <c r="V274" s="8">
        <v>136.38699968645</v>
      </c>
      <c r="W274" s="8">
        <v>2.0171436935534786</v>
      </c>
      <c r="X274" s="2"/>
      <c r="Y274" s="13"/>
      <c r="Z274" s="13"/>
    </row>
    <row r="275" spans="2:26">
      <c r="B275" s="6">
        <v>1.5543981481481483E-3</v>
      </c>
      <c r="C275" s="3">
        <v>0.35</v>
      </c>
      <c r="D275" s="9">
        <f t="shared" si="13"/>
        <v>3.4999999999999996</v>
      </c>
      <c r="E275" s="1"/>
      <c r="F275" s="6">
        <v>1.5590277777777779E-3</v>
      </c>
      <c r="G275" s="3">
        <v>5.7460000000000004</v>
      </c>
      <c r="H275" s="7">
        <f t="shared" si="14"/>
        <v>95.55773143319999</v>
      </c>
      <c r="I275" s="7">
        <f t="shared" si="15"/>
        <v>3.7204174980296107</v>
      </c>
      <c r="O275" s="10"/>
      <c r="P275" s="2"/>
      <c r="Q275" s="11"/>
      <c r="R275" s="2"/>
      <c r="S275" s="13"/>
      <c r="T275" s="13"/>
      <c r="U275" s="9">
        <v>34.979999999999997</v>
      </c>
      <c r="V275" s="8">
        <v>136.41570504999999</v>
      </c>
      <c r="W275" s="8">
        <v>2.016267058154245</v>
      </c>
      <c r="X275" s="2"/>
      <c r="Y275" s="13"/>
      <c r="Z275" s="13"/>
    </row>
    <row r="276" spans="2:26">
      <c r="B276" s="6">
        <v>1.5601851851851851E-3</v>
      </c>
      <c r="C276" s="3">
        <v>0.371</v>
      </c>
      <c r="D276" s="9">
        <f t="shared" si="13"/>
        <v>3.71</v>
      </c>
      <c r="E276" s="1"/>
      <c r="F276" s="6">
        <v>1.5648148148148149E-3</v>
      </c>
      <c r="G276" s="3">
        <v>5.7409999999999997</v>
      </c>
      <c r="H276" s="7">
        <f t="shared" si="14"/>
        <v>95.677420478949998</v>
      </c>
      <c r="I276" s="7">
        <f t="shared" si="15"/>
        <v>3.7137630962083121</v>
      </c>
      <c r="O276" s="10"/>
      <c r="P276" s="2"/>
      <c r="Q276" s="11"/>
      <c r="R276" s="2"/>
      <c r="S276" s="13"/>
      <c r="T276" s="13"/>
      <c r="U276" s="9">
        <v>35</v>
      </c>
      <c r="V276" s="8">
        <v>136.50184095984997</v>
      </c>
      <c r="W276" s="8">
        <v>2.0136387050558531</v>
      </c>
      <c r="X276" s="2"/>
      <c r="Y276" s="13"/>
      <c r="Z276" s="13"/>
    </row>
    <row r="277" spans="2:26">
      <c r="B277" s="6">
        <v>1.5659722222222221E-3</v>
      </c>
      <c r="C277" s="3">
        <v>0.38200000000000001</v>
      </c>
      <c r="D277" s="9">
        <f t="shared" si="13"/>
        <v>3.82</v>
      </c>
      <c r="E277" s="1"/>
      <c r="F277" s="6">
        <v>1.5706018518518519E-3</v>
      </c>
      <c r="G277" s="3">
        <v>5.7140000000000004</v>
      </c>
      <c r="H277" s="7">
        <f t="shared" si="14"/>
        <v>96.324968162799991</v>
      </c>
      <c r="I277" s="7">
        <f t="shared" si="15"/>
        <v>3.6779705269868503</v>
      </c>
      <c r="O277" s="10"/>
      <c r="P277" s="2"/>
      <c r="Q277" s="11"/>
      <c r="R277" s="2"/>
      <c r="S277" s="13"/>
      <c r="T277" s="13"/>
      <c r="U277" s="9">
        <v>35.01</v>
      </c>
      <c r="V277" s="8">
        <v>136.53055953720002</v>
      </c>
      <c r="W277" s="8">
        <v>2.0127631049172314</v>
      </c>
      <c r="X277" s="2"/>
      <c r="Y277" s="13"/>
      <c r="Z277" s="13"/>
    </row>
    <row r="278" spans="2:26">
      <c r="B278" s="6">
        <v>1.5717592592592591E-3</v>
      </c>
      <c r="C278" s="3">
        <v>0.39200000000000002</v>
      </c>
      <c r="D278" s="9">
        <f t="shared" si="13"/>
        <v>3.92</v>
      </c>
      <c r="E278" s="1"/>
      <c r="F278" s="6">
        <v>1.5763888888888891E-3</v>
      </c>
      <c r="G278" s="3">
        <v>5.7060000000000004</v>
      </c>
      <c r="H278" s="7">
        <f t="shared" si="14"/>
        <v>96.517232289200024</v>
      </c>
      <c r="I278" s="7">
        <f t="shared" si="15"/>
        <v>3.6674109943378088</v>
      </c>
      <c r="O278" s="10"/>
      <c r="P278" s="2"/>
      <c r="Q278" s="11"/>
      <c r="R278" s="2"/>
      <c r="S278" s="13"/>
      <c r="T278" s="13"/>
      <c r="U278" s="9">
        <v>35.03</v>
      </c>
      <c r="V278" s="8">
        <v>136.5880066048</v>
      </c>
      <c r="W278" s="8">
        <v>2.0110126807312154</v>
      </c>
      <c r="X278" s="2"/>
      <c r="Y278" s="13"/>
      <c r="Z278" s="13"/>
    </row>
    <row r="279" spans="2:26">
      <c r="B279" s="6">
        <v>1.5775462962962963E-3</v>
      </c>
      <c r="C279" s="3">
        <v>0.41599999999999998</v>
      </c>
      <c r="D279" s="9">
        <f t="shared" si="13"/>
        <v>4.1599999999999993</v>
      </c>
      <c r="E279" s="1"/>
      <c r="F279" s="6">
        <v>1.5821759259259259E-3</v>
      </c>
      <c r="G279" s="3">
        <v>5.6950000000000003</v>
      </c>
      <c r="H279" s="7">
        <f t="shared" si="14"/>
        <v>96.781893131250015</v>
      </c>
      <c r="I279" s="7">
        <f t="shared" si="15"/>
        <v>3.6529256544923974</v>
      </c>
      <c r="O279" s="10"/>
      <c r="P279" s="2"/>
      <c r="Q279" s="11"/>
      <c r="R279" s="2"/>
      <c r="S279" s="13"/>
      <c r="T279" s="13"/>
      <c r="U279" s="9">
        <v>35.04</v>
      </c>
      <c r="V279" s="8">
        <v>136.61673509565</v>
      </c>
      <c r="W279" s="8">
        <v>2.0101378566004837</v>
      </c>
      <c r="X279" s="2"/>
      <c r="Y279" s="13"/>
      <c r="Z279" s="13"/>
    </row>
    <row r="280" spans="2:26">
      <c r="B280" s="6">
        <v>1.5833333333333335E-3</v>
      </c>
      <c r="C280" s="3">
        <v>0.42699999999999999</v>
      </c>
      <c r="D280" s="9">
        <f t="shared" si="13"/>
        <v>4.2699999999999996</v>
      </c>
      <c r="E280" s="1"/>
      <c r="F280" s="6">
        <v>1.5879629629629629E-3</v>
      </c>
      <c r="G280" s="3">
        <v>5.6840000000000002</v>
      </c>
      <c r="H280" s="7">
        <f t="shared" si="14"/>
        <v>97.046899004800025</v>
      </c>
      <c r="I280" s="7">
        <f t="shared" si="15"/>
        <v>3.6384796474614891</v>
      </c>
      <c r="O280" s="10"/>
      <c r="P280" s="2"/>
      <c r="Q280" s="11"/>
      <c r="R280" s="2"/>
      <c r="S280" s="13"/>
      <c r="T280" s="13"/>
      <c r="U280" s="9">
        <v>35.049999999999997</v>
      </c>
      <c r="V280" s="8">
        <v>136.67420199295</v>
      </c>
      <c r="W280" s="8">
        <v>2.0083889840552578</v>
      </c>
      <c r="X280" s="2"/>
      <c r="Y280" s="13"/>
      <c r="Z280" s="13"/>
    </row>
    <row r="281" spans="2:26">
      <c r="B281" s="6">
        <v>1.5891203703703701E-3</v>
      </c>
      <c r="C281" s="3">
        <v>0.437</v>
      </c>
      <c r="D281" s="9">
        <f t="shared" si="13"/>
        <v>4.37</v>
      </c>
      <c r="E281" s="1"/>
      <c r="F281" s="6">
        <v>1.5937499999999999E-3</v>
      </c>
      <c r="G281" s="3">
        <v>5.6689999999999996</v>
      </c>
      <c r="H281" s="7">
        <f t="shared" si="14"/>
        <v>97.408827414550032</v>
      </c>
      <c r="I281" s="7">
        <f t="shared" si="15"/>
        <v>3.6188438234776239</v>
      </c>
      <c r="O281" s="10"/>
      <c r="P281" s="2"/>
      <c r="Q281" s="11"/>
      <c r="R281" s="2"/>
      <c r="S281" s="13"/>
      <c r="T281" s="13"/>
      <c r="U281" s="9">
        <v>35.049999999999997</v>
      </c>
      <c r="V281" s="8">
        <v>136.70294039999999</v>
      </c>
      <c r="W281" s="8">
        <v>2.0075149355574449</v>
      </c>
      <c r="X281" s="2"/>
      <c r="Y281" s="13"/>
      <c r="Z281" s="13"/>
    </row>
    <row r="282" spans="2:26">
      <c r="B282" s="6">
        <v>1.5949074074074075E-3</v>
      </c>
      <c r="C282" s="3">
        <v>0.44600000000000001</v>
      </c>
      <c r="D282" s="9">
        <f t="shared" si="13"/>
        <v>4.46</v>
      </c>
      <c r="E282" s="1"/>
      <c r="F282" s="6">
        <v>1.5995370370370371E-3</v>
      </c>
      <c r="G282" s="3">
        <v>5.6619999999999999</v>
      </c>
      <c r="H282" s="7">
        <f t="shared" si="14"/>
        <v>97.57794744360001</v>
      </c>
      <c r="I282" s="7">
        <f t="shared" si="15"/>
        <v>3.6097053859668815</v>
      </c>
      <c r="O282" s="10"/>
      <c r="P282" s="2"/>
      <c r="Q282" s="11"/>
      <c r="R282" s="2"/>
      <c r="S282" s="13"/>
      <c r="T282" s="13"/>
      <c r="U282" s="9">
        <v>35.07</v>
      </c>
      <c r="V282" s="8">
        <v>136.81792709119998</v>
      </c>
      <c r="W282" s="8">
        <v>2.0040213257596249</v>
      </c>
      <c r="X282" s="2"/>
      <c r="Y282" s="13"/>
      <c r="Z282" s="13"/>
    </row>
    <row r="283" spans="2:26">
      <c r="B283" s="6">
        <v>1.6006944444444445E-3</v>
      </c>
      <c r="C283" s="3">
        <v>0.46700000000000003</v>
      </c>
      <c r="D283" s="9">
        <f t="shared" si="13"/>
        <v>4.67</v>
      </c>
      <c r="E283" s="1"/>
      <c r="F283" s="6">
        <v>1.6053240740740741E-3</v>
      </c>
      <c r="G283" s="3">
        <v>5.657</v>
      </c>
      <c r="H283" s="7">
        <f t="shared" si="14"/>
        <v>97.698833300350003</v>
      </c>
      <c r="I283" s="7">
        <f t="shared" si="15"/>
        <v>3.6031876377629528</v>
      </c>
      <c r="O283" s="10"/>
      <c r="P283" s="2"/>
      <c r="Q283" s="11"/>
      <c r="R283" s="2"/>
      <c r="S283" s="13"/>
      <c r="T283" s="13"/>
      <c r="U283" s="9">
        <v>35.08</v>
      </c>
      <c r="V283" s="8">
        <v>136.84668203125</v>
      </c>
      <c r="W283" s="8">
        <v>2.0031485691502913</v>
      </c>
      <c r="X283" s="2"/>
      <c r="Y283" s="13"/>
      <c r="Z283" s="13"/>
    </row>
    <row r="284" spans="2:26">
      <c r="B284" s="6">
        <v>1.6064814814814815E-3</v>
      </c>
      <c r="C284" s="3">
        <v>0.47599999999999998</v>
      </c>
      <c r="D284" s="9">
        <f t="shared" si="13"/>
        <v>4.76</v>
      </c>
      <c r="E284" s="1"/>
      <c r="F284" s="6">
        <v>1.6111111111111109E-3</v>
      </c>
      <c r="G284" s="3">
        <v>5.6509999999999998</v>
      </c>
      <c r="H284" s="7">
        <f t="shared" si="14"/>
        <v>97.843990807450012</v>
      </c>
      <c r="I284" s="7">
        <f t="shared" si="15"/>
        <v>3.595377008665789</v>
      </c>
      <c r="O284" s="10"/>
      <c r="P284" s="2"/>
      <c r="Q284" s="11"/>
      <c r="R284" s="2"/>
      <c r="S284" s="13"/>
      <c r="T284" s="13"/>
      <c r="U284" s="9">
        <v>35.08</v>
      </c>
      <c r="V284" s="8">
        <v>136.90420183415003</v>
      </c>
      <c r="W284" s="8">
        <v>2.001403830648282</v>
      </c>
      <c r="X284" s="2"/>
      <c r="Y284" s="13"/>
      <c r="Z284" s="13"/>
    </row>
    <row r="285" spans="2:26">
      <c r="B285" s="6">
        <v>1.6122685185185187E-3</v>
      </c>
      <c r="C285" s="3">
        <v>0.48699999999999999</v>
      </c>
      <c r="D285" s="9">
        <f t="shared" si="13"/>
        <v>4.8699999999999992</v>
      </c>
      <c r="E285" s="1"/>
      <c r="F285" s="6">
        <v>1.6168981481481479E-3</v>
      </c>
      <c r="G285" s="3">
        <v>5.6509999999999998</v>
      </c>
      <c r="H285" s="7">
        <f t="shared" si="14"/>
        <v>97.843990807450012</v>
      </c>
      <c r="I285" s="7">
        <f t="shared" si="15"/>
        <v>3.595377008665789</v>
      </c>
      <c r="O285" s="10"/>
      <c r="P285" s="2"/>
      <c r="Q285" s="11"/>
      <c r="R285" s="2"/>
      <c r="S285" s="13"/>
      <c r="T285" s="13"/>
      <c r="U285" s="9">
        <v>35.089999999999996</v>
      </c>
      <c r="V285" s="8">
        <v>136.93296669760002</v>
      </c>
      <c r="W285" s="8">
        <v>2.0005318486723342</v>
      </c>
      <c r="X285" s="2"/>
      <c r="Y285" s="13"/>
      <c r="Z285" s="13"/>
    </row>
    <row r="286" spans="2:26">
      <c r="B286" s="6">
        <v>1.6180555555555557E-3</v>
      </c>
      <c r="C286" s="3">
        <v>0.50900000000000001</v>
      </c>
      <c r="D286" s="9">
        <f t="shared" si="13"/>
        <v>5.09</v>
      </c>
      <c r="E286" s="1"/>
      <c r="F286" s="6">
        <v>1.6226851851851853E-3</v>
      </c>
      <c r="G286" s="3">
        <v>5.633</v>
      </c>
      <c r="H286" s="7">
        <f t="shared" si="14"/>
        <v>98.280082363150001</v>
      </c>
      <c r="I286" s="7">
        <f t="shared" si="15"/>
        <v>3.5720148569544961</v>
      </c>
      <c r="O286" s="10"/>
      <c r="P286" s="2"/>
      <c r="Q286" s="11"/>
      <c r="R286" s="2"/>
      <c r="S286" s="13"/>
      <c r="T286" s="13"/>
      <c r="U286" s="9">
        <v>35.099999999999994</v>
      </c>
      <c r="V286" s="8">
        <v>136.93296669760002</v>
      </c>
      <c r="W286" s="8">
        <v>2.0005318486723342</v>
      </c>
      <c r="X286" s="2"/>
      <c r="Y286" s="13"/>
      <c r="Z286" s="13"/>
    </row>
    <row r="287" spans="2:26">
      <c r="B287" s="6">
        <v>1.6238425925925925E-3</v>
      </c>
      <c r="C287" s="3">
        <v>0.52100000000000002</v>
      </c>
      <c r="D287" s="9">
        <f t="shared" si="13"/>
        <v>5.21</v>
      </c>
      <c r="E287" s="1"/>
      <c r="F287" s="6">
        <v>1.6284722222222221E-3</v>
      </c>
      <c r="G287" s="3">
        <v>5.6280000000000001</v>
      </c>
      <c r="H287" s="7">
        <f t="shared" si="14"/>
        <v>98.401383862399982</v>
      </c>
      <c r="I287" s="7">
        <f t="shared" si="15"/>
        <v>3.5655439086362133</v>
      </c>
      <c r="O287" s="10"/>
      <c r="P287" s="2"/>
      <c r="Q287" s="11"/>
      <c r="R287" s="2"/>
      <c r="S287" s="13"/>
      <c r="T287" s="13"/>
      <c r="U287" s="9">
        <v>35.099999999999994</v>
      </c>
      <c r="V287" s="8">
        <v>136.93296669760002</v>
      </c>
      <c r="W287" s="8">
        <v>2.0005318486723342</v>
      </c>
      <c r="X287" s="2"/>
      <c r="Y287" s="13"/>
      <c r="Z287" s="13"/>
    </row>
    <row r="288" spans="2:26">
      <c r="B288" s="6">
        <v>1.6296296296296295E-3</v>
      </c>
      <c r="C288" s="3">
        <v>0.53100000000000003</v>
      </c>
      <c r="D288" s="9">
        <f t="shared" si="13"/>
        <v>5.31</v>
      </c>
      <c r="E288" s="1"/>
      <c r="F288" s="6">
        <v>1.6342592592592596E-3</v>
      </c>
      <c r="G288" s="3">
        <v>5.625</v>
      </c>
      <c r="H288" s="7">
        <f t="shared" si="14"/>
        <v>98.474199218750016</v>
      </c>
      <c r="I288" s="7">
        <f t="shared" si="15"/>
        <v>3.5616652037133094</v>
      </c>
      <c r="O288" s="10"/>
      <c r="P288" s="2"/>
      <c r="Q288" s="11"/>
      <c r="R288" s="2"/>
      <c r="S288" s="13"/>
      <c r="T288" s="13"/>
      <c r="U288" s="9">
        <v>35.099999999999994</v>
      </c>
      <c r="V288" s="8">
        <v>137.04805923840001</v>
      </c>
      <c r="W288" s="8">
        <v>1.9970465016309107</v>
      </c>
      <c r="X288" s="2"/>
      <c r="Y288" s="13"/>
      <c r="Z288" s="13"/>
    </row>
    <row r="289" spans="2:26">
      <c r="B289" s="6">
        <v>1.6354166666666667E-3</v>
      </c>
      <c r="C289" s="3">
        <v>0.54200000000000004</v>
      </c>
      <c r="D289" s="9">
        <f t="shared" si="13"/>
        <v>5.42</v>
      </c>
      <c r="E289" s="1"/>
      <c r="F289" s="6">
        <v>1.6400462962962963E-3</v>
      </c>
      <c r="G289" s="3">
        <v>5.617</v>
      </c>
      <c r="H289" s="7">
        <f t="shared" si="14"/>
        <v>98.668499914349994</v>
      </c>
      <c r="I289" s="7">
        <f t="shared" si="15"/>
        <v>3.5513361480372145</v>
      </c>
      <c r="O289" s="10"/>
      <c r="P289" s="2"/>
      <c r="Q289" s="11"/>
      <c r="R289" s="2"/>
      <c r="S289" s="13"/>
      <c r="T289" s="13"/>
      <c r="U289" s="9">
        <v>35.119999999999997</v>
      </c>
      <c r="V289" s="8">
        <v>137.13441339375001</v>
      </c>
      <c r="W289" s="8">
        <v>1.9944352000899064</v>
      </c>
      <c r="X289" s="2"/>
      <c r="Y289" s="13"/>
      <c r="Z289" s="13"/>
    </row>
    <row r="290" spans="2:26">
      <c r="B290" s="6">
        <v>1.6412037037037037E-3</v>
      </c>
      <c r="C290" s="3">
        <v>0.55200000000000005</v>
      </c>
      <c r="D290" s="9">
        <f t="shared" si="13"/>
        <v>5.5200000000000005</v>
      </c>
      <c r="E290" s="1"/>
      <c r="F290" s="6">
        <v>1.6458333333333333E-3</v>
      </c>
      <c r="G290" s="3">
        <v>5.6139999999999999</v>
      </c>
      <c r="H290" s="7">
        <f t="shared" si="14"/>
        <v>98.741410102800018</v>
      </c>
      <c r="I290" s="7">
        <f t="shared" si="15"/>
        <v>3.5474680576609967</v>
      </c>
      <c r="O290" s="10"/>
      <c r="P290" s="2"/>
      <c r="Q290" s="11"/>
      <c r="R290" s="2"/>
      <c r="S290" s="13"/>
      <c r="T290" s="13"/>
      <c r="U290" s="9">
        <v>35.129999999999995</v>
      </c>
      <c r="V290" s="8">
        <v>137.19199938265001</v>
      </c>
      <c r="W290" s="8">
        <v>1.9926956216479035</v>
      </c>
      <c r="X290" s="2"/>
      <c r="Y290" s="13"/>
      <c r="Z290" s="13"/>
    </row>
    <row r="291" spans="2:26">
      <c r="B291" s="6">
        <v>1.6469907407407407E-3</v>
      </c>
      <c r="C291" s="3">
        <v>0.55200000000000005</v>
      </c>
      <c r="D291" s="9">
        <f t="shared" si="13"/>
        <v>5.5200000000000005</v>
      </c>
      <c r="E291" s="1"/>
      <c r="F291" s="6">
        <v>1.6516203703703704E-3</v>
      </c>
      <c r="G291" s="3">
        <v>5.61</v>
      </c>
      <c r="H291" s="7">
        <f t="shared" si="14"/>
        <v>98.838663949999997</v>
      </c>
      <c r="I291" s="7">
        <f t="shared" si="15"/>
        <v>3.542315102245202</v>
      </c>
      <c r="O291" s="10"/>
      <c r="P291" s="2"/>
      <c r="Q291" s="11"/>
      <c r="R291" s="2"/>
      <c r="S291" s="13"/>
      <c r="T291" s="13"/>
      <c r="U291" s="9">
        <v>35.139999999999993</v>
      </c>
      <c r="V291" s="8">
        <v>137.30721109605003</v>
      </c>
      <c r="W291" s="8">
        <v>1.9892195574709137</v>
      </c>
      <c r="X291" s="2"/>
      <c r="Y291" s="13"/>
      <c r="Z291" s="13"/>
    </row>
    <row r="292" spans="2:26">
      <c r="B292" s="6">
        <v>1.6527777777777775E-3</v>
      </c>
      <c r="C292" s="3">
        <v>0.59099999999999997</v>
      </c>
      <c r="D292" s="9">
        <f t="shared" si="13"/>
        <v>5.9099999999999993</v>
      </c>
      <c r="E292" s="1"/>
      <c r="F292" s="6">
        <v>1.6574074074074076E-3</v>
      </c>
      <c r="G292" s="3">
        <v>5.6050000000000004</v>
      </c>
      <c r="H292" s="7">
        <f t="shared" si="14"/>
        <v>98.960295993750009</v>
      </c>
      <c r="I292" s="7">
        <f t="shared" si="15"/>
        <v>3.5358811334400069</v>
      </c>
      <c r="O292" s="10"/>
      <c r="P292" s="2"/>
      <c r="Q292" s="11"/>
      <c r="R292" s="2"/>
      <c r="S292" s="13"/>
      <c r="T292" s="13"/>
      <c r="U292" s="9">
        <v>35.15</v>
      </c>
      <c r="V292" s="8">
        <v>137.33602230440002</v>
      </c>
      <c r="W292" s="8">
        <v>1.9883511854979745</v>
      </c>
      <c r="X292" s="2"/>
      <c r="Y292" s="13"/>
      <c r="Z292" s="13"/>
    </row>
    <row r="293" spans="2:26">
      <c r="B293" s="6">
        <v>1.6585648148148148E-3</v>
      </c>
      <c r="C293" s="3">
        <v>0.60099999999999998</v>
      </c>
      <c r="D293" s="9">
        <f t="shared" si="13"/>
        <v>6.01</v>
      </c>
      <c r="E293" s="1"/>
      <c r="F293" s="6">
        <v>1.6631944444444446E-3</v>
      </c>
      <c r="G293" s="3">
        <v>5.5949999999999998</v>
      </c>
      <c r="H293" s="7">
        <f t="shared" si="14"/>
        <v>99.20377600625001</v>
      </c>
      <c r="I293" s="7">
        <f t="shared" si="15"/>
        <v>3.5230372588810215</v>
      </c>
      <c r="O293" s="10"/>
      <c r="P293" s="2"/>
      <c r="Q293" s="11"/>
      <c r="R293" s="2"/>
      <c r="S293" s="13"/>
      <c r="T293" s="13"/>
      <c r="U293" s="9">
        <v>35.159999999999997</v>
      </c>
      <c r="V293" s="8">
        <v>137.3936546592</v>
      </c>
      <c r="W293" s="8">
        <v>1.9866152141465259</v>
      </c>
      <c r="X293" s="2"/>
      <c r="Y293" s="13"/>
      <c r="Z293" s="13"/>
    </row>
    <row r="294" spans="2:26">
      <c r="B294" s="6">
        <v>1.6643518518518518E-3</v>
      </c>
      <c r="C294" s="3">
        <v>0.625</v>
      </c>
      <c r="D294" s="9">
        <f t="shared" si="13"/>
        <v>6.25</v>
      </c>
      <c r="E294" s="1"/>
      <c r="F294" s="6">
        <v>1.6689814814814814E-3</v>
      </c>
      <c r="G294" s="3">
        <v>5.5919999999999996</v>
      </c>
      <c r="H294" s="7">
        <f t="shared" si="14"/>
        <v>99.276876185600003</v>
      </c>
      <c r="I294" s="7">
        <f t="shared" si="15"/>
        <v>3.5191903475313122</v>
      </c>
      <c r="O294" s="10"/>
      <c r="P294" s="2"/>
      <c r="Q294" s="11"/>
      <c r="R294" s="2"/>
      <c r="S294" s="13"/>
      <c r="T294" s="13"/>
      <c r="U294" s="9">
        <v>35.159999999999997</v>
      </c>
      <c r="V294" s="8">
        <v>137.42247580624999</v>
      </c>
      <c r="W294" s="8">
        <v>1.9857476146848483</v>
      </c>
      <c r="X294" s="2"/>
      <c r="Y294" s="13"/>
      <c r="Z294" s="13"/>
    </row>
    <row r="295" spans="2:26">
      <c r="B295" s="6">
        <v>1.6701388888888892E-3</v>
      </c>
      <c r="C295" s="3">
        <v>0.63600000000000001</v>
      </c>
      <c r="D295" s="9">
        <f t="shared" si="13"/>
        <v>6.3599999999999994</v>
      </c>
      <c r="E295" s="1"/>
      <c r="F295" s="6">
        <v>1.6747685185185184E-3</v>
      </c>
      <c r="G295" s="3">
        <v>5.5880000000000001</v>
      </c>
      <c r="H295" s="7">
        <f t="shared" si="14"/>
        <v>99.374383446399989</v>
      </c>
      <c r="I295" s="7">
        <f t="shared" si="15"/>
        <v>3.5140656166650941</v>
      </c>
      <c r="O295" s="10"/>
      <c r="P295" s="2"/>
      <c r="Q295" s="11"/>
      <c r="R295" s="2"/>
      <c r="S295" s="13"/>
      <c r="T295" s="13"/>
      <c r="U295" s="9">
        <v>35.159999999999997</v>
      </c>
      <c r="V295" s="8">
        <v>137.50895912959999</v>
      </c>
      <c r="W295" s="8">
        <v>1.9831463606570308</v>
      </c>
      <c r="X295" s="2"/>
      <c r="Y295" s="13"/>
      <c r="Z295" s="13"/>
    </row>
    <row r="296" spans="2:26">
      <c r="B296" s="6">
        <v>1.675925925925926E-3</v>
      </c>
      <c r="C296" s="3">
        <v>0.64600000000000002</v>
      </c>
      <c r="D296" s="9">
        <f t="shared" si="13"/>
        <v>6.46</v>
      </c>
      <c r="E296" s="1"/>
      <c r="F296" s="6">
        <v>1.6805555555555556E-3</v>
      </c>
      <c r="G296" s="3">
        <v>5.577</v>
      </c>
      <c r="H296" s="7">
        <f t="shared" si="14"/>
        <v>99.642766368349982</v>
      </c>
      <c r="I296" s="7">
        <f t="shared" si="15"/>
        <v>3.4999990092015523</v>
      </c>
      <c r="O296" s="10"/>
      <c r="P296" s="2"/>
      <c r="Q296" s="11"/>
      <c r="R296" s="2"/>
      <c r="S296" s="13"/>
      <c r="T296" s="13"/>
      <c r="U296" s="9">
        <v>35.159999999999997</v>
      </c>
      <c r="V296" s="8">
        <v>137.53779353245</v>
      </c>
      <c r="W296" s="8">
        <v>1.9822797906282481</v>
      </c>
      <c r="X296" s="2"/>
      <c r="Y296" s="13"/>
      <c r="Z296" s="13"/>
    </row>
    <row r="297" spans="2:26">
      <c r="B297" s="6">
        <v>1.681712962962963E-3</v>
      </c>
      <c r="C297" s="3">
        <v>0.65600000000000003</v>
      </c>
      <c r="D297" s="9">
        <f t="shared" si="13"/>
        <v>6.56</v>
      </c>
      <c r="E297" s="1"/>
      <c r="F297" s="6">
        <v>1.6863425925925926E-3</v>
      </c>
      <c r="G297" s="3">
        <v>5.5730000000000004</v>
      </c>
      <c r="H297" s="7">
        <f t="shared" si="14"/>
        <v>99.740446744149978</v>
      </c>
      <c r="I297" s="7">
        <f t="shared" si="15"/>
        <v>3.4948934713746271</v>
      </c>
      <c r="O297" s="10"/>
      <c r="P297" s="2"/>
      <c r="Q297" s="11"/>
      <c r="R297" s="2"/>
      <c r="S297" s="13"/>
      <c r="T297" s="13"/>
      <c r="U297" s="9">
        <v>35.19</v>
      </c>
      <c r="V297" s="8">
        <v>137.56663125</v>
      </c>
      <c r="W297" s="8">
        <v>1.98141347785376</v>
      </c>
      <c r="X297" s="2"/>
      <c r="Y297" s="13"/>
      <c r="Z297" s="13"/>
    </row>
    <row r="298" spans="2:26">
      <c r="B298" s="6">
        <v>1.6875E-3</v>
      </c>
      <c r="C298" s="3">
        <v>0.67800000000000005</v>
      </c>
      <c r="D298" s="9">
        <f t="shared" si="13"/>
        <v>6.78</v>
      </c>
      <c r="E298" s="1"/>
      <c r="F298" s="6">
        <v>1.6921296296296296E-3</v>
      </c>
      <c r="G298" s="3">
        <v>5.569</v>
      </c>
      <c r="H298" s="7">
        <f t="shared" si="14"/>
        <v>99.838173329550017</v>
      </c>
      <c r="I298" s="7">
        <f t="shared" si="15"/>
        <v>3.4897930447174219</v>
      </c>
      <c r="O298" s="10"/>
      <c r="P298" s="2"/>
      <c r="Q298" s="11"/>
      <c r="R298" s="2"/>
      <c r="S298" s="13"/>
      <c r="T298" s="13"/>
      <c r="U298" s="9">
        <v>35.199999999999996</v>
      </c>
      <c r="V298" s="8">
        <v>137.65316429384998</v>
      </c>
      <c r="W298" s="8">
        <v>1.9788160826404109</v>
      </c>
      <c r="X298" s="2"/>
      <c r="Y298" s="13"/>
      <c r="Z298" s="13"/>
    </row>
    <row r="299" spans="2:26">
      <c r="B299" s="6">
        <v>1.6932870370370372E-3</v>
      </c>
      <c r="C299" s="3">
        <v>0.68899999999999995</v>
      </c>
      <c r="D299" s="9">
        <f t="shared" si="13"/>
        <v>6.8899999999999988</v>
      </c>
      <c r="E299" s="1"/>
      <c r="F299" s="6">
        <v>1.6979166666666664E-3</v>
      </c>
      <c r="G299" s="3">
        <v>5.5659999999999998</v>
      </c>
      <c r="H299" s="7">
        <f t="shared" si="14"/>
        <v>99.911498605199995</v>
      </c>
      <c r="I299" s="7">
        <f t="shared" si="15"/>
        <v>3.4859710771639878</v>
      </c>
      <c r="O299" s="10"/>
      <c r="P299" s="2"/>
      <c r="Q299" s="11"/>
      <c r="R299" s="2"/>
      <c r="S299" s="13"/>
      <c r="T299" s="13"/>
      <c r="U299" s="9">
        <v>35.209999999999994</v>
      </c>
      <c r="V299" s="8">
        <v>137.71086956875001</v>
      </c>
      <c r="W299" s="8">
        <v>1.9770857713410126</v>
      </c>
      <c r="X299" s="2"/>
      <c r="Y299" s="13"/>
      <c r="Z299" s="13"/>
    </row>
    <row r="300" spans="2:26">
      <c r="B300" s="6">
        <v>1.6990740740740742E-3</v>
      </c>
      <c r="C300" s="3">
        <v>0.69899999999999995</v>
      </c>
      <c r="D300" s="9">
        <f t="shared" si="13"/>
        <v>6.9899999999999993</v>
      </c>
      <c r="E300" s="1"/>
      <c r="F300" s="6">
        <v>1.7037037037037036E-3</v>
      </c>
      <c r="G300" s="3">
        <v>5.5570000000000004</v>
      </c>
      <c r="H300" s="7">
        <f t="shared" si="14"/>
        <v>100.13163053534998</v>
      </c>
      <c r="I300" s="7">
        <f t="shared" si="15"/>
        <v>3.4745224024169525</v>
      </c>
      <c r="O300" s="10"/>
      <c r="P300" s="2"/>
      <c r="Q300" s="11"/>
      <c r="R300" s="2"/>
      <c r="S300" s="13"/>
      <c r="T300" s="13"/>
      <c r="U300" s="9">
        <v>35.209999999999994</v>
      </c>
      <c r="V300" s="8">
        <v>137.73972718079997</v>
      </c>
      <c r="W300" s="8">
        <v>1.9762210012195014</v>
      </c>
      <c r="X300" s="2"/>
      <c r="Y300" s="13"/>
      <c r="Z300" s="13"/>
    </row>
    <row r="301" spans="2:26">
      <c r="B301" s="6">
        <v>1.7037037037037036E-3</v>
      </c>
      <c r="C301" s="3">
        <v>0.71299999999999997</v>
      </c>
      <c r="D301" s="9">
        <f t="shared" si="13"/>
        <v>7.129999999999999</v>
      </c>
      <c r="E301" s="1"/>
      <c r="F301" s="6">
        <v>1.7094907407407408E-3</v>
      </c>
      <c r="G301" s="3">
        <v>5.5490000000000004</v>
      </c>
      <c r="H301" s="7">
        <f t="shared" si="14"/>
        <v>100.32750007255</v>
      </c>
      <c r="I301" s="7">
        <f t="shared" si="15"/>
        <v>3.4643674762746994</v>
      </c>
      <c r="O301" s="10"/>
      <c r="P301" s="2"/>
      <c r="Q301" s="11"/>
      <c r="R301" s="2"/>
      <c r="S301" s="13"/>
      <c r="T301" s="13"/>
      <c r="U301" s="9">
        <v>35.22</v>
      </c>
      <c r="V301" s="8">
        <v>137.76858810965001</v>
      </c>
      <c r="W301" s="8">
        <v>1.9753564880613819</v>
      </c>
      <c r="X301" s="2"/>
      <c r="Y301" s="13"/>
      <c r="Z301" s="13"/>
    </row>
    <row r="302" spans="2:26">
      <c r="B302" s="6">
        <v>1.710648148148148E-3</v>
      </c>
      <c r="C302" s="3">
        <v>0.73599999999999999</v>
      </c>
      <c r="D302" s="9">
        <f t="shared" si="13"/>
        <v>7.3599999999999994</v>
      </c>
      <c r="E302" s="1"/>
      <c r="F302" s="6">
        <v>1.7152777777777776E-3</v>
      </c>
      <c r="G302" s="3">
        <v>5.5469999999999997</v>
      </c>
      <c r="H302" s="7">
        <f t="shared" si="14"/>
        <v>100.37649640385001</v>
      </c>
      <c r="I302" s="7">
        <f t="shared" si="15"/>
        <v>3.4618319291364865</v>
      </c>
      <c r="O302" s="10"/>
      <c r="P302" s="2"/>
      <c r="Q302" s="11"/>
      <c r="R302" s="2"/>
      <c r="S302" s="13"/>
      <c r="T302" s="13"/>
      <c r="U302" s="9">
        <v>35.239999999999995</v>
      </c>
      <c r="V302" s="8">
        <v>137.7974523556</v>
      </c>
      <c r="W302" s="8">
        <v>1.9744922318251101</v>
      </c>
      <c r="X302" s="2"/>
      <c r="Y302" s="13"/>
      <c r="Z302" s="13"/>
    </row>
    <row r="303" spans="2:26">
      <c r="B303" s="6">
        <v>1.7164351851851852E-3</v>
      </c>
      <c r="C303" s="3">
        <v>0.748</v>
      </c>
      <c r="D303" s="9">
        <f t="shared" si="13"/>
        <v>7.4799999999999995</v>
      </c>
      <c r="E303" s="1"/>
      <c r="F303" s="6">
        <v>1.721064814814815E-3</v>
      </c>
      <c r="G303" s="3">
        <v>5.5419999999999998</v>
      </c>
      <c r="H303" s="7">
        <f t="shared" si="14"/>
        <v>100.49903791560001</v>
      </c>
      <c r="I303" s="7">
        <f t="shared" si="15"/>
        <v>3.4554986299790107</v>
      </c>
      <c r="O303" s="10"/>
      <c r="P303" s="2"/>
      <c r="Q303" s="11"/>
      <c r="R303" s="2"/>
      <c r="S303" s="13"/>
      <c r="T303" s="13"/>
      <c r="U303" s="9">
        <v>35.25</v>
      </c>
      <c r="V303" s="8">
        <v>137.88406499905</v>
      </c>
      <c r="W303" s="8">
        <v>1.9719010042319618</v>
      </c>
      <c r="X303" s="2"/>
      <c r="Y303" s="13"/>
      <c r="Z303" s="13"/>
    </row>
    <row r="304" spans="2:26">
      <c r="B304" s="6">
        <v>1.7222222222222222E-3</v>
      </c>
      <c r="C304" s="3">
        <v>0.75900000000000001</v>
      </c>
      <c r="D304" s="9">
        <f t="shared" si="13"/>
        <v>7.59</v>
      </c>
      <c r="E304" s="1"/>
      <c r="F304" s="6">
        <v>1.7268518518518518E-3</v>
      </c>
      <c r="G304" s="3">
        <v>5.5380000000000003</v>
      </c>
      <c r="H304" s="7">
        <f t="shared" si="14"/>
        <v>100.5971232764</v>
      </c>
      <c r="I304" s="7">
        <f t="shared" si="15"/>
        <v>3.450437715424687</v>
      </c>
      <c r="O304" s="10"/>
      <c r="P304" s="2"/>
      <c r="Q304" s="11"/>
      <c r="R304" s="2"/>
      <c r="S304" s="13"/>
      <c r="T304" s="13"/>
      <c r="U304" s="9">
        <v>35.26</v>
      </c>
      <c r="V304" s="8">
        <v>137.88406499905</v>
      </c>
      <c r="W304" s="8">
        <v>1.9719010042319618</v>
      </c>
      <c r="X304" s="2"/>
      <c r="Y304" s="13"/>
      <c r="Z304" s="13"/>
    </row>
    <row r="305" spans="2:26">
      <c r="B305" s="6">
        <v>1.7280092592592592E-3</v>
      </c>
      <c r="C305" s="3">
        <v>0.78300000000000003</v>
      </c>
      <c r="D305" s="9">
        <f t="shared" si="13"/>
        <v>7.83</v>
      </c>
      <c r="E305" s="1"/>
      <c r="F305" s="6">
        <v>1.7326388888888888E-3</v>
      </c>
      <c r="G305" s="3">
        <v>5.5380000000000003</v>
      </c>
      <c r="H305" s="7">
        <f t="shared" si="14"/>
        <v>100.5971232764</v>
      </c>
      <c r="I305" s="7">
        <f t="shared" si="15"/>
        <v>3.450437715424687</v>
      </c>
      <c r="O305" s="10"/>
      <c r="P305" s="2"/>
      <c r="Q305" s="11"/>
      <c r="R305" s="2"/>
      <c r="S305" s="13"/>
      <c r="T305" s="13"/>
      <c r="U305" s="9">
        <v>35.26</v>
      </c>
      <c r="V305" s="8">
        <v>137.94182335235001</v>
      </c>
      <c r="W305" s="8">
        <v>1.9701748030175583</v>
      </c>
      <c r="X305" s="2"/>
      <c r="Y305" s="13"/>
      <c r="Z305" s="13"/>
    </row>
    <row r="306" spans="2:26">
      <c r="B306" s="6">
        <v>1.7326388888888888E-3</v>
      </c>
      <c r="C306" s="3">
        <v>0.79600000000000004</v>
      </c>
      <c r="D306" s="9">
        <f t="shared" si="13"/>
        <v>7.96</v>
      </c>
      <c r="E306" s="1"/>
      <c r="F306" s="6">
        <v>1.738425925925926E-3</v>
      </c>
      <c r="G306" s="3">
        <v>5.5380000000000003</v>
      </c>
      <c r="H306" s="7">
        <f t="shared" si="14"/>
        <v>100.5971232764</v>
      </c>
      <c r="I306" s="7">
        <f t="shared" si="15"/>
        <v>3.450437715424687</v>
      </c>
      <c r="O306" s="10"/>
      <c r="P306" s="2"/>
      <c r="Q306" s="11"/>
      <c r="R306" s="2"/>
      <c r="S306" s="13"/>
      <c r="T306" s="13"/>
      <c r="U306" s="9">
        <v>35.269999999999996</v>
      </c>
      <c r="V306" s="8">
        <v>137.97070750719999</v>
      </c>
      <c r="W306" s="8">
        <v>1.9693120874400736</v>
      </c>
      <c r="X306" s="2"/>
      <c r="Y306" s="13"/>
      <c r="Z306" s="13"/>
    </row>
    <row r="307" spans="2:26">
      <c r="B307" s="6">
        <v>1.738425925925926E-3</v>
      </c>
      <c r="C307" s="3">
        <v>0.81</v>
      </c>
      <c r="D307" s="9">
        <f t="shared" si="13"/>
        <v>8.1</v>
      </c>
      <c r="E307" s="1"/>
      <c r="F307" s="6">
        <v>1.744212962962963E-3</v>
      </c>
      <c r="G307" s="3">
        <v>5.5250000000000004</v>
      </c>
      <c r="H307" s="7">
        <f t="shared" si="14"/>
        <v>100.91622109375</v>
      </c>
      <c r="I307" s="7">
        <f t="shared" si="15"/>
        <v>3.4340248497733983</v>
      </c>
      <c r="O307" s="10"/>
      <c r="P307" s="2"/>
      <c r="Q307" s="11"/>
      <c r="R307" s="2"/>
      <c r="S307" s="13"/>
      <c r="T307" s="13"/>
      <c r="U307" s="9">
        <v>35.28</v>
      </c>
      <c r="V307" s="8">
        <v>137.97070750719999</v>
      </c>
      <c r="W307" s="8">
        <v>1.9693120874400736</v>
      </c>
      <c r="X307" s="2"/>
      <c r="Y307" s="13"/>
      <c r="Z307" s="13"/>
    </row>
    <row r="308" spans="2:26">
      <c r="B308" s="6">
        <v>1.7453703703703702E-3</v>
      </c>
      <c r="C308" s="3">
        <v>0.82699999999999996</v>
      </c>
      <c r="D308" s="9">
        <f t="shared" si="13"/>
        <v>8.27</v>
      </c>
      <c r="E308" s="1"/>
      <c r="F308" s="6">
        <v>1.75E-3</v>
      </c>
      <c r="G308" s="3">
        <v>5.516</v>
      </c>
      <c r="H308" s="7">
        <f t="shared" si="14"/>
        <v>101.13742227519998</v>
      </c>
      <c r="I308" s="7">
        <f t="shared" si="15"/>
        <v>3.4226935103976004</v>
      </c>
      <c r="O308" s="10"/>
      <c r="P308" s="2"/>
      <c r="Q308" s="11"/>
      <c r="R308" s="2"/>
      <c r="S308" s="13"/>
      <c r="T308" s="13"/>
      <c r="U308" s="9">
        <v>35.299999999999997</v>
      </c>
      <c r="V308" s="8">
        <v>138.14408215</v>
      </c>
      <c r="W308" s="8">
        <v>1.9641411817752867</v>
      </c>
      <c r="X308" s="2"/>
      <c r="Y308" s="13"/>
      <c r="Z308" s="13"/>
    </row>
    <row r="309" spans="2:26">
      <c r="B309" s="6">
        <v>1.7511574074074072E-3</v>
      </c>
      <c r="C309" s="3">
        <v>0.86</v>
      </c>
      <c r="D309" s="9">
        <f t="shared" si="13"/>
        <v>8.6</v>
      </c>
      <c r="E309" s="1"/>
      <c r="F309" s="6">
        <v>1.7557870370370368E-3</v>
      </c>
      <c r="G309" s="3">
        <v>5.5110000000000001</v>
      </c>
      <c r="H309" s="7">
        <f t="shared" si="14"/>
        <v>101.26041348844998</v>
      </c>
      <c r="I309" s="7">
        <f t="shared" si="15"/>
        <v>3.4164094133299794</v>
      </c>
      <c r="O309" s="10"/>
      <c r="P309" s="2"/>
      <c r="Q309" s="11"/>
      <c r="R309" s="2"/>
      <c r="S309" s="13"/>
      <c r="T309" s="13"/>
      <c r="U309" s="9">
        <v>35.31</v>
      </c>
      <c r="V309" s="8">
        <v>138.17298954555</v>
      </c>
      <c r="W309" s="8">
        <v>1.9632802617437042</v>
      </c>
      <c r="X309" s="2"/>
      <c r="Y309" s="13"/>
      <c r="Z309" s="13"/>
    </row>
    <row r="310" spans="2:26">
      <c r="B310" s="6">
        <v>1.7569444444444447E-3</v>
      </c>
      <c r="C310" s="3">
        <v>0.877</v>
      </c>
      <c r="D310" s="9">
        <f t="shared" si="13"/>
        <v>8.77</v>
      </c>
      <c r="E310" s="1"/>
      <c r="F310" s="6">
        <v>1.761574074074074E-3</v>
      </c>
      <c r="G310" s="3">
        <v>5.5069999999999997</v>
      </c>
      <c r="H310" s="7">
        <f t="shared" si="14"/>
        <v>101.35885877785</v>
      </c>
      <c r="I310" s="7">
        <f t="shared" si="15"/>
        <v>3.4113878349270133</v>
      </c>
      <c r="O310" s="10"/>
      <c r="P310" s="2"/>
      <c r="Q310" s="11"/>
      <c r="R310" s="2"/>
      <c r="S310" s="13"/>
      <c r="T310" s="13"/>
      <c r="U310" s="9">
        <v>35.31</v>
      </c>
      <c r="V310" s="8">
        <v>138.25973166119996</v>
      </c>
      <c r="W310" s="8">
        <v>1.9606990395260471</v>
      </c>
      <c r="X310" s="2"/>
      <c r="Y310" s="13"/>
      <c r="Z310" s="13"/>
    </row>
    <row r="311" spans="2:26">
      <c r="B311" s="6">
        <v>1.7627314814814814E-3</v>
      </c>
      <c r="C311" s="3">
        <v>0.877</v>
      </c>
      <c r="D311" s="9">
        <f t="shared" si="13"/>
        <v>8.77</v>
      </c>
      <c r="E311" s="1"/>
      <c r="F311" s="6">
        <v>1.767361111111111E-3</v>
      </c>
      <c r="G311" s="3">
        <v>5.5039999999999996</v>
      </c>
      <c r="H311" s="7">
        <f t="shared" si="14"/>
        <v>101.4327232768</v>
      </c>
      <c r="I311" s="7">
        <f t="shared" si="15"/>
        <v>3.4076249737691184</v>
      </c>
      <c r="O311" s="10"/>
      <c r="P311" s="2"/>
      <c r="Q311" s="11"/>
      <c r="R311" s="2"/>
      <c r="S311" s="13"/>
      <c r="T311" s="13"/>
      <c r="U311" s="9">
        <v>35.32</v>
      </c>
      <c r="V311" s="8">
        <v>138.28865234374999</v>
      </c>
      <c r="W311" s="8">
        <v>1.9598391446075283</v>
      </c>
      <c r="X311" s="2"/>
      <c r="Y311" s="13"/>
      <c r="Z311" s="13"/>
    </row>
    <row r="312" spans="2:26">
      <c r="B312" s="6">
        <v>1.7685185185185184E-3</v>
      </c>
      <c r="C312" s="3">
        <v>0.877</v>
      </c>
      <c r="D312" s="9">
        <f t="shared" si="13"/>
        <v>8.77</v>
      </c>
      <c r="E312" s="1"/>
      <c r="F312" s="6">
        <v>1.773148148148148E-3</v>
      </c>
      <c r="G312" s="3">
        <v>5.4980000000000002</v>
      </c>
      <c r="H312" s="7">
        <f t="shared" si="14"/>
        <v>101.58053082039999</v>
      </c>
      <c r="I312" s="7">
        <f t="shared" si="15"/>
        <v>3.4001077900520809</v>
      </c>
      <c r="O312" s="10"/>
      <c r="P312" s="2"/>
      <c r="Q312" s="11"/>
      <c r="R312" s="2"/>
      <c r="S312" s="13"/>
      <c r="T312" s="13"/>
      <c r="U312" s="9">
        <v>35.33</v>
      </c>
      <c r="V312" s="8">
        <v>138.3175763488</v>
      </c>
      <c r="W312" s="8">
        <v>1.9589795058635355</v>
      </c>
      <c r="X312" s="2"/>
      <c r="Y312" s="13"/>
      <c r="Z312" s="13"/>
    </row>
    <row r="313" spans="2:26">
      <c r="B313" s="6">
        <v>1.7743055555555552E-3</v>
      </c>
      <c r="C313" s="3">
        <v>1.0049999999999999</v>
      </c>
      <c r="D313" s="9">
        <f t="shared" si="13"/>
        <v>10.049999999999999</v>
      </c>
      <c r="E313" s="1"/>
      <c r="F313" s="6">
        <v>1.7789351851851853E-3</v>
      </c>
      <c r="G313" s="3">
        <v>5.4939999999999998</v>
      </c>
      <c r="H313" s="7">
        <f t="shared" si="14"/>
        <v>101.67912739080001</v>
      </c>
      <c r="I313" s="7">
        <f t="shared" si="15"/>
        <v>3.3951026551713559</v>
      </c>
      <c r="O313" s="10"/>
      <c r="P313" s="2"/>
      <c r="Q313" s="11"/>
      <c r="R313" s="2"/>
      <c r="S313" s="13"/>
      <c r="T313" s="13"/>
      <c r="U313" s="9">
        <v>35.35</v>
      </c>
      <c r="V313" s="8">
        <v>138.3754343276</v>
      </c>
      <c r="W313" s="8">
        <v>1.957260996733172</v>
      </c>
      <c r="X313" s="2"/>
      <c r="Y313" s="13"/>
      <c r="Z313" s="13"/>
    </row>
    <row r="314" spans="2:26">
      <c r="B314" s="6">
        <v>1.7800925925925927E-3</v>
      </c>
      <c r="C314" s="3">
        <v>1.03</v>
      </c>
      <c r="D314" s="9">
        <f t="shared" si="13"/>
        <v>10.299999999999999</v>
      </c>
      <c r="E314" s="1"/>
      <c r="F314" s="6">
        <v>1.7847222222222225E-3</v>
      </c>
      <c r="G314" s="3">
        <v>5.4909999999999997</v>
      </c>
      <c r="H314" s="7">
        <f t="shared" si="14"/>
        <v>101.75310539145002</v>
      </c>
      <c r="I314" s="7">
        <f t="shared" si="15"/>
        <v>3.3913521204223191</v>
      </c>
      <c r="O314" s="10"/>
      <c r="P314" s="2"/>
      <c r="Q314" s="11"/>
      <c r="R314" s="2"/>
      <c r="S314" s="13"/>
      <c r="T314" s="13"/>
      <c r="U314" s="9">
        <v>35.35</v>
      </c>
      <c r="V314" s="8">
        <v>138.49119016839998</v>
      </c>
      <c r="W314" s="8">
        <v>1.9538270507413933</v>
      </c>
      <c r="X314" s="2"/>
      <c r="Y314" s="13"/>
      <c r="Z314" s="13"/>
    </row>
    <row r="315" spans="2:26">
      <c r="B315" s="6">
        <v>1.7847222222222225E-3</v>
      </c>
      <c r="C315" s="3">
        <v>1.052</v>
      </c>
      <c r="D315" s="9">
        <f t="shared" si="13"/>
        <v>10.52</v>
      </c>
      <c r="E315" s="1"/>
      <c r="F315" s="6">
        <v>1.7905092592592591E-3</v>
      </c>
      <c r="G315" s="3">
        <v>5.4820000000000002</v>
      </c>
      <c r="H315" s="7">
        <f t="shared" si="14"/>
        <v>101.97519671159999</v>
      </c>
      <c r="I315" s="7">
        <f t="shared" si="15"/>
        <v>3.3801175588631178</v>
      </c>
      <c r="O315" s="10"/>
      <c r="P315" s="2"/>
      <c r="Q315" s="11"/>
      <c r="R315" s="2"/>
      <c r="S315" s="13"/>
      <c r="T315" s="13"/>
      <c r="U315" s="9">
        <v>35.35</v>
      </c>
      <c r="V315" s="8">
        <v>138.52013743934998</v>
      </c>
      <c r="W315" s="8">
        <v>1.9529692040575262</v>
      </c>
      <c r="X315" s="2"/>
      <c r="Y315" s="13"/>
      <c r="Z315" s="13"/>
    </row>
    <row r="316" spans="2:26">
      <c r="B316" s="6">
        <v>1.7916666666666669E-3</v>
      </c>
      <c r="C316" s="3">
        <v>1.0760000000000001</v>
      </c>
      <c r="D316" s="9">
        <f t="shared" si="13"/>
        <v>10.76</v>
      </c>
      <c r="E316" s="1"/>
      <c r="F316" s="6">
        <v>1.7962962962962965E-3</v>
      </c>
      <c r="G316" s="3">
        <v>5.4770000000000003</v>
      </c>
      <c r="H316" s="7">
        <f t="shared" si="14"/>
        <v>102.09868280335</v>
      </c>
      <c r="I316" s="7">
        <f t="shared" si="15"/>
        <v>3.3738871729134483</v>
      </c>
      <c r="O316" s="10"/>
      <c r="P316" s="2"/>
      <c r="Q316" s="11"/>
      <c r="R316" s="2"/>
      <c r="S316" s="13"/>
      <c r="T316" s="13"/>
      <c r="U316" s="9">
        <v>35.379999999999995</v>
      </c>
      <c r="V316" s="8">
        <v>138.54908803520004</v>
      </c>
      <c r="W316" s="8">
        <v>1.9521116132163465</v>
      </c>
      <c r="X316" s="2"/>
      <c r="Y316" s="13"/>
      <c r="Z316" s="13"/>
    </row>
    <row r="317" spans="2:26">
      <c r="B317" s="6">
        <v>1.7962962962962965E-3</v>
      </c>
      <c r="C317" s="3">
        <v>1.1299999999999999</v>
      </c>
      <c r="D317" s="9">
        <f t="shared" si="13"/>
        <v>11.299999999999999</v>
      </c>
      <c r="E317" s="1"/>
      <c r="F317" s="6">
        <v>1.8020833333333335E-3</v>
      </c>
      <c r="G317" s="3">
        <v>5.468</v>
      </c>
      <c r="H317" s="7">
        <f t="shared" si="14"/>
        <v>102.3211415584</v>
      </c>
      <c r="I317" s="7">
        <f t="shared" si="15"/>
        <v>3.3626923230286914</v>
      </c>
      <c r="O317" s="10"/>
      <c r="P317" s="2"/>
      <c r="Q317" s="11"/>
      <c r="R317" s="2"/>
      <c r="S317" s="13"/>
      <c r="T317" s="13"/>
      <c r="U317" s="9">
        <v>35.379999999999995</v>
      </c>
      <c r="V317" s="8">
        <v>138.60699920279998</v>
      </c>
      <c r="W317" s="8">
        <v>1.9503971988961863</v>
      </c>
      <c r="X317" s="2"/>
      <c r="Y317" s="13"/>
      <c r="Z317" s="13"/>
    </row>
    <row r="318" spans="2:26">
      <c r="B318" s="6">
        <v>1.8032407407407407E-3</v>
      </c>
      <c r="C318" s="3">
        <v>1.159</v>
      </c>
      <c r="D318" s="9">
        <f t="shared" si="13"/>
        <v>11.59</v>
      </c>
      <c r="E318" s="1"/>
      <c r="F318" s="6">
        <v>1.8078703703703705E-3</v>
      </c>
      <c r="G318" s="3">
        <v>5.4640000000000004</v>
      </c>
      <c r="H318" s="7">
        <f t="shared" si="14"/>
        <v>102.42008801279999</v>
      </c>
      <c r="I318" s="7">
        <f t="shared" si="15"/>
        <v>3.3577250170079629</v>
      </c>
      <c r="O318" s="10"/>
      <c r="P318" s="2"/>
      <c r="Q318" s="11"/>
      <c r="R318" s="2"/>
      <c r="S318" s="13"/>
      <c r="T318" s="13"/>
      <c r="U318" s="9">
        <v>35.39</v>
      </c>
      <c r="V318" s="8">
        <v>138.63595977514998</v>
      </c>
      <c r="W318" s="8">
        <v>1.949540375334281</v>
      </c>
      <c r="X318" s="2"/>
      <c r="Y318" s="13"/>
      <c r="Z318" s="13"/>
    </row>
    <row r="319" spans="2:26">
      <c r="B319" s="6">
        <v>1.8090277777777777E-3</v>
      </c>
      <c r="C319" s="3">
        <v>1.1879999999999999</v>
      </c>
      <c r="D319" s="9">
        <f t="shared" si="13"/>
        <v>11.879999999999999</v>
      </c>
      <c r="E319" s="1"/>
      <c r="F319" s="6">
        <v>1.8136574074074077E-3</v>
      </c>
      <c r="G319" s="3">
        <v>5.4550000000000001</v>
      </c>
      <c r="H319" s="7">
        <f t="shared" si="14"/>
        <v>102.64288843125001</v>
      </c>
      <c r="I319" s="7">
        <f t="shared" si="15"/>
        <v>3.3465669702533472</v>
      </c>
      <c r="O319" s="10"/>
      <c r="P319" s="2"/>
      <c r="Q319" s="11"/>
      <c r="R319" s="2"/>
      <c r="S319" s="13"/>
      <c r="T319" s="13"/>
      <c r="U319" s="9">
        <v>35.4</v>
      </c>
      <c r="V319" s="8">
        <v>138.69389089845004</v>
      </c>
      <c r="W319" s="8">
        <v>1.9478274951995287</v>
      </c>
      <c r="X319" s="2"/>
      <c r="Y319" s="13"/>
      <c r="Z319" s="13"/>
    </row>
    <row r="320" spans="2:26">
      <c r="B320" s="6">
        <v>1.8148148148148149E-3</v>
      </c>
      <c r="C320" s="3">
        <v>1.2210000000000001</v>
      </c>
      <c r="D320" s="9">
        <f t="shared" si="13"/>
        <v>12.21</v>
      </c>
      <c r="E320" s="1"/>
      <c r="F320" s="6">
        <v>1.8194444444444445E-3</v>
      </c>
      <c r="G320" s="3">
        <v>5.4509999999999996</v>
      </c>
      <c r="H320" s="7">
        <f t="shared" si="14"/>
        <v>102.74198683745001</v>
      </c>
      <c r="I320" s="7">
        <f t="shared" si="15"/>
        <v>3.3416160057821473</v>
      </c>
      <c r="O320" s="10"/>
      <c r="P320" s="2"/>
      <c r="Q320" s="11"/>
      <c r="R320" s="2"/>
      <c r="S320" s="13"/>
      <c r="T320" s="13"/>
      <c r="U320" s="9">
        <v>35.409999999999997</v>
      </c>
      <c r="V320" s="8">
        <v>138.75183532855002</v>
      </c>
      <c r="W320" s="8">
        <v>1.9461156374405029</v>
      </c>
      <c r="X320" s="2"/>
      <c r="Y320" s="13"/>
      <c r="Z320" s="13"/>
    </row>
    <row r="321" spans="2:26">
      <c r="B321" s="6">
        <v>1.8206018518518519E-3</v>
      </c>
      <c r="C321" s="3">
        <v>1.294</v>
      </c>
      <c r="D321" s="9">
        <f t="shared" si="13"/>
        <v>12.94</v>
      </c>
      <c r="E321" s="1"/>
      <c r="F321" s="6">
        <v>1.8252314814814815E-3</v>
      </c>
      <c r="G321" s="3">
        <v>5.4459999999999997</v>
      </c>
      <c r="H321" s="7">
        <f t="shared" si="14"/>
        <v>102.86592565320001</v>
      </c>
      <c r="I321" s="7">
        <f t="shared" si="15"/>
        <v>3.3354343620063296</v>
      </c>
      <c r="O321" s="10"/>
      <c r="P321" s="2"/>
      <c r="Q321" s="11"/>
      <c r="R321" s="2"/>
      <c r="S321" s="13"/>
      <c r="T321" s="13"/>
      <c r="U321" s="9">
        <v>35.419999999999995</v>
      </c>
      <c r="V321" s="8">
        <v>138.78081253439998</v>
      </c>
      <c r="W321" s="8">
        <v>1.9452600918482656</v>
      </c>
      <c r="X321" s="2"/>
      <c r="Y321" s="13"/>
      <c r="Z321" s="13"/>
    </row>
    <row r="322" spans="2:26">
      <c r="B322" s="6">
        <v>1.8263888888888887E-3</v>
      </c>
      <c r="C322" s="3">
        <v>1.339</v>
      </c>
      <c r="D322" s="9">
        <f t="shared" si="13"/>
        <v>13.389999999999999</v>
      </c>
      <c r="E322" s="1"/>
      <c r="F322" s="6">
        <v>1.8310185185185185E-3</v>
      </c>
      <c r="G322" s="3">
        <v>5.4420000000000002</v>
      </c>
      <c r="H322" s="7">
        <f t="shared" si="14"/>
        <v>102.9651293756</v>
      </c>
      <c r="I322" s="7">
        <f t="shared" si="15"/>
        <v>3.3304946928863117</v>
      </c>
      <c r="O322" s="10"/>
      <c r="P322" s="2"/>
      <c r="Q322" s="11"/>
      <c r="R322" s="2"/>
      <c r="S322" s="13"/>
      <c r="T322" s="13"/>
      <c r="U322" s="9">
        <v>35.419999999999995</v>
      </c>
      <c r="V322" s="8">
        <v>138.89675463679998</v>
      </c>
      <c r="W322" s="8">
        <v>1.9418404637608446</v>
      </c>
      <c r="X322" s="2"/>
      <c r="Y322" s="13"/>
      <c r="Z322" s="13"/>
    </row>
    <row r="323" spans="2:26">
      <c r="B323" s="6">
        <v>1.8321759259259257E-3</v>
      </c>
      <c r="C323" s="3">
        <v>1.3859999999999999</v>
      </c>
      <c r="D323" s="9">
        <f t="shared" si="13"/>
        <v>13.859999999999998</v>
      </c>
      <c r="E323" s="1"/>
      <c r="F323" s="6">
        <v>1.8368055555555557E-3</v>
      </c>
      <c r="G323" s="3">
        <v>5.431</v>
      </c>
      <c r="H323" s="7">
        <f t="shared" si="14"/>
        <v>103.23818118045</v>
      </c>
      <c r="I323" s="7">
        <f t="shared" si="15"/>
        <v>3.3169364548289537</v>
      </c>
      <c r="O323" s="10"/>
      <c r="P323" s="2"/>
      <c r="Q323" s="11"/>
      <c r="R323" s="2"/>
      <c r="S323" s="13"/>
      <c r="T323" s="13"/>
      <c r="U323" s="9">
        <v>35.479999999999997</v>
      </c>
      <c r="V323" s="8">
        <v>138.92574848365001</v>
      </c>
      <c r="W323" s="8">
        <v>1.9409861951021896</v>
      </c>
      <c r="X323" s="2"/>
      <c r="Y323" s="13"/>
      <c r="Z323" s="13"/>
    </row>
    <row r="324" spans="2:26">
      <c r="B324" s="6">
        <v>1.8379629629629629E-3</v>
      </c>
      <c r="C324" s="3">
        <v>1.4419999999999999</v>
      </c>
      <c r="D324" s="9">
        <f t="shared" si="13"/>
        <v>14.419999999999998</v>
      </c>
      <c r="E324" s="1"/>
      <c r="F324" s="6">
        <v>1.8425925925925927E-3</v>
      </c>
      <c r="G324" s="3">
        <v>5.4260000000000002</v>
      </c>
      <c r="H324" s="7">
        <f t="shared" si="14"/>
        <v>103.3624128412</v>
      </c>
      <c r="I324" s="7">
        <f t="shared" si="15"/>
        <v>3.3107861415353534</v>
      </c>
      <c r="O324" s="10"/>
      <c r="P324" s="2"/>
      <c r="Q324" s="11"/>
      <c r="R324" s="2"/>
      <c r="S324" s="13"/>
      <c r="T324" s="13"/>
      <c r="U324" s="9">
        <v>35.47</v>
      </c>
      <c r="V324" s="8">
        <v>138.95474565959998</v>
      </c>
      <c r="W324" s="8">
        <v>1.9401321817059538</v>
      </c>
      <c r="X324" s="2"/>
      <c r="Y324" s="13"/>
      <c r="Z324" s="13"/>
    </row>
    <row r="325" spans="2:26">
      <c r="B325" s="6">
        <v>1.8437499999999999E-3</v>
      </c>
      <c r="C325" s="3">
        <v>1.635</v>
      </c>
      <c r="D325" s="9">
        <f t="shared" si="13"/>
        <v>16.349999999999998</v>
      </c>
      <c r="E325" s="1"/>
      <c r="F325" s="6">
        <v>1.8483796296296295E-3</v>
      </c>
      <c r="G325" s="3">
        <v>5.4260000000000002</v>
      </c>
      <c r="H325" s="7">
        <f t="shared" si="14"/>
        <v>103.3624128412</v>
      </c>
      <c r="I325" s="7">
        <f t="shared" si="15"/>
        <v>3.3107861415353534</v>
      </c>
      <c r="O325" s="10"/>
      <c r="P325" s="2"/>
      <c r="Q325" s="11"/>
      <c r="R325" s="2"/>
      <c r="S325" s="13"/>
      <c r="T325" s="13"/>
      <c r="U325" s="9">
        <v>35.489999999999995</v>
      </c>
      <c r="V325" s="8">
        <v>138.98374616494999</v>
      </c>
      <c r="W325" s="8">
        <v>1.9392784235307086</v>
      </c>
      <c r="X325" s="2"/>
      <c r="Y325" s="13"/>
      <c r="Z325" s="13"/>
    </row>
    <row r="326" spans="2:26">
      <c r="B326" s="6">
        <v>1.8495370370370369E-3</v>
      </c>
      <c r="C326" s="3">
        <v>1.7050000000000001</v>
      </c>
      <c r="D326" s="9">
        <f t="shared" si="13"/>
        <v>17.05</v>
      </c>
      <c r="E326" s="1"/>
      <c r="F326" s="6">
        <v>1.8541666666666665E-3</v>
      </c>
      <c r="G326" s="3">
        <v>5.4260000000000002</v>
      </c>
      <c r="H326" s="7">
        <f t="shared" si="14"/>
        <v>103.3624128412</v>
      </c>
      <c r="I326" s="7">
        <f t="shared" si="15"/>
        <v>3.3107861415353534</v>
      </c>
      <c r="O326" s="10"/>
      <c r="P326" s="2"/>
      <c r="Q326" s="11"/>
      <c r="R326" s="2"/>
      <c r="S326" s="13"/>
      <c r="T326" s="13"/>
      <c r="U326" s="9">
        <v>35.499999999999993</v>
      </c>
      <c r="V326" s="8">
        <v>139.04175716505</v>
      </c>
      <c r="W326" s="8">
        <v>1.9375716726775063</v>
      </c>
      <c r="X326" s="2"/>
      <c r="Y326" s="13"/>
      <c r="Z326" s="13"/>
    </row>
    <row r="327" spans="2:26">
      <c r="B327" s="6">
        <v>1.8541666666666665E-3</v>
      </c>
      <c r="C327" s="3">
        <v>1.778</v>
      </c>
      <c r="D327" s="9">
        <f t="shared" ref="D327:D390" si="16">C327/$G$2</f>
        <v>17.779999999999998</v>
      </c>
      <c r="E327" s="1"/>
      <c r="F327" s="6">
        <v>1.8599537037037037E-3</v>
      </c>
      <c r="G327" s="3">
        <v>5.4</v>
      </c>
      <c r="H327" s="7">
        <f t="shared" ref="H327:H390" si="17">$J$2+$M$2*G327+$P$2*G327^2+$S$2*G327^3</f>
        <v>104.00960000000001</v>
      </c>
      <c r="I327" s="7">
        <f t="shared" ref="I327:I390" si="18">SQRT((1)^2*($K$2)^2+(G327)^2*($N$2)^2+(G327^2)^2*($Q$2)^2+(G327^3)^2*($T$2)^2+($M$2+2*$P$2*G327+3*$S$2*G327^2)^2*(0.001)^2)</f>
        <v>3.2789304170530977</v>
      </c>
      <c r="O327" s="10"/>
      <c r="P327" s="2"/>
      <c r="Q327" s="11"/>
      <c r="R327" s="2"/>
      <c r="S327" s="13"/>
      <c r="T327" s="13"/>
      <c r="U327" s="9">
        <v>35.51</v>
      </c>
      <c r="V327" s="8">
        <v>139.04175716505</v>
      </c>
      <c r="W327" s="8">
        <v>1.9375716726775063</v>
      </c>
      <c r="X327" s="2"/>
      <c r="Y327" s="13"/>
      <c r="Z327" s="13"/>
    </row>
    <row r="328" spans="2:26">
      <c r="B328" s="6">
        <v>1.8611111111111109E-3</v>
      </c>
      <c r="C328" s="3">
        <v>1.9239999999999999</v>
      </c>
      <c r="D328" s="9">
        <f t="shared" si="16"/>
        <v>19.239999999999998</v>
      </c>
      <c r="E328" s="1"/>
      <c r="F328" s="6">
        <v>1.8657407407407407E-3</v>
      </c>
      <c r="G328" s="3">
        <v>5.3940000000000001</v>
      </c>
      <c r="H328" s="7">
        <f t="shared" si="17"/>
        <v>104.1592329308</v>
      </c>
      <c r="I328" s="7">
        <f t="shared" si="18"/>
        <v>3.2716090344286766</v>
      </c>
      <c r="O328" s="10"/>
      <c r="P328" s="2"/>
      <c r="Q328" s="11"/>
      <c r="R328" s="2"/>
      <c r="S328" s="13"/>
      <c r="T328" s="13"/>
      <c r="U328" s="9">
        <v>35.519999999999996</v>
      </c>
      <c r="V328" s="8">
        <v>139.04175716505</v>
      </c>
      <c r="W328" s="8">
        <v>1.9375716726775063</v>
      </c>
      <c r="X328" s="2"/>
      <c r="Y328" s="13"/>
      <c r="Z328" s="13"/>
    </row>
    <row r="329" spans="2:26">
      <c r="B329" s="6">
        <v>1.8668981481481481E-3</v>
      </c>
      <c r="C329" s="3">
        <v>1.998</v>
      </c>
      <c r="D329" s="9">
        <f t="shared" si="16"/>
        <v>19.98</v>
      </c>
      <c r="E329" s="1"/>
      <c r="F329" s="6">
        <v>1.8715277777777782E-3</v>
      </c>
      <c r="G329" s="3">
        <v>5.3890000000000002</v>
      </c>
      <c r="H329" s="7">
        <f t="shared" si="17"/>
        <v>104.28400793655001</v>
      </c>
      <c r="I329" s="7">
        <f t="shared" si="18"/>
        <v>3.2655164429580292</v>
      </c>
      <c r="O329" s="10"/>
      <c r="P329" s="2"/>
      <c r="Q329" s="11"/>
      <c r="R329" s="2"/>
      <c r="S329" s="13"/>
      <c r="T329" s="13"/>
      <c r="U329" s="9">
        <v>35.529999999999994</v>
      </c>
      <c r="V329" s="8">
        <v>139.24490058560002</v>
      </c>
      <c r="W329" s="8">
        <v>1.9316060780642896</v>
      </c>
      <c r="X329" s="2"/>
      <c r="Y329" s="13"/>
      <c r="Z329" s="13"/>
    </row>
    <row r="330" spans="2:26">
      <c r="B330" s="6">
        <v>1.8726851851851853E-3</v>
      </c>
      <c r="C330" s="3">
        <v>2.0699999999999998</v>
      </c>
      <c r="D330" s="9">
        <f t="shared" si="16"/>
        <v>20.699999999999996</v>
      </c>
      <c r="E330" s="1"/>
      <c r="F330" s="6">
        <v>1.8773148148148145E-3</v>
      </c>
      <c r="G330" s="3">
        <v>5.383</v>
      </c>
      <c r="H330" s="7">
        <f t="shared" si="17"/>
        <v>104.43383507565001</v>
      </c>
      <c r="I330" s="7">
        <f t="shared" si="18"/>
        <v>3.2582155975730847</v>
      </c>
      <c r="O330" s="10"/>
      <c r="P330" s="2"/>
      <c r="Q330" s="11"/>
      <c r="R330" s="2"/>
      <c r="S330" s="13"/>
      <c r="T330" s="13"/>
      <c r="U330" s="9">
        <v>35.54</v>
      </c>
      <c r="V330" s="8">
        <v>139.30297155000002</v>
      </c>
      <c r="W330" s="8">
        <v>1.929903916343551</v>
      </c>
      <c r="X330" s="2"/>
      <c r="Y330" s="13"/>
      <c r="Z330" s="13"/>
    </row>
    <row r="331" spans="2:26">
      <c r="B331" s="6">
        <v>1.8784722222222223E-3</v>
      </c>
      <c r="C331" s="3">
        <v>2.0699999999999998</v>
      </c>
      <c r="D331" s="9">
        <f t="shared" si="16"/>
        <v>20.699999999999996</v>
      </c>
      <c r="E331" s="1"/>
      <c r="F331" s="6">
        <v>1.883101851851852E-3</v>
      </c>
      <c r="G331" s="3">
        <v>5.3710000000000004</v>
      </c>
      <c r="H331" s="7">
        <f t="shared" si="17"/>
        <v>104.73380748944999</v>
      </c>
      <c r="I331" s="7">
        <f t="shared" si="18"/>
        <v>3.243647461789529</v>
      </c>
      <c r="O331" s="10"/>
      <c r="P331" s="2"/>
      <c r="Q331" s="11"/>
      <c r="R331" s="2"/>
      <c r="S331" s="13"/>
      <c r="T331" s="13"/>
      <c r="U331" s="9">
        <v>35.549999999999997</v>
      </c>
      <c r="V331" s="8">
        <v>139.33201203154997</v>
      </c>
      <c r="W331" s="8">
        <v>1.9290532175900363</v>
      </c>
      <c r="X331" s="2"/>
      <c r="Y331" s="13"/>
      <c r="Z331" s="13"/>
    </row>
    <row r="332" spans="2:26">
      <c r="B332" s="6">
        <v>1.8842592592592594E-3</v>
      </c>
      <c r="C332" s="3">
        <v>2.0699999999999998</v>
      </c>
      <c r="D332" s="9">
        <f t="shared" si="16"/>
        <v>20.699999999999996</v>
      </c>
      <c r="E332" s="1"/>
      <c r="F332" s="6">
        <v>1.888888888888889E-3</v>
      </c>
      <c r="G332" s="3">
        <v>5.3659999999999997</v>
      </c>
      <c r="H332" s="7">
        <f t="shared" si="17"/>
        <v>104.85892128520003</v>
      </c>
      <c r="I332" s="7">
        <f t="shared" si="18"/>
        <v>3.2375905949596593</v>
      </c>
      <c r="O332" s="10"/>
      <c r="P332" s="2"/>
      <c r="Q332" s="11"/>
      <c r="R332" s="2"/>
      <c r="S332" s="13"/>
      <c r="T332" s="13"/>
      <c r="U332" s="9">
        <v>35.559999999999995</v>
      </c>
      <c r="V332" s="8">
        <v>139.39010299485003</v>
      </c>
      <c r="W332" s="8">
        <v>1.9273525840897721</v>
      </c>
      <c r="X332" s="2"/>
      <c r="Y332" s="13"/>
      <c r="Z332" s="13"/>
    </row>
    <row r="333" spans="2:26">
      <c r="B333" s="6">
        <v>1.8900462962962961E-3</v>
      </c>
      <c r="C333" s="3">
        <v>2.2970000000000002</v>
      </c>
      <c r="D333" s="9">
        <f t="shared" si="16"/>
        <v>22.97</v>
      </c>
      <c r="E333" s="1"/>
      <c r="F333" s="6">
        <v>1.8946759259259262E-3</v>
      </c>
      <c r="G333" s="3">
        <v>5.3570000000000002</v>
      </c>
      <c r="H333" s="7">
        <f t="shared" si="17"/>
        <v>105.08431200535001</v>
      </c>
      <c r="I333" s="7">
        <f t="shared" si="18"/>
        <v>3.2267077618017721</v>
      </c>
      <c r="O333" s="10"/>
      <c r="P333" s="2"/>
      <c r="Q333" s="11"/>
      <c r="R333" s="2"/>
      <c r="S333" s="13"/>
      <c r="T333" s="13"/>
      <c r="U333" s="9">
        <v>35.57</v>
      </c>
      <c r="V333" s="8">
        <v>139.4772644448</v>
      </c>
      <c r="W333" s="8">
        <v>1.9248035432355541</v>
      </c>
      <c r="X333" s="2"/>
      <c r="Y333" s="13"/>
      <c r="Z333" s="13"/>
    </row>
    <row r="334" spans="2:26">
      <c r="B334" s="6">
        <v>1.8958333333333334E-3</v>
      </c>
      <c r="C334" s="3">
        <v>2.347</v>
      </c>
      <c r="D334" s="9">
        <f t="shared" si="16"/>
        <v>23.47</v>
      </c>
      <c r="E334" s="1"/>
      <c r="F334" s="6">
        <v>1.9004629629629632E-3</v>
      </c>
      <c r="G334" s="3">
        <v>5.3470000000000004</v>
      </c>
      <c r="H334" s="7">
        <f t="shared" si="17"/>
        <v>105.33502667384997</v>
      </c>
      <c r="I334" s="7">
        <f t="shared" si="18"/>
        <v>3.2146451362466606</v>
      </c>
      <c r="O334" s="10"/>
      <c r="P334" s="2"/>
      <c r="Q334" s="11"/>
      <c r="R334" s="2"/>
      <c r="S334" s="13"/>
      <c r="T334" s="13"/>
      <c r="U334" s="9">
        <v>35.57</v>
      </c>
      <c r="V334" s="8">
        <v>139.50632493065001</v>
      </c>
      <c r="W334" s="8">
        <v>1.9239543719576193</v>
      </c>
      <c r="X334" s="2"/>
      <c r="Y334" s="13"/>
      <c r="Z334" s="13"/>
    </row>
    <row r="335" spans="2:26">
      <c r="B335" s="6">
        <v>1.9016203703703704E-3</v>
      </c>
      <c r="C335" s="3">
        <v>2.391</v>
      </c>
      <c r="D335" s="9">
        <f t="shared" si="16"/>
        <v>23.91</v>
      </c>
      <c r="E335" s="1"/>
      <c r="F335" s="6">
        <v>1.90625E-3</v>
      </c>
      <c r="G335" s="3">
        <v>5.343</v>
      </c>
      <c r="H335" s="7">
        <f t="shared" si="17"/>
        <v>105.43539528965</v>
      </c>
      <c r="I335" s="7">
        <f t="shared" si="18"/>
        <v>3.2098287449040384</v>
      </c>
      <c r="O335" s="10"/>
      <c r="P335" s="2"/>
      <c r="Q335" s="11"/>
      <c r="R335" s="2"/>
      <c r="S335" s="13"/>
      <c r="T335" s="13"/>
      <c r="U335" s="9">
        <v>35.57</v>
      </c>
      <c r="V335" s="8">
        <v>139.53538875160001</v>
      </c>
      <c r="W335" s="8">
        <v>1.9231054551141311</v>
      </c>
      <c r="X335" s="2"/>
      <c r="Y335" s="13"/>
      <c r="Z335" s="13"/>
    </row>
    <row r="336" spans="2:26">
      <c r="B336" s="6">
        <v>1.9074074074074074E-3</v>
      </c>
      <c r="C336" s="3">
        <v>2.48</v>
      </c>
      <c r="D336" s="9">
        <f t="shared" si="16"/>
        <v>24.799999999999997</v>
      </c>
      <c r="E336" s="1"/>
      <c r="F336" s="6">
        <v>1.912037037037037E-3</v>
      </c>
      <c r="G336" s="3">
        <v>5.3380000000000001</v>
      </c>
      <c r="H336" s="7">
        <f t="shared" si="17"/>
        <v>105.5609225964</v>
      </c>
      <c r="I336" s="7">
        <f t="shared" si="18"/>
        <v>3.2038152073108179</v>
      </c>
      <c r="O336" s="10"/>
      <c r="P336" s="2"/>
      <c r="Q336" s="11"/>
      <c r="R336" s="2"/>
      <c r="S336" s="13"/>
      <c r="T336" s="13"/>
      <c r="U336" s="9">
        <v>35.57</v>
      </c>
      <c r="V336" s="8">
        <v>139.5935264</v>
      </c>
      <c r="W336" s="8">
        <v>1.92140838456503</v>
      </c>
      <c r="X336" s="2"/>
      <c r="Y336" s="13"/>
      <c r="Z336" s="13"/>
    </row>
    <row r="337" spans="2:26">
      <c r="B337" s="6">
        <v>1.912037037037037E-3</v>
      </c>
      <c r="C337" s="3">
        <v>2.5219999999999998</v>
      </c>
      <c r="D337" s="9">
        <f t="shared" si="16"/>
        <v>25.219999999999995</v>
      </c>
      <c r="E337" s="1"/>
      <c r="F337" s="6">
        <v>1.9178240740740742E-3</v>
      </c>
      <c r="G337" s="3">
        <v>5.3339999999999996</v>
      </c>
      <c r="H337" s="7">
        <f t="shared" si="17"/>
        <v>105.6613976948</v>
      </c>
      <c r="I337" s="7">
        <f t="shared" si="18"/>
        <v>3.1990099349788799</v>
      </c>
      <c r="O337" s="10"/>
      <c r="P337" s="2"/>
      <c r="Q337" s="11"/>
      <c r="R337" s="2"/>
      <c r="S337" s="13"/>
      <c r="T337" s="13"/>
      <c r="U337" s="9">
        <v>35.589999999999996</v>
      </c>
      <c r="V337" s="8">
        <v>139.68075789335001</v>
      </c>
      <c r="W337" s="8">
        <v>1.9188646859656262</v>
      </c>
      <c r="X337" s="2"/>
      <c r="Y337" s="13"/>
      <c r="Z337" s="13"/>
    </row>
    <row r="338" spans="2:26">
      <c r="B338" s="6">
        <v>1.9189814814814814E-3</v>
      </c>
      <c r="C338" s="3">
        <v>2.5609999999999999</v>
      </c>
      <c r="D338" s="9">
        <f t="shared" si="16"/>
        <v>25.61</v>
      </c>
      <c r="E338" s="1"/>
      <c r="F338" s="6">
        <v>1.9236111111111112E-3</v>
      </c>
      <c r="G338" s="3">
        <v>5.3230000000000004</v>
      </c>
      <c r="H338" s="7">
        <f t="shared" si="17"/>
        <v>105.93794845664999</v>
      </c>
      <c r="I338" s="7">
        <f t="shared" si="18"/>
        <v>3.1858208842042015</v>
      </c>
      <c r="O338" s="10"/>
      <c r="P338" s="2"/>
      <c r="Q338" s="11"/>
      <c r="R338" s="2"/>
      <c r="S338" s="13"/>
      <c r="T338" s="13"/>
      <c r="U338" s="9">
        <v>35.6</v>
      </c>
      <c r="V338" s="8">
        <v>139.73892890624998</v>
      </c>
      <c r="W338" s="8">
        <v>1.9171701578996954</v>
      </c>
      <c r="X338" s="2"/>
      <c r="Y338" s="13"/>
      <c r="Z338" s="13"/>
    </row>
    <row r="339" spans="2:26">
      <c r="B339" s="6">
        <v>1.9236111111111112E-3</v>
      </c>
      <c r="C339" s="3">
        <v>2.609</v>
      </c>
      <c r="D339" s="9">
        <f t="shared" si="16"/>
        <v>26.09</v>
      </c>
      <c r="E339" s="1"/>
      <c r="F339" s="6">
        <v>1.9293981481481482E-3</v>
      </c>
      <c r="G339" s="3">
        <v>5.319</v>
      </c>
      <c r="H339" s="7">
        <f t="shared" si="17"/>
        <v>106.03860124205001</v>
      </c>
      <c r="I339" s="7">
        <f t="shared" si="18"/>
        <v>3.1810341110282687</v>
      </c>
      <c r="O339" s="10"/>
      <c r="P339" s="2"/>
      <c r="Q339" s="11"/>
      <c r="R339" s="2"/>
      <c r="S339" s="13"/>
      <c r="T339" s="13"/>
      <c r="U339" s="9">
        <v>35.619999999999997</v>
      </c>
      <c r="V339" s="8">
        <v>139.82621045760001</v>
      </c>
      <c r="W339" s="8">
        <v>1.9146302714743186</v>
      </c>
      <c r="X339" s="2"/>
      <c r="Y339" s="13"/>
      <c r="Z339" s="13"/>
    </row>
    <row r="340" spans="2:26">
      <c r="B340" s="6">
        <v>1.9305555555555554E-3</v>
      </c>
      <c r="C340" s="3">
        <v>2.6459999999999999</v>
      </c>
      <c r="D340" s="9">
        <f t="shared" si="16"/>
        <v>26.459999999999997</v>
      </c>
      <c r="E340" s="1"/>
      <c r="F340" s="6">
        <v>1.935185185185185E-3</v>
      </c>
      <c r="G340" s="3">
        <v>5.3140000000000001</v>
      </c>
      <c r="H340" s="7">
        <f t="shared" si="17"/>
        <v>106.16448392279999</v>
      </c>
      <c r="I340" s="7">
        <f t="shared" si="18"/>
        <v>3.175057571752351</v>
      </c>
      <c r="O340" s="10"/>
      <c r="P340" s="2"/>
      <c r="Q340" s="11"/>
      <c r="R340" s="2"/>
      <c r="S340" s="13"/>
      <c r="T340" s="13"/>
      <c r="U340" s="9">
        <v>35.630000000000003</v>
      </c>
      <c r="V340" s="8">
        <v>139.85531098445003</v>
      </c>
      <c r="W340" s="8">
        <v>1.9137841506800928</v>
      </c>
      <c r="X340" s="2"/>
      <c r="Y340" s="13"/>
      <c r="Z340" s="13"/>
    </row>
    <row r="341" spans="2:26">
      <c r="B341" s="6">
        <v>1.9363425925925926E-3</v>
      </c>
      <c r="C341" s="3">
        <v>2.66</v>
      </c>
      <c r="D341" s="9">
        <f t="shared" si="16"/>
        <v>26.6</v>
      </c>
      <c r="E341" s="1"/>
      <c r="F341" s="6">
        <v>1.9409722222222222E-3</v>
      </c>
      <c r="G341" s="3">
        <v>5.31</v>
      </c>
      <c r="H341" s="7">
        <f t="shared" si="17"/>
        <v>106.26524345000001</v>
      </c>
      <c r="I341" s="7">
        <f t="shared" si="18"/>
        <v>3.1702818785669122</v>
      </c>
      <c r="O341" s="10"/>
      <c r="P341" s="2"/>
      <c r="Q341" s="11"/>
      <c r="R341" s="2"/>
      <c r="S341" s="13"/>
      <c r="T341" s="13"/>
      <c r="U341" s="9">
        <v>35.630000000000003</v>
      </c>
      <c r="V341" s="8">
        <v>139.94263259840002</v>
      </c>
      <c r="W341" s="8">
        <v>1.9112473117614059</v>
      </c>
      <c r="X341" s="2"/>
      <c r="Y341" s="13"/>
      <c r="Z341" s="13"/>
    </row>
    <row r="342" spans="2:26">
      <c r="B342" s="6">
        <v>1.9421296296296298E-3</v>
      </c>
      <c r="C342" s="3">
        <v>2.673</v>
      </c>
      <c r="D342" s="9">
        <f t="shared" si="16"/>
        <v>26.73</v>
      </c>
      <c r="E342" s="1"/>
      <c r="F342" s="6">
        <v>1.9467592592592592E-3</v>
      </c>
      <c r="G342" s="3">
        <v>5.298</v>
      </c>
      <c r="H342" s="7">
        <f t="shared" si="17"/>
        <v>106.5678069404</v>
      </c>
      <c r="I342" s="7">
        <f t="shared" si="18"/>
        <v>3.1559843059525861</v>
      </c>
      <c r="O342" s="10"/>
      <c r="P342" s="2"/>
      <c r="Q342" s="11"/>
      <c r="R342" s="2"/>
      <c r="S342" s="13"/>
      <c r="T342" s="13"/>
      <c r="U342" s="9">
        <v>35.64</v>
      </c>
      <c r="V342" s="8">
        <v>140.0008637052</v>
      </c>
      <c r="W342" s="8">
        <v>1.9095573549556397</v>
      </c>
      <c r="X342" s="2"/>
      <c r="Y342" s="13"/>
      <c r="Z342" s="13"/>
    </row>
    <row r="343" spans="2:26">
      <c r="B343" s="6">
        <v>1.9479166666666664E-3</v>
      </c>
      <c r="C343" s="3">
        <v>2.6829999999999998</v>
      </c>
      <c r="D343" s="9">
        <f t="shared" si="16"/>
        <v>26.83</v>
      </c>
      <c r="E343" s="1"/>
      <c r="F343" s="6">
        <v>1.9525462962962962E-3</v>
      </c>
      <c r="G343" s="3">
        <v>5.2939999999999996</v>
      </c>
      <c r="H343" s="7">
        <f t="shared" si="17"/>
        <v>106.66875647080002</v>
      </c>
      <c r="I343" s="7">
        <f t="shared" si="18"/>
        <v>3.1512282744425879</v>
      </c>
      <c r="O343" s="10"/>
      <c r="P343" s="2"/>
      <c r="Q343" s="11"/>
      <c r="R343" s="2"/>
      <c r="S343" s="13"/>
      <c r="T343" s="13"/>
      <c r="U343" s="9">
        <v>35.65</v>
      </c>
      <c r="V343" s="8">
        <v>140.02998426874998</v>
      </c>
      <c r="W343" s="8">
        <v>1.9087127571707898</v>
      </c>
      <c r="X343" s="2"/>
      <c r="Y343" s="13"/>
      <c r="Z343" s="13"/>
    </row>
    <row r="344" spans="2:26">
      <c r="B344" s="6">
        <v>1.9537037037037036E-3</v>
      </c>
      <c r="C344" s="3">
        <v>2.7040000000000002</v>
      </c>
      <c r="D344" s="9">
        <f t="shared" si="16"/>
        <v>27.04</v>
      </c>
      <c r="E344" s="1"/>
      <c r="F344" s="6">
        <v>1.9583333333333336E-3</v>
      </c>
      <c r="G344" s="3">
        <v>5.29</v>
      </c>
      <c r="H344" s="7">
        <f t="shared" si="17"/>
        <v>106.76975355000002</v>
      </c>
      <c r="I344" s="7">
        <f t="shared" si="18"/>
        <v>3.146477151138928</v>
      </c>
      <c r="O344" s="10"/>
      <c r="P344" s="2"/>
      <c r="Q344" s="11"/>
      <c r="R344" s="2"/>
      <c r="S344" s="13"/>
      <c r="T344" s="13"/>
      <c r="U344" s="9">
        <v>35.65</v>
      </c>
      <c r="V344" s="8">
        <v>140.08823541765</v>
      </c>
      <c r="W344" s="8">
        <v>1.907024322630557</v>
      </c>
      <c r="X344" s="2"/>
      <c r="Y344" s="13"/>
      <c r="Z344" s="13"/>
    </row>
    <row r="345" spans="2:26">
      <c r="B345" s="6">
        <v>1.9594907407407408E-3</v>
      </c>
      <c r="C345" s="3">
        <v>2.7120000000000002</v>
      </c>
      <c r="D345" s="9">
        <f t="shared" si="16"/>
        <v>27.12</v>
      </c>
      <c r="E345" s="1"/>
      <c r="F345" s="6">
        <v>1.96412037037037E-3</v>
      </c>
      <c r="G345" s="3">
        <v>5.29</v>
      </c>
      <c r="H345" s="7">
        <f t="shared" si="17"/>
        <v>106.76975355000002</v>
      </c>
      <c r="I345" s="7">
        <f t="shared" si="18"/>
        <v>3.146477151138928</v>
      </c>
      <c r="O345" s="10"/>
      <c r="P345" s="2"/>
      <c r="Q345" s="11"/>
      <c r="R345" s="2"/>
      <c r="S345" s="13"/>
      <c r="T345" s="13"/>
      <c r="U345" s="9">
        <v>35.65</v>
      </c>
      <c r="V345" s="8">
        <v>140.26306906034998</v>
      </c>
      <c r="W345" s="8">
        <v>1.9019651042711976</v>
      </c>
      <c r="X345" s="2"/>
      <c r="Y345" s="13"/>
      <c r="Z345" s="13"/>
    </row>
    <row r="346" spans="2:26">
      <c r="B346" s="6">
        <v>1.965277777777778E-3</v>
      </c>
      <c r="C346" s="3">
        <v>2.72</v>
      </c>
      <c r="D346" s="9">
        <f t="shared" si="16"/>
        <v>27.2</v>
      </c>
      <c r="E346" s="1"/>
      <c r="F346" s="6">
        <v>1.9699074074074076E-3</v>
      </c>
      <c r="G346" s="3">
        <v>5.29</v>
      </c>
      <c r="H346" s="7">
        <f t="shared" si="17"/>
        <v>106.76975355000002</v>
      </c>
      <c r="I346" s="7">
        <f t="shared" si="18"/>
        <v>3.146477151138928</v>
      </c>
      <c r="O346" s="10"/>
      <c r="P346" s="2"/>
      <c r="Q346" s="11"/>
      <c r="R346" s="2"/>
      <c r="S346" s="13"/>
      <c r="T346" s="13"/>
      <c r="U346" s="9">
        <v>35.659999999999997</v>
      </c>
      <c r="V346" s="8">
        <v>140.29221969920002</v>
      </c>
      <c r="W346" s="8">
        <v>1.9011227882115556</v>
      </c>
      <c r="X346" s="2"/>
      <c r="Y346" s="13"/>
      <c r="Z346" s="13"/>
    </row>
    <row r="347" spans="2:26">
      <c r="B347" s="6">
        <v>1.9710648148148148E-3</v>
      </c>
      <c r="C347" s="3">
        <v>2.7320000000000002</v>
      </c>
      <c r="D347" s="9">
        <f t="shared" si="16"/>
        <v>27.32</v>
      </c>
      <c r="E347" s="1"/>
      <c r="F347" s="6">
        <v>1.9756944444444444E-3</v>
      </c>
      <c r="G347" s="3">
        <v>5.2720000000000002</v>
      </c>
      <c r="H347" s="7">
        <f t="shared" si="17"/>
        <v>107.2248293376</v>
      </c>
      <c r="I347" s="7">
        <f t="shared" si="18"/>
        <v>3.125157758029903</v>
      </c>
      <c r="O347" s="10"/>
      <c r="P347" s="2"/>
      <c r="Q347" s="11"/>
      <c r="R347" s="2"/>
      <c r="S347" s="13"/>
      <c r="T347" s="13"/>
      <c r="U347" s="9">
        <v>35.67</v>
      </c>
      <c r="V347" s="8">
        <v>140.29221969920002</v>
      </c>
      <c r="W347" s="8">
        <v>1.9011227882115556</v>
      </c>
      <c r="X347" s="2"/>
      <c r="Y347" s="13"/>
      <c r="Z347" s="13"/>
    </row>
    <row r="348" spans="2:26">
      <c r="B348" s="6">
        <v>1.9768518518518516E-3</v>
      </c>
      <c r="C348" s="3">
        <v>2.742</v>
      </c>
      <c r="D348" s="9">
        <f t="shared" si="16"/>
        <v>27.419999999999998</v>
      </c>
      <c r="E348" s="1"/>
      <c r="F348" s="6">
        <v>1.9814814814814816E-3</v>
      </c>
      <c r="G348" s="3">
        <v>5.2679999999999998</v>
      </c>
      <c r="H348" s="7">
        <f t="shared" si="17"/>
        <v>107.32608827840001</v>
      </c>
      <c r="I348" s="7">
        <f t="shared" si="18"/>
        <v>3.1204335783389161</v>
      </c>
      <c r="O348" s="10"/>
      <c r="P348" s="2"/>
      <c r="Q348" s="11"/>
      <c r="R348" s="2"/>
      <c r="S348" s="13"/>
      <c r="T348" s="13"/>
      <c r="U348" s="9">
        <v>35.68</v>
      </c>
      <c r="V348" s="8">
        <v>140.46719375000001</v>
      </c>
      <c r="W348" s="8">
        <v>1.8960742100975125</v>
      </c>
      <c r="X348" s="2"/>
      <c r="Y348" s="13"/>
      <c r="Z348" s="13"/>
    </row>
    <row r="349" spans="2:26">
      <c r="B349" s="6">
        <v>1.9826388888888888E-3</v>
      </c>
      <c r="C349" s="3">
        <v>2.7480000000000002</v>
      </c>
      <c r="D349" s="9">
        <f t="shared" si="16"/>
        <v>27.48</v>
      </c>
      <c r="E349" s="1"/>
      <c r="F349" s="6">
        <v>1.9872685185185189E-3</v>
      </c>
      <c r="G349" s="3">
        <v>5.2629999999999999</v>
      </c>
      <c r="H349" s="7">
        <f t="shared" si="17"/>
        <v>107.45272899764998</v>
      </c>
      <c r="I349" s="7">
        <f t="shared" si="18"/>
        <v>3.114535229215091</v>
      </c>
      <c r="O349" s="10"/>
      <c r="P349" s="2"/>
      <c r="Q349" s="11"/>
      <c r="R349" s="2"/>
      <c r="S349" s="13"/>
      <c r="T349" s="13"/>
      <c r="U349" s="9">
        <v>35.69</v>
      </c>
      <c r="V349" s="8">
        <v>140.52554519040001</v>
      </c>
      <c r="W349" s="8">
        <v>1.8943933757330222</v>
      </c>
      <c r="X349" s="2"/>
      <c r="Y349" s="13"/>
      <c r="Z349" s="13"/>
    </row>
    <row r="350" spans="2:26">
      <c r="B350" s="6">
        <v>1.988425925925926E-3</v>
      </c>
      <c r="C350" s="3">
        <v>2.754</v>
      </c>
      <c r="D350" s="9">
        <f t="shared" si="16"/>
        <v>27.54</v>
      </c>
      <c r="E350" s="1"/>
      <c r="F350" s="6">
        <v>1.9930555555555556E-3</v>
      </c>
      <c r="G350" s="3">
        <v>5.2519999999999998</v>
      </c>
      <c r="H350" s="7">
        <f t="shared" si="17"/>
        <v>107.73160096959998</v>
      </c>
      <c r="I350" s="7">
        <f t="shared" si="18"/>
        <v>3.1015857255647221</v>
      </c>
      <c r="O350" s="10"/>
      <c r="P350" s="2"/>
      <c r="Q350" s="11"/>
      <c r="R350" s="2"/>
      <c r="S350" s="13"/>
      <c r="T350" s="13"/>
      <c r="U350" s="9">
        <v>35.699999999999996</v>
      </c>
      <c r="V350" s="8">
        <v>140.55472592885002</v>
      </c>
      <c r="W350" s="8">
        <v>1.8935533380538225</v>
      </c>
      <c r="X350" s="2"/>
      <c r="Y350" s="13"/>
      <c r="Z350" s="13"/>
    </row>
    <row r="351" spans="2:26">
      <c r="B351" s="6">
        <v>1.9942129629629628E-3</v>
      </c>
      <c r="C351" s="3">
        <v>2.76</v>
      </c>
      <c r="D351" s="9">
        <f t="shared" si="16"/>
        <v>27.599999999999998</v>
      </c>
      <c r="E351" s="1"/>
      <c r="F351" s="6">
        <v>1.9988425925925924E-3</v>
      </c>
      <c r="G351" s="3">
        <v>5.2480000000000002</v>
      </c>
      <c r="H351" s="7">
        <f t="shared" si="17"/>
        <v>107.83309847039999</v>
      </c>
      <c r="I351" s="7">
        <f t="shared" si="18"/>
        <v>3.0968859644814897</v>
      </c>
      <c r="O351" s="10"/>
      <c r="P351" s="2"/>
      <c r="Q351" s="11"/>
      <c r="R351" s="2"/>
      <c r="S351" s="13"/>
      <c r="T351" s="13"/>
      <c r="U351" s="9">
        <v>35.699999999999996</v>
      </c>
      <c r="V351" s="8">
        <v>140.61309744375001</v>
      </c>
      <c r="W351" s="8">
        <v>1.8918740214951777</v>
      </c>
      <c r="X351" s="2"/>
      <c r="Y351" s="13"/>
      <c r="Z351" s="13"/>
    </row>
    <row r="352" spans="2:26">
      <c r="B352" s="6">
        <v>2E-3</v>
      </c>
      <c r="C352" s="3">
        <v>2.76</v>
      </c>
      <c r="D352" s="9">
        <f t="shared" si="16"/>
        <v>27.599999999999998</v>
      </c>
      <c r="E352" s="1"/>
      <c r="F352" s="6">
        <v>2.0046296296296296E-3</v>
      </c>
      <c r="G352" s="3">
        <v>5.2439999999999998</v>
      </c>
      <c r="H352" s="7">
        <f t="shared" si="17"/>
        <v>107.93464374080001</v>
      </c>
      <c r="I352" s="7">
        <f t="shared" si="18"/>
        <v>3.0921910784901958</v>
      </c>
      <c r="O352" s="10"/>
      <c r="P352" s="2"/>
      <c r="Q352" s="11"/>
      <c r="R352" s="2"/>
      <c r="S352" s="13"/>
      <c r="T352" s="13"/>
      <c r="U352" s="9">
        <v>35.699999999999996</v>
      </c>
      <c r="V352" s="8">
        <v>140.70067981560001</v>
      </c>
      <c r="W352" s="8">
        <v>1.8893569430376642</v>
      </c>
      <c r="X352" s="2"/>
      <c r="Y352" s="13"/>
      <c r="Z352" s="13"/>
    </row>
    <row r="353" spans="2:26">
      <c r="B353" s="6">
        <v>2.0057870370370368E-3</v>
      </c>
      <c r="C353" s="3">
        <v>2.782</v>
      </c>
      <c r="D353" s="9">
        <f t="shared" si="16"/>
        <v>27.82</v>
      </c>
      <c r="E353" s="1"/>
      <c r="F353" s="6">
        <v>2.0104166666666669E-3</v>
      </c>
      <c r="G353" s="3">
        <v>5.24</v>
      </c>
      <c r="H353" s="7">
        <f t="shared" si="17"/>
        <v>108.03623680000001</v>
      </c>
      <c r="I353" s="7">
        <f t="shared" si="18"/>
        <v>3.0875010647160837</v>
      </c>
      <c r="O353" s="10"/>
      <c r="P353" s="2"/>
      <c r="Q353" s="11"/>
      <c r="R353" s="2"/>
      <c r="S353" s="13"/>
      <c r="T353" s="13"/>
      <c r="U353" s="9">
        <v>35.71</v>
      </c>
      <c r="V353" s="8">
        <v>140.75908480000001</v>
      </c>
      <c r="W353" s="8">
        <v>1.8876801545049691</v>
      </c>
      <c r="X353" s="2"/>
      <c r="Y353" s="13"/>
      <c r="Z353" s="13"/>
    </row>
    <row r="354" spans="2:26">
      <c r="B354" s="6">
        <v>2.011574074074074E-3</v>
      </c>
      <c r="C354" s="3">
        <v>2.7879999999999998</v>
      </c>
      <c r="D354" s="9">
        <f t="shared" si="16"/>
        <v>27.879999999999995</v>
      </c>
      <c r="E354" s="1"/>
      <c r="F354" s="6">
        <v>2.0162037037037036E-3</v>
      </c>
      <c r="G354" s="3">
        <v>5.2320000000000002</v>
      </c>
      <c r="H354" s="7">
        <f t="shared" si="17"/>
        <v>108.2395663616</v>
      </c>
      <c r="I354" s="7">
        <f t="shared" si="18"/>
        <v>3.0781356423241748</v>
      </c>
      <c r="O354" s="10"/>
      <c r="P354" s="2"/>
      <c r="Q354" s="11"/>
      <c r="R354" s="2"/>
      <c r="S354" s="13"/>
      <c r="T354" s="13"/>
      <c r="U354" s="9">
        <v>35.72</v>
      </c>
      <c r="V354" s="8">
        <v>140.84671738735</v>
      </c>
      <c r="W354" s="8">
        <v>1.8851668665394135</v>
      </c>
      <c r="X354" s="2"/>
      <c r="Y354" s="13"/>
      <c r="Z354" s="13"/>
    </row>
    <row r="355" spans="2:26">
      <c r="B355" s="6">
        <v>2.0173611111111108E-3</v>
      </c>
      <c r="C355" s="3">
        <v>2.7989999999999999</v>
      </c>
      <c r="D355" s="9">
        <f t="shared" si="16"/>
        <v>27.99</v>
      </c>
      <c r="E355" s="1"/>
      <c r="F355" s="6">
        <v>2.0219907407407404E-3</v>
      </c>
      <c r="G355" s="3">
        <v>5.2279999999999998</v>
      </c>
      <c r="H355" s="7">
        <f t="shared" si="17"/>
        <v>108.34130290240002</v>
      </c>
      <c r="I355" s="7">
        <f t="shared" si="18"/>
        <v>3.0734602279606724</v>
      </c>
      <c r="O355" s="10"/>
      <c r="P355" s="2"/>
      <c r="Q355" s="11"/>
      <c r="R355" s="2"/>
      <c r="S355" s="13"/>
      <c r="T355" s="13"/>
      <c r="U355" s="9">
        <v>35.72</v>
      </c>
      <c r="V355" s="8">
        <v>140.90515585625002</v>
      </c>
      <c r="W355" s="8">
        <v>1.8834926039702122</v>
      </c>
      <c r="X355" s="2"/>
      <c r="Y355" s="13"/>
      <c r="Z355" s="13"/>
    </row>
    <row r="356" spans="2:26">
      <c r="B356" s="6">
        <v>2.023148148148148E-3</v>
      </c>
      <c r="C356" s="3">
        <v>2.8029999999999999</v>
      </c>
      <c r="D356" s="9">
        <f t="shared" si="16"/>
        <v>28.029999999999998</v>
      </c>
      <c r="E356" s="1"/>
      <c r="F356" s="6">
        <v>2.0277777777777777E-3</v>
      </c>
      <c r="G356" s="3">
        <v>5.2229999999999999</v>
      </c>
      <c r="H356" s="7">
        <f t="shared" si="17"/>
        <v>108.46854089165002</v>
      </c>
      <c r="I356" s="7">
        <f t="shared" si="18"/>
        <v>3.0676227950654549</v>
      </c>
      <c r="O356" s="10"/>
      <c r="P356" s="2"/>
      <c r="Q356" s="11"/>
      <c r="R356" s="2"/>
      <c r="S356" s="13"/>
      <c r="T356" s="13"/>
      <c r="U356" s="9">
        <v>35.72</v>
      </c>
      <c r="V356" s="8">
        <v>140.99283868160001</v>
      </c>
      <c r="W356" s="8">
        <v>1.8809831034034654</v>
      </c>
      <c r="X356" s="2"/>
      <c r="Y356" s="13"/>
      <c r="Z356" s="13"/>
    </row>
    <row r="357" spans="2:26">
      <c r="B357" s="6">
        <v>2.0289351851851853E-3</v>
      </c>
      <c r="C357" s="3">
        <v>2.8090000000000002</v>
      </c>
      <c r="D357" s="9">
        <f t="shared" si="16"/>
        <v>28.09</v>
      </c>
      <c r="E357" s="1"/>
      <c r="F357" s="6">
        <v>2.0335648148148149E-3</v>
      </c>
      <c r="G357" s="3">
        <v>5.2149999999999999</v>
      </c>
      <c r="H357" s="7">
        <f t="shared" si="17"/>
        <v>108.67227733125</v>
      </c>
      <c r="I357" s="7">
        <f t="shared" si="18"/>
        <v>3.058298685797296</v>
      </c>
      <c r="O357" s="10"/>
      <c r="P357" s="2"/>
      <c r="Q357" s="11"/>
      <c r="R357" s="2"/>
      <c r="S357" s="13"/>
      <c r="T357" s="13"/>
      <c r="U357" s="9">
        <v>35.76</v>
      </c>
      <c r="V357" s="8">
        <v>141.05131065</v>
      </c>
      <c r="W357" s="8">
        <v>1.8793113647360147</v>
      </c>
      <c r="X357" s="2"/>
      <c r="Y357" s="13"/>
      <c r="Z357" s="13"/>
    </row>
    <row r="358" spans="2:26">
      <c r="B358" s="6">
        <v>2.0347222222222221E-3</v>
      </c>
      <c r="C358" s="3">
        <v>2.8149999999999999</v>
      </c>
      <c r="D358" s="9">
        <f t="shared" si="16"/>
        <v>28.15</v>
      </c>
      <c r="E358" s="1"/>
      <c r="F358" s="6">
        <v>2.0393518518518517E-3</v>
      </c>
      <c r="G358" s="3">
        <v>5.2069999999999999</v>
      </c>
      <c r="H358" s="7">
        <f t="shared" si="17"/>
        <v>108.87620548285001</v>
      </c>
      <c r="I358" s="7">
        <f t="shared" si="18"/>
        <v>3.0489939821219134</v>
      </c>
      <c r="O358" s="10"/>
      <c r="P358" s="2"/>
      <c r="Q358" s="11"/>
      <c r="R358" s="2"/>
      <c r="S358" s="13"/>
      <c r="T358" s="13"/>
      <c r="U358" s="9">
        <v>35.76</v>
      </c>
      <c r="V358" s="8">
        <v>141.08055166055001</v>
      </c>
      <c r="W358" s="8">
        <v>1.8784758737917366</v>
      </c>
      <c r="X358" s="2"/>
      <c r="Y358" s="13"/>
      <c r="Z358" s="13"/>
    </row>
    <row r="359" spans="2:26">
      <c r="B359" s="6">
        <v>2.0405092592592593E-3</v>
      </c>
      <c r="C359" s="3">
        <v>2.8250000000000002</v>
      </c>
      <c r="D359" s="9">
        <f t="shared" si="16"/>
        <v>28.25</v>
      </c>
      <c r="E359" s="1"/>
      <c r="F359" s="6">
        <v>2.0451388888888893E-3</v>
      </c>
      <c r="G359" s="3">
        <v>5.2030000000000003</v>
      </c>
      <c r="H359" s="7">
        <f t="shared" si="17"/>
        <v>108.97824149865001</v>
      </c>
      <c r="I359" s="7">
        <f t="shared" si="18"/>
        <v>3.044348900210851</v>
      </c>
      <c r="O359" s="10"/>
      <c r="P359" s="2"/>
      <c r="Q359" s="11"/>
      <c r="R359" s="2"/>
      <c r="S359" s="13"/>
      <c r="T359" s="13"/>
      <c r="U359" s="9">
        <v>35.769999999999996</v>
      </c>
      <c r="V359" s="8">
        <v>141.13904373585001</v>
      </c>
      <c r="W359" s="8">
        <v>1.8768056484759947</v>
      </c>
      <c r="X359" s="2"/>
      <c r="Y359" s="13"/>
      <c r="Z359" s="13"/>
    </row>
    <row r="360" spans="2:26">
      <c r="B360" s="6">
        <v>2.0462962962962965E-3</v>
      </c>
      <c r="C360" s="3">
        <v>2.83</v>
      </c>
      <c r="D360" s="9">
        <f t="shared" si="16"/>
        <v>28.3</v>
      </c>
      <c r="E360" s="1"/>
      <c r="F360" s="6">
        <v>2.0509259259259257E-3</v>
      </c>
      <c r="G360" s="3">
        <v>5.1989999999999998</v>
      </c>
      <c r="H360" s="7">
        <f t="shared" si="17"/>
        <v>109.08032550005001</v>
      </c>
      <c r="I360" s="7">
        <f t="shared" si="18"/>
        <v>3.0397086610947204</v>
      </c>
      <c r="O360" s="10"/>
      <c r="P360" s="2"/>
      <c r="Q360" s="11"/>
      <c r="R360" s="2"/>
      <c r="S360" s="13"/>
      <c r="T360" s="13"/>
      <c r="U360" s="9">
        <v>35.779999999999994</v>
      </c>
      <c r="V360" s="8">
        <v>141.19754921875</v>
      </c>
      <c r="W360" s="8">
        <v>1.8751364316492616</v>
      </c>
      <c r="X360" s="2"/>
      <c r="Y360" s="13"/>
      <c r="Z360" s="13"/>
    </row>
    <row r="361" spans="2:26">
      <c r="B361" s="6">
        <v>2.0520833333333333E-3</v>
      </c>
      <c r="C361" s="3">
        <v>2.8380000000000001</v>
      </c>
      <c r="D361" s="9">
        <f t="shared" si="16"/>
        <v>28.38</v>
      </c>
      <c r="E361" s="1"/>
      <c r="F361" s="6">
        <v>2.0567129629629629E-3</v>
      </c>
      <c r="G361" s="3">
        <v>5.1920000000000002</v>
      </c>
      <c r="H361" s="7">
        <f t="shared" si="17"/>
        <v>109.25908802559998</v>
      </c>
      <c r="I361" s="7">
        <f t="shared" si="18"/>
        <v>3.0315998869963665</v>
      </c>
      <c r="O361" s="10"/>
      <c r="P361" s="2"/>
      <c r="Q361" s="11"/>
      <c r="R361" s="2"/>
      <c r="S361" s="13"/>
      <c r="T361" s="13"/>
      <c r="U361" s="9">
        <v>35.79</v>
      </c>
      <c r="V361" s="8">
        <v>141.25606811165002</v>
      </c>
      <c r="W361" s="8">
        <v>1.8734682229818851</v>
      </c>
      <c r="X361" s="2"/>
      <c r="Y361" s="13"/>
      <c r="Z361" s="13"/>
    </row>
    <row r="362" spans="2:26">
      <c r="B362" s="6">
        <v>2.0578703703703705E-3</v>
      </c>
      <c r="C362" s="3">
        <v>2.8439999999999999</v>
      </c>
      <c r="D362" s="9">
        <f t="shared" si="16"/>
        <v>28.439999999999998</v>
      </c>
      <c r="E362" s="1"/>
      <c r="F362" s="6">
        <v>2.0625000000000001E-3</v>
      </c>
      <c r="G362" s="3">
        <v>5.1879999999999997</v>
      </c>
      <c r="H362" s="7">
        <f t="shared" si="17"/>
        <v>109.36130408640001</v>
      </c>
      <c r="I362" s="7">
        <f t="shared" si="18"/>
        <v>3.0269729507899839</v>
      </c>
      <c r="O362" s="10"/>
      <c r="P362" s="2"/>
      <c r="Q362" s="11"/>
      <c r="R362" s="2"/>
      <c r="S362" s="13"/>
      <c r="T362" s="13"/>
      <c r="U362" s="9">
        <v>35.799999999999997</v>
      </c>
      <c r="V362" s="8">
        <v>141.28533258759998</v>
      </c>
      <c r="W362" s="8">
        <v>1.8726344966049528</v>
      </c>
      <c r="X362" s="2"/>
      <c r="Y362" s="13"/>
      <c r="Z362" s="13"/>
    </row>
    <row r="363" spans="2:26">
      <c r="B363" s="6">
        <v>2.0636574074074073E-3</v>
      </c>
      <c r="C363" s="3">
        <v>2.8540000000000001</v>
      </c>
      <c r="D363" s="9">
        <f t="shared" si="16"/>
        <v>28.54</v>
      </c>
      <c r="E363" s="1"/>
      <c r="F363" s="6">
        <v>2.0682870370370373E-3</v>
      </c>
      <c r="G363" s="3">
        <v>5.1840000000000002</v>
      </c>
      <c r="H363" s="7">
        <f t="shared" si="17"/>
        <v>109.4635682048</v>
      </c>
      <c r="I363" s="7">
        <f t="shared" si="18"/>
        <v>3.022350846634402</v>
      </c>
      <c r="O363" s="10"/>
      <c r="P363" s="2"/>
      <c r="Q363" s="11"/>
      <c r="R363" s="2"/>
      <c r="S363" s="13"/>
      <c r="T363" s="13"/>
      <c r="U363" s="9">
        <v>35.799999999999997</v>
      </c>
      <c r="V363" s="8">
        <v>141.43170527434998</v>
      </c>
      <c r="W363" s="8">
        <v>1.8684696426400651</v>
      </c>
      <c r="X363" s="2"/>
      <c r="Y363" s="13"/>
      <c r="Z363" s="13"/>
    </row>
    <row r="364" spans="2:26">
      <c r="B364" s="6">
        <v>2.0694444444444445E-3</v>
      </c>
      <c r="C364" s="3">
        <v>2.859</v>
      </c>
      <c r="D364" s="9">
        <f t="shared" si="16"/>
        <v>28.59</v>
      </c>
      <c r="E364" s="1"/>
      <c r="F364" s="6">
        <v>2.0740740740740741E-3</v>
      </c>
      <c r="G364" s="3">
        <v>5.18</v>
      </c>
      <c r="H364" s="7">
        <f t="shared" si="17"/>
        <v>109.5658804</v>
      </c>
      <c r="I364" s="7">
        <f t="shared" si="18"/>
        <v>3.0177335716663416</v>
      </c>
      <c r="O364" s="10"/>
      <c r="P364" s="2"/>
      <c r="Q364" s="11"/>
      <c r="R364" s="2"/>
      <c r="S364" s="13"/>
      <c r="T364" s="13"/>
      <c r="U364" s="9">
        <v>35.809999999999995</v>
      </c>
      <c r="V364" s="8">
        <v>141.54886381015001</v>
      </c>
      <c r="W364" s="8">
        <v>1.8651422905007322</v>
      </c>
      <c r="X364" s="2"/>
      <c r="Y364" s="13"/>
      <c r="Z364" s="13"/>
    </row>
    <row r="365" spans="2:26">
      <c r="B365" s="6">
        <v>2.0752314814814813E-3</v>
      </c>
      <c r="C365" s="3">
        <v>2.8639999999999999</v>
      </c>
      <c r="D365" s="9">
        <f t="shared" si="16"/>
        <v>28.639999999999997</v>
      </c>
      <c r="E365" s="1"/>
      <c r="F365" s="6">
        <v>2.0798611111111113E-3</v>
      </c>
      <c r="G365" s="3">
        <v>5.1740000000000004</v>
      </c>
      <c r="H365" s="7">
        <f t="shared" si="17"/>
        <v>109.71943887879999</v>
      </c>
      <c r="I365" s="7">
        <f t="shared" si="18"/>
        <v>3.0108167076793286</v>
      </c>
      <c r="O365" s="10"/>
      <c r="P365" s="2"/>
      <c r="Q365" s="11"/>
      <c r="R365" s="2"/>
      <c r="S365" s="13"/>
      <c r="T365" s="13"/>
      <c r="U365" s="9">
        <v>35.819999999999993</v>
      </c>
      <c r="V365" s="8">
        <v>141.57816183360003</v>
      </c>
      <c r="W365" s="8">
        <v>1.8643110814328279</v>
      </c>
      <c r="X365" s="2"/>
      <c r="Y365" s="13"/>
      <c r="Z365" s="13"/>
    </row>
    <row r="366" spans="2:26">
      <c r="B366" s="6">
        <v>2.0810185185185185E-3</v>
      </c>
      <c r="C366" s="3">
        <v>2.8740000000000001</v>
      </c>
      <c r="D366" s="9">
        <f t="shared" si="16"/>
        <v>28.74</v>
      </c>
      <c r="E366" s="1"/>
      <c r="F366" s="6">
        <v>2.0856481481481481E-3</v>
      </c>
      <c r="G366" s="3">
        <v>5.1740000000000004</v>
      </c>
      <c r="H366" s="7">
        <f t="shared" si="17"/>
        <v>109.71943887879999</v>
      </c>
      <c r="I366" s="7">
        <f t="shared" si="18"/>
        <v>3.0108167076793286</v>
      </c>
      <c r="O366" s="10"/>
      <c r="P366" s="2"/>
      <c r="Q366" s="11"/>
      <c r="R366" s="2"/>
      <c r="S366" s="13"/>
      <c r="T366" s="13"/>
      <c r="U366" s="9">
        <v>35.83</v>
      </c>
      <c r="V366" s="8">
        <v>141.63676795000001</v>
      </c>
      <c r="W366" s="8">
        <v>1.8626494177691479</v>
      </c>
      <c r="X366" s="2"/>
      <c r="Y366" s="13"/>
      <c r="Z366" s="13"/>
    </row>
    <row r="367" spans="2:26">
      <c r="B367" s="6">
        <v>2.0868055555555557E-3</v>
      </c>
      <c r="C367" s="3">
        <v>2.879</v>
      </c>
      <c r="D367" s="9">
        <f t="shared" si="16"/>
        <v>28.79</v>
      </c>
      <c r="E367" s="1"/>
      <c r="F367" s="6">
        <v>2.0914351851851853E-3</v>
      </c>
      <c r="G367" s="3">
        <v>5.1609999999999996</v>
      </c>
      <c r="H367" s="7">
        <f t="shared" si="17"/>
        <v>110.05252046595001</v>
      </c>
      <c r="I367" s="7">
        <f t="shared" si="18"/>
        <v>2.9958673762272632</v>
      </c>
      <c r="O367" s="10"/>
      <c r="P367" s="2"/>
      <c r="Q367" s="11"/>
      <c r="R367" s="2"/>
      <c r="S367" s="13"/>
      <c r="T367" s="13"/>
      <c r="U367" s="9">
        <v>35.839999999999996</v>
      </c>
      <c r="V367" s="8">
        <v>141.63676795000001</v>
      </c>
      <c r="W367" s="8">
        <v>1.8626494177691479</v>
      </c>
      <c r="X367" s="2"/>
      <c r="Y367" s="13"/>
      <c r="Z367" s="13"/>
    </row>
    <row r="368" spans="2:26">
      <c r="B368" s="6">
        <v>2.0925925925925925E-3</v>
      </c>
      <c r="C368" s="3">
        <v>2.8839999999999999</v>
      </c>
      <c r="D368" s="9">
        <f t="shared" si="16"/>
        <v>28.839999999999996</v>
      </c>
      <c r="E368" s="1"/>
      <c r="F368" s="6">
        <v>2.0972222222222221E-3</v>
      </c>
      <c r="G368" s="3">
        <v>5.157</v>
      </c>
      <c r="H368" s="7">
        <f t="shared" si="17"/>
        <v>110.15510947535</v>
      </c>
      <c r="I368" s="7">
        <f t="shared" si="18"/>
        <v>2.9912778135605387</v>
      </c>
      <c r="O368" s="10"/>
      <c r="P368" s="2"/>
      <c r="Q368" s="11"/>
      <c r="R368" s="2"/>
      <c r="S368" s="13"/>
      <c r="T368" s="13"/>
      <c r="U368" s="9">
        <v>35.839999999999996</v>
      </c>
      <c r="V368" s="8">
        <v>141.63676795000001</v>
      </c>
      <c r="W368" s="8">
        <v>1.8626494177691479</v>
      </c>
      <c r="X368" s="2"/>
      <c r="Y368" s="13"/>
      <c r="Z368" s="13"/>
    </row>
    <row r="369" spans="2:26">
      <c r="B369" s="6">
        <v>2.0983796296296293E-3</v>
      </c>
      <c r="C369" s="3">
        <v>2.8889999999999998</v>
      </c>
      <c r="D369" s="9">
        <f t="shared" si="16"/>
        <v>28.889999999999997</v>
      </c>
      <c r="E369" s="1"/>
      <c r="F369" s="6">
        <v>2.1030092592592593E-3</v>
      </c>
      <c r="G369" s="3">
        <v>5.15</v>
      </c>
      <c r="H369" s="7">
        <f t="shared" si="17"/>
        <v>110.33475625</v>
      </c>
      <c r="I369" s="7">
        <f t="shared" si="18"/>
        <v>2.9832576509499074</v>
      </c>
      <c r="O369" s="10"/>
      <c r="P369" s="2"/>
      <c r="Q369" s="11"/>
      <c r="R369" s="2"/>
      <c r="S369" s="13"/>
      <c r="T369" s="13"/>
      <c r="U369" s="9">
        <v>35.849999999999994</v>
      </c>
      <c r="V369" s="8">
        <v>141.84199511865</v>
      </c>
      <c r="W369" s="8">
        <v>1.8568415125818325</v>
      </c>
      <c r="X369" s="2"/>
      <c r="Y369" s="13"/>
      <c r="Z369" s="13"/>
    </row>
    <row r="370" spans="2:26">
      <c r="B370" s="6">
        <v>2.1041666666666665E-3</v>
      </c>
      <c r="C370" s="3">
        <v>2.9039999999999999</v>
      </c>
      <c r="D370" s="9">
        <f t="shared" si="16"/>
        <v>29.04</v>
      </c>
      <c r="E370" s="1"/>
      <c r="F370" s="6">
        <v>2.1087962962962965E-3</v>
      </c>
      <c r="G370" s="3">
        <v>5.1449999999999996</v>
      </c>
      <c r="H370" s="7">
        <f t="shared" si="17"/>
        <v>110.46316581875003</v>
      </c>
      <c r="I370" s="7">
        <f t="shared" si="18"/>
        <v>2.9775379734150542</v>
      </c>
      <c r="O370" s="10"/>
      <c r="P370" s="2"/>
      <c r="Q370" s="11"/>
      <c r="R370" s="2"/>
      <c r="S370" s="13"/>
      <c r="T370" s="13"/>
      <c r="U370" s="9">
        <v>35.869999999999997</v>
      </c>
      <c r="V370" s="8">
        <v>141.90066167994999</v>
      </c>
      <c r="W370" s="8">
        <v>1.8551843719233405</v>
      </c>
      <c r="X370" s="2"/>
      <c r="Y370" s="13"/>
      <c r="Z370" s="13"/>
    </row>
    <row r="371" spans="2:26">
      <c r="B371" s="6">
        <v>2.1099537037037037E-3</v>
      </c>
      <c r="C371" s="3">
        <v>2.9039999999999999</v>
      </c>
      <c r="D371" s="9">
        <f t="shared" si="16"/>
        <v>29.04</v>
      </c>
      <c r="E371" s="1"/>
      <c r="F371" s="6">
        <v>2.1145833333333333E-3</v>
      </c>
      <c r="G371" s="3">
        <v>5.1420000000000003</v>
      </c>
      <c r="H371" s="7">
        <f t="shared" si="17"/>
        <v>110.54024775560001</v>
      </c>
      <c r="I371" s="7">
        <f t="shared" si="18"/>
        <v>2.9741097682342605</v>
      </c>
      <c r="O371" s="10"/>
      <c r="P371" s="2"/>
      <c r="Q371" s="11"/>
      <c r="R371" s="2"/>
      <c r="S371" s="13"/>
      <c r="T371" s="13"/>
      <c r="U371" s="9">
        <v>35.869999999999997</v>
      </c>
      <c r="V371" s="8">
        <v>142.01803512134998</v>
      </c>
      <c r="W371" s="8">
        <v>1.8518731028985009</v>
      </c>
      <c r="X371" s="2"/>
      <c r="Y371" s="13"/>
      <c r="Z371" s="13"/>
    </row>
    <row r="372" spans="2:26">
      <c r="B372" s="6">
        <v>2.1157407407407409E-3</v>
      </c>
      <c r="C372" s="3">
        <v>2.9039999999999999</v>
      </c>
      <c r="D372" s="9">
        <f t="shared" si="16"/>
        <v>29.04</v>
      </c>
      <c r="E372" s="1"/>
      <c r="F372" s="6">
        <v>2.1203703703703701E-3</v>
      </c>
      <c r="G372" s="3">
        <v>5.1369999999999996</v>
      </c>
      <c r="H372" s="7">
        <f t="shared" si="17"/>
        <v>110.66877800235001</v>
      </c>
      <c r="I372" s="7">
        <f t="shared" si="18"/>
        <v>2.9684020913001974</v>
      </c>
      <c r="O372" s="10"/>
      <c r="P372" s="2"/>
      <c r="Q372" s="11"/>
      <c r="R372" s="2"/>
      <c r="S372" s="13"/>
      <c r="T372" s="13"/>
      <c r="U372" s="9">
        <v>35.879999999999995</v>
      </c>
      <c r="V372" s="8">
        <v>142.07674200625002</v>
      </c>
      <c r="W372" s="8">
        <v>1.8502189738740717</v>
      </c>
      <c r="X372" s="2"/>
      <c r="Y372" s="13"/>
      <c r="Z372" s="13"/>
    </row>
    <row r="373" spans="2:26">
      <c r="B373" s="6">
        <v>2.1215277777777782E-3</v>
      </c>
      <c r="C373" s="3">
        <v>2.9039999999999999</v>
      </c>
      <c r="D373" s="9">
        <f t="shared" si="16"/>
        <v>29.04</v>
      </c>
      <c r="E373" s="1"/>
      <c r="F373" s="6">
        <v>2.1261574074074073E-3</v>
      </c>
      <c r="G373" s="3">
        <v>5.1260000000000003</v>
      </c>
      <c r="H373" s="7">
        <f t="shared" si="17"/>
        <v>110.9518102612</v>
      </c>
      <c r="I373" s="7">
        <f t="shared" si="18"/>
        <v>2.9558715700082412</v>
      </c>
      <c r="O373" s="10"/>
      <c r="P373" s="2"/>
      <c r="Q373" s="11"/>
      <c r="R373" s="2"/>
      <c r="S373" s="13"/>
      <c r="T373" s="13"/>
      <c r="U373" s="9">
        <v>35.89</v>
      </c>
      <c r="V373" s="8">
        <v>142.1061004908</v>
      </c>
      <c r="W373" s="8">
        <v>1.8493922855899212</v>
      </c>
      <c r="X373" s="2"/>
      <c r="Y373" s="13"/>
      <c r="Z373" s="13"/>
    </row>
    <row r="374" spans="2:26">
      <c r="B374" s="6">
        <v>2.127314814814815E-3</v>
      </c>
      <c r="C374" s="3">
        <v>2.9279999999999999</v>
      </c>
      <c r="D374" s="9">
        <f t="shared" si="16"/>
        <v>29.279999999999998</v>
      </c>
      <c r="E374" s="1"/>
      <c r="F374" s="6">
        <v>2.1319444444444446E-3</v>
      </c>
      <c r="G374" s="3">
        <v>5.1210000000000004</v>
      </c>
      <c r="H374" s="7">
        <f t="shared" si="17"/>
        <v>111.08058215195001</v>
      </c>
      <c r="I374" s="7">
        <f t="shared" si="18"/>
        <v>2.9501878514687503</v>
      </c>
      <c r="O374" s="10"/>
      <c r="P374" s="2"/>
      <c r="Q374" s="11"/>
      <c r="R374" s="2"/>
      <c r="S374" s="13"/>
      <c r="T374" s="13"/>
      <c r="U374" s="9">
        <v>35.9</v>
      </c>
      <c r="V374" s="8">
        <v>142.13546233715002</v>
      </c>
      <c r="W374" s="8">
        <v>1.8485658480696554</v>
      </c>
      <c r="X374" s="2"/>
      <c r="Y374" s="13"/>
      <c r="Z374" s="13"/>
    </row>
    <row r="375" spans="2:26">
      <c r="B375" s="6">
        <v>2.1331018518518517E-3</v>
      </c>
      <c r="C375" s="3">
        <v>2.9340000000000002</v>
      </c>
      <c r="D375" s="9">
        <f t="shared" si="16"/>
        <v>29.34</v>
      </c>
      <c r="E375" s="1"/>
      <c r="F375" s="6">
        <v>2.1377314814814813E-3</v>
      </c>
      <c r="G375" s="3">
        <v>5.1180000000000003</v>
      </c>
      <c r="H375" s="7">
        <f t="shared" si="17"/>
        <v>111.15788156839999</v>
      </c>
      <c r="I375" s="7">
        <f t="shared" si="18"/>
        <v>2.9467812088458269</v>
      </c>
      <c r="O375" s="10"/>
      <c r="P375" s="2"/>
      <c r="Q375" s="11"/>
      <c r="R375" s="2"/>
      <c r="S375" s="13"/>
      <c r="T375" s="13"/>
      <c r="U375" s="9">
        <v>35.9</v>
      </c>
      <c r="V375" s="8">
        <v>142.22356805000001</v>
      </c>
      <c r="W375" s="8">
        <v>1.8460880396810371</v>
      </c>
      <c r="X375" s="2"/>
      <c r="Y375" s="13"/>
      <c r="Z375" s="13"/>
    </row>
    <row r="376" spans="2:26">
      <c r="B376" s="6">
        <v>2.138888888888889E-3</v>
      </c>
      <c r="C376" s="3">
        <v>2.9430000000000001</v>
      </c>
      <c r="D376" s="9">
        <f t="shared" si="16"/>
        <v>29.43</v>
      </c>
      <c r="E376" s="1"/>
      <c r="F376" s="6">
        <v>2.1435185185185186E-3</v>
      </c>
      <c r="G376" s="3">
        <v>5.1100000000000003</v>
      </c>
      <c r="H376" s="7">
        <f t="shared" si="17"/>
        <v>111.36414644999996</v>
      </c>
      <c r="I376" s="7">
        <f t="shared" si="18"/>
        <v>2.9377099759030902</v>
      </c>
      <c r="O376" s="10"/>
      <c r="P376" s="2"/>
      <c r="Q376" s="11"/>
      <c r="R376" s="2"/>
      <c r="S376" s="13"/>
      <c r="T376" s="13"/>
      <c r="U376" s="9">
        <v>35.9</v>
      </c>
      <c r="V376" s="8">
        <v>142.28232200639999</v>
      </c>
      <c r="W376" s="8">
        <v>1.8444374204876886</v>
      </c>
      <c r="X376" s="2"/>
      <c r="Y376" s="13"/>
      <c r="Z376" s="13"/>
    </row>
    <row r="377" spans="2:26">
      <c r="B377" s="6">
        <v>2.1446759259259262E-3</v>
      </c>
      <c r="C377" s="3">
        <v>2.948</v>
      </c>
      <c r="D377" s="9">
        <f t="shared" si="16"/>
        <v>29.479999999999997</v>
      </c>
      <c r="E377" s="1"/>
      <c r="F377" s="6">
        <v>2.1493055555555558E-3</v>
      </c>
      <c r="G377" s="3">
        <v>5.1070000000000002</v>
      </c>
      <c r="H377" s="7">
        <f t="shared" si="17"/>
        <v>111.44154571784999</v>
      </c>
      <c r="I377" s="7">
        <f t="shared" si="18"/>
        <v>2.9343131903908013</v>
      </c>
      <c r="O377" s="10"/>
      <c r="P377" s="2"/>
      <c r="Q377" s="11"/>
      <c r="R377" s="2"/>
      <c r="S377" s="13"/>
      <c r="T377" s="13"/>
      <c r="U377" s="9">
        <v>35.909999999999997</v>
      </c>
      <c r="V377" s="8">
        <v>142.31170402985001</v>
      </c>
      <c r="W377" s="8">
        <v>1.8436124866874233</v>
      </c>
      <c r="X377" s="2"/>
      <c r="Y377" s="13"/>
      <c r="Z377" s="13"/>
    </row>
    <row r="378" spans="2:26">
      <c r="B378" s="6">
        <v>2.150462962962963E-3</v>
      </c>
      <c r="C378" s="3">
        <v>2.9580000000000002</v>
      </c>
      <c r="D378" s="9">
        <f t="shared" si="16"/>
        <v>29.580000000000002</v>
      </c>
      <c r="E378" s="1"/>
      <c r="F378" s="6">
        <v>2.1550925925925926E-3</v>
      </c>
      <c r="G378" s="3">
        <v>5.1020000000000003</v>
      </c>
      <c r="H378" s="7">
        <f t="shared" si="17"/>
        <v>111.57060505960001</v>
      </c>
      <c r="I378" s="7">
        <f t="shared" si="18"/>
        <v>2.9286578483849932</v>
      </c>
      <c r="O378" s="10"/>
      <c r="P378" s="2"/>
      <c r="Q378" s="11"/>
      <c r="R378" s="2"/>
      <c r="S378" s="13"/>
      <c r="T378" s="13"/>
      <c r="U378" s="9">
        <v>35.92</v>
      </c>
      <c r="V378" s="8">
        <v>142.37047816875</v>
      </c>
      <c r="W378" s="8">
        <v>1.8419633704742202</v>
      </c>
      <c r="X378" s="2"/>
      <c r="Y378" s="13"/>
      <c r="Z378" s="13"/>
    </row>
    <row r="379" spans="2:26">
      <c r="B379" s="6">
        <v>2.1562499999999997E-3</v>
      </c>
      <c r="C379" s="3">
        <v>2.9620000000000002</v>
      </c>
      <c r="D379" s="9">
        <f t="shared" si="16"/>
        <v>29.62</v>
      </c>
      <c r="E379" s="1"/>
      <c r="F379" s="6">
        <v>2.1608796296296298E-3</v>
      </c>
      <c r="G379" s="3">
        <v>5.0990000000000002</v>
      </c>
      <c r="H379" s="7">
        <f t="shared" si="17"/>
        <v>111.64807701504999</v>
      </c>
      <c r="I379" s="7">
        <f t="shared" si="18"/>
        <v>2.9252682215326304</v>
      </c>
      <c r="O379" s="10"/>
      <c r="P379" s="2"/>
      <c r="Q379" s="11"/>
      <c r="R379" s="2"/>
      <c r="S379" s="13"/>
      <c r="T379" s="13"/>
      <c r="U379" s="9">
        <v>35.92</v>
      </c>
      <c r="V379" s="8">
        <v>142.48806682294997</v>
      </c>
      <c r="W379" s="8">
        <v>1.838668142446563</v>
      </c>
      <c r="X379" s="2"/>
      <c r="Y379" s="13"/>
      <c r="Z379" s="13"/>
    </row>
    <row r="380" spans="2:26">
      <c r="B380" s="6">
        <v>2.162037037037037E-3</v>
      </c>
      <c r="C380" s="3">
        <v>2.9670000000000001</v>
      </c>
      <c r="D380" s="9">
        <f t="shared" si="16"/>
        <v>29.669999999999998</v>
      </c>
      <c r="E380" s="1"/>
      <c r="F380" s="6">
        <v>2.166666666666667E-3</v>
      </c>
      <c r="G380" s="3">
        <v>5.0910000000000002</v>
      </c>
      <c r="H380" s="7">
        <f t="shared" si="17"/>
        <v>111.85480225145001</v>
      </c>
      <c r="I380" s="7">
        <f t="shared" si="18"/>
        <v>2.9162423267761883</v>
      </c>
      <c r="O380" s="10"/>
      <c r="P380" s="2"/>
      <c r="Q380" s="11"/>
      <c r="R380" s="2"/>
      <c r="S380" s="13"/>
      <c r="T380" s="13"/>
      <c r="U380" s="9">
        <v>35.950000000000003</v>
      </c>
      <c r="V380" s="8">
        <v>142.5174724</v>
      </c>
      <c r="W380" s="8">
        <v>1.8378449611163865</v>
      </c>
      <c r="X380" s="2"/>
      <c r="Y380" s="13"/>
      <c r="Z380" s="13"/>
    </row>
    <row r="381" spans="2:26">
      <c r="B381" s="6">
        <v>2.1678240740740742E-3</v>
      </c>
      <c r="C381" s="3">
        <v>2.9710000000000001</v>
      </c>
      <c r="D381" s="9">
        <f t="shared" si="16"/>
        <v>29.71</v>
      </c>
      <c r="E381" s="1"/>
      <c r="F381" s="6">
        <v>2.1724537037037038E-3</v>
      </c>
      <c r="G381" s="3">
        <v>5.0880000000000001</v>
      </c>
      <c r="H381" s="7">
        <f t="shared" si="17"/>
        <v>111.93237424639999</v>
      </c>
      <c r="I381" s="7">
        <f t="shared" si="18"/>
        <v>2.9128625291374965</v>
      </c>
      <c r="O381" s="10"/>
      <c r="P381" s="2"/>
      <c r="Q381" s="11"/>
      <c r="R381" s="2"/>
      <c r="S381" s="13"/>
      <c r="T381" s="13"/>
      <c r="U381" s="9">
        <v>35.950000000000003</v>
      </c>
      <c r="V381" s="8">
        <v>142.54688134305002</v>
      </c>
      <c r="W381" s="8">
        <v>1.837022029974744</v>
      </c>
      <c r="X381" s="2"/>
      <c r="Y381" s="13"/>
      <c r="Z381" s="13"/>
    </row>
    <row r="382" spans="2:26">
      <c r="B382" s="6">
        <v>2.173611111111111E-3</v>
      </c>
      <c r="C382" s="3">
        <v>2.9790000000000001</v>
      </c>
      <c r="D382" s="9">
        <f t="shared" si="16"/>
        <v>29.79</v>
      </c>
      <c r="E382" s="1"/>
      <c r="F382" s="6">
        <v>2.1782407407407406E-3</v>
      </c>
      <c r="G382" s="3">
        <v>5.0830000000000002</v>
      </c>
      <c r="H382" s="7">
        <f t="shared" si="17"/>
        <v>112.06172158064999</v>
      </c>
      <c r="I382" s="7">
        <f t="shared" si="18"/>
        <v>2.9072354833559375</v>
      </c>
      <c r="O382" s="10"/>
      <c r="P382" s="2"/>
      <c r="Q382" s="11"/>
      <c r="R382" s="2"/>
      <c r="S382" s="13"/>
      <c r="T382" s="13"/>
      <c r="U382" s="9">
        <v>35.96</v>
      </c>
      <c r="V382" s="8">
        <v>142.57629365239998</v>
      </c>
      <c r="W382" s="8">
        <v>1.8361993489805604</v>
      </c>
      <c r="X382" s="2"/>
      <c r="Y382" s="13"/>
      <c r="Z382" s="13"/>
    </row>
    <row r="383" spans="2:26">
      <c r="B383" s="6">
        <v>2.1782407407407406E-3</v>
      </c>
      <c r="C383" s="3">
        <v>2.9830000000000001</v>
      </c>
      <c r="D383" s="9">
        <f t="shared" si="16"/>
        <v>29.83</v>
      </c>
      <c r="E383" s="1"/>
      <c r="F383" s="6">
        <v>2.1840277777777778E-3</v>
      </c>
      <c r="G383" s="3">
        <v>5.0780000000000003</v>
      </c>
      <c r="H383" s="7">
        <f t="shared" si="17"/>
        <v>112.19114479239998</v>
      </c>
      <c r="I383" s="7">
        <f t="shared" si="18"/>
        <v>2.9016158706144011</v>
      </c>
      <c r="O383" s="10"/>
      <c r="P383" s="2"/>
      <c r="Q383" s="11"/>
      <c r="R383" s="2"/>
      <c r="S383" s="13"/>
      <c r="T383" s="13"/>
      <c r="U383" s="9">
        <v>35.96</v>
      </c>
      <c r="V383" s="8">
        <v>142.63512837119998</v>
      </c>
      <c r="W383" s="8">
        <v>1.8345547372702813</v>
      </c>
      <c r="X383" s="2"/>
      <c r="Y383" s="13"/>
      <c r="Z383" s="13"/>
    </row>
    <row r="384" spans="2:26">
      <c r="B384" s="6">
        <v>2.185185185185185E-3</v>
      </c>
      <c r="C384" s="3">
        <v>2.9860000000000002</v>
      </c>
      <c r="D384" s="9">
        <f t="shared" si="16"/>
        <v>29.86</v>
      </c>
      <c r="E384" s="1"/>
      <c r="F384" s="6">
        <v>2.189814814814815E-3</v>
      </c>
      <c r="G384" s="3">
        <v>5.0650000000000004</v>
      </c>
      <c r="H384" s="7">
        <f t="shared" si="17"/>
        <v>112.52800051875001</v>
      </c>
      <c r="I384" s="7">
        <f t="shared" si="18"/>
        <v>2.8870396242745255</v>
      </c>
      <c r="O384" s="10"/>
      <c r="P384" s="2"/>
      <c r="Q384" s="11"/>
      <c r="R384" s="2"/>
      <c r="S384" s="13"/>
      <c r="T384" s="13"/>
      <c r="U384" s="9">
        <v>35.97</v>
      </c>
      <c r="V384" s="8">
        <v>142.69397655880002</v>
      </c>
      <c r="W384" s="8">
        <v>1.8329111256570014</v>
      </c>
      <c r="X384" s="2"/>
      <c r="Y384" s="13"/>
      <c r="Z384" s="13"/>
    </row>
    <row r="385" spans="2:26">
      <c r="B385" s="6">
        <v>2.1909722222222222E-3</v>
      </c>
      <c r="C385" s="3">
        <v>2.9969999999999999</v>
      </c>
      <c r="D385" s="9">
        <f t="shared" si="16"/>
        <v>29.97</v>
      </c>
      <c r="E385" s="1"/>
      <c r="F385" s="6">
        <v>2.1956018518518518E-3</v>
      </c>
      <c r="G385" s="3">
        <v>5.0650000000000004</v>
      </c>
      <c r="H385" s="7">
        <f t="shared" si="17"/>
        <v>112.52800051875001</v>
      </c>
      <c r="I385" s="7">
        <f t="shared" si="18"/>
        <v>2.8870396242745255</v>
      </c>
      <c r="O385" s="10"/>
      <c r="P385" s="2"/>
      <c r="Q385" s="11"/>
      <c r="R385" s="2"/>
      <c r="S385" s="13"/>
      <c r="T385" s="13"/>
      <c r="U385" s="9">
        <v>35.97</v>
      </c>
      <c r="V385" s="8">
        <v>142.72340570415003</v>
      </c>
      <c r="W385" s="8">
        <v>1.8320896947840764</v>
      </c>
      <c r="X385" s="2"/>
      <c r="Y385" s="13"/>
      <c r="Z385" s="13"/>
    </row>
    <row r="386" spans="2:26">
      <c r="B386" s="6">
        <v>2.1967592592592594E-3</v>
      </c>
      <c r="C386" s="3">
        <v>2.9990000000000001</v>
      </c>
      <c r="D386" s="9">
        <f t="shared" si="16"/>
        <v>29.99</v>
      </c>
      <c r="E386" s="1"/>
      <c r="F386" s="6">
        <v>2.2013888888888886E-3</v>
      </c>
      <c r="G386" s="3">
        <v>5.0650000000000004</v>
      </c>
      <c r="H386" s="7">
        <f t="shared" si="17"/>
        <v>112.52800051875001</v>
      </c>
      <c r="I386" s="7">
        <f t="shared" si="18"/>
        <v>2.8870396242745255</v>
      </c>
      <c r="O386" s="10"/>
      <c r="P386" s="2"/>
      <c r="Q386" s="11"/>
      <c r="R386" s="2"/>
      <c r="S386" s="13"/>
      <c r="T386" s="13"/>
      <c r="U386" s="9">
        <v>35.979999999999997</v>
      </c>
      <c r="V386" s="8">
        <v>142.78227409945001</v>
      </c>
      <c r="W386" s="8">
        <v>1.8304475827003648</v>
      </c>
      <c r="X386" s="2"/>
      <c r="Y386" s="13"/>
      <c r="Z386" s="13"/>
    </row>
    <row r="387" spans="2:26">
      <c r="B387" s="6">
        <v>2.2025462962962966E-3</v>
      </c>
      <c r="C387" s="3">
        <v>3.0030000000000001</v>
      </c>
      <c r="D387" s="9">
        <f t="shared" si="16"/>
        <v>30.03</v>
      </c>
      <c r="E387" s="1"/>
      <c r="F387" s="6">
        <v>2.2071759259259258E-3</v>
      </c>
      <c r="G387" s="3">
        <v>5.0650000000000004</v>
      </c>
      <c r="H387" s="7">
        <f t="shared" si="17"/>
        <v>112.52800051875001</v>
      </c>
      <c r="I387" s="7">
        <f t="shared" si="18"/>
        <v>2.8870396242745255</v>
      </c>
      <c r="O387" s="10"/>
      <c r="P387" s="2"/>
      <c r="Q387" s="11"/>
      <c r="R387" s="2"/>
      <c r="S387" s="13"/>
      <c r="T387" s="13"/>
      <c r="U387" s="9">
        <v>35.99</v>
      </c>
      <c r="V387" s="8">
        <v>142.78227409945001</v>
      </c>
      <c r="W387" s="8">
        <v>1.8304475827003648</v>
      </c>
      <c r="X387" s="2"/>
      <c r="Y387" s="13"/>
      <c r="Z387" s="13"/>
    </row>
    <row r="388" spans="2:26">
      <c r="B388" s="6">
        <v>2.2083333333333334E-3</v>
      </c>
      <c r="C388" s="3">
        <v>3.0049999999999999</v>
      </c>
      <c r="D388" s="9">
        <f t="shared" si="16"/>
        <v>30.049999999999997</v>
      </c>
      <c r="E388" s="1"/>
      <c r="F388" s="6">
        <v>2.212962962962963E-3</v>
      </c>
      <c r="G388" s="3">
        <v>5.0449999999999999</v>
      </c>
      <c r="H388" s="7">
        <f t="shared" si="17"/>
        <v>113.04724369375</v>
      </c>
      <c r="I388" s="7">
        <f t="shared" si="18"/>
        <v>2.864712448153885</v>
      </c>
      <c r="O388" s="10"/>
      <c r="P388" s="2"/>
      <c r="Q388" s="11"/>
      <c r="R388" s="2"/>
      <c r="S388" s="13"/>
      <c r="T388" s="13"/>
      <c r="U388" s="9">
        <v>36.01</v>
      </c>
      <c r="V388" s="8">
        <v>142.78227409945001</v>
      </c>
      <c r="W388" s="8">
        <v>1.8304475827003648</v>
      </c>
      <c r="X388" s="2"/>
      <c r="Y388" s="13"/>
      <c r="Z388" s="13"/>
    </row>
    <row r="389" spans="2:26">
      <c r="B389" s="6">
        <v>2.2141203703703702E-3</v>
      </c>
      <c r="C389" s="3">
        <v>3.0110000000000001</v>
      </c>
      <c r="D389" s="9">
        <f t="shared" si="16"/>
        <v>30.11</v>
      </c>
      <c r="E389" s="1"/>
      <c r="F389" s="6">
        <v>2.2187499999999998E-3</v>
      </c>
      <c r="G389" s="3">
        <v>5.0410000000000004</v>
      </c>
      <c r="H389" s="7">
        <f t="shared" si="17"/>
        <v>113.15123848395</v>
      </c>
      <c r="I389" s="7">
        <f t="shared" si="18"/>
        <v>2.8602612147839466</v>
      </c>
      <c r="O389" s="10"/>
      <c r="P389" s="2"/>
      <c r="Q389" s="11"/>
      <c r="R389" s="2"/>
      <c r="S389" s="13"/>
      <c r="T389" s="13"/>
      <c r="U389" s="9">
        <v>36.01</v>
      </c>
      <c r="V389" s="8">
        <v>142.95896014375001</v>
      </c>
      <c r="W389" s="8">
        <v>1.8255272407906491</v>
      </c>
      <c r="X389" s="2"/>
      <c r="Y389" s="13"/>
      <c r="Z389" s="13"/>
    </row>
    <row r="390" spans="2:26">
      <c r="B390" s="6">
        <v>2.2199074074074074E-3</v>
      </c>
      <c r="C390" s="3">
        <v>3.0129999999999999</v>
      </c>
      <c r="D390" s="9">
        <f t="shared" si="16"/>
        <v>30.13</v>
      </c>
      <c r="E390" s="1"/>
      <c r="F390" s="6">
        <v>2.224537037037037E-3</v>
      </c>
      <c r="G390" s="3">
        <v>5.0339999999999998</v>
      </c>
      <c r="H390" s="7">
        <f t="shared" si="17"/>
        <v>113.3333467148</v>
      </c>
      <c r="I390" s="7">
        <f t="shared" si="18"/>
        <v>2.8524829298268926</v>
      </c>
      <c r="O390" s="10"/>
      <c r="P390" s="2"/>
      <c r="Q390" s="11"/>
      <c r="R390" s="2"/>
      <c r="S390" s="13"/>
      <c r="T390" s="13"/>
      <c r="U390" s="9">
        <v>36.019999999999996</v>
      </c>
      <c r="V390" s="8">
        <v>143.04734866359999</v>
      </c>
      <c r="W390" s="8">
        <v>1.8230704396212245</v>
      </c>
      <c r="X390" s="2"/>
      <c r="Y390" s="13"/>
      <c r="Z390" s="13"/>
    </row>
    <row r="391" spans="2:26">
      <c r="B391" s="6">
        <v>2.2256944444444446E-3</v>
      </c>
      <c r="C391" s="3">
        <v>3.0150000000000001</v>
      </c>
      <c r="D391" s="9">
        <f t="shared" ref="D391:D454" si="19">C391/$G$2</f>
        <v>30.15</v>
      </c>
      <c r="E391" s="1"/>
      <c r="F391" s="6">
        <v>2.2303240740740738E-3</v>
      </c>
      <c r="G391" s="3">
        <v>5.0289999999999999</v>
      </c>
      <c r="H391" s="7">
        <f t="shared" ref="H391:H454" si="20">$J$2+$M$2*G391+$P$2*G391^2+$S$2*G391^3</f>
        <v>113.46351551055001</v>
      </c>
      <c r="I391" s="7">
        <f t="shared" ref="I391:I454" si="21">SQRT((1)^2*($K$2)^2+(G391)^2*($N$2)^2+(G391^2)^2*($Q$2)^2+(G391^3)^2*($T$2)^2+($M$2+2*$P$2*G391+3*$S$2*G391^2)^2*(0.001)^2)</f>
        <v>2.8469358673353775</v>
      </c>
      <c r="O391" s="10"/>
      <c r="P391" s="2"/>
      <c r="Q391" s="11"/>
      <c r="R391" s="2"/>
      <c r="S391" s="13"/>
      <c r="T391" s="13"/>
      <c r="U391" s="9">
        <v>36.03</v>
      </c>
      <c r="V391" s="8">
        <v>143.07681824594999</v>
      </c>
      <c r="W391" s="8">
        <v>1.8222520048519917</v>
      </c>
      <c r="X391" s="2"/>
      <c r="Y391" s="13"/>
      <c r="Z391" s="13"/>
    </row>
    <row r="392" spans="2:26">
      <c r="B392" s="6">
        <v>2.2314814814814814E-3</v>
      </c>
      <c r="C392" s="3">
        <v>3.0150000000000001</v>
      </c>
      <c r="D392" s="9">
        <f t="shared" si="19"/>
        <v>30.15</v>
      </c>
      <c r="E392" s="1"/>
      <c r="F392" s="6">
        <v>2.236111111111111E-3</v>
      </c>
      <c r="G392" s="3">
        <v>5.0220000000000002</v>
      </c>
      <c r="H392" s="7">
        <f t="shared" si="20"/>
        <v>113.6458799876</v>
      </c>
      <c r="I392" s="7">
        <f t="shared" si="21"/>
        <v>2.8391823655402311</v>
      </c>
      <c r="O392" s="10"/>
      <c r="P392" s="2"/>
      <c r="Q392" s="11"/>
      <c r="R392" s="2"/>
      <c r="S392" s="13"/>
      <c r="T392" s="13"/>
      <c r="U392" s="9">
        <v>36.03</v>
      </c>
      <c r="V392" s="8">
        <v>143.19473029535001</v>
      </c>
      <c r="W392" s="8">
        <v>1.8189807594506147</v>
      </c>
      <c r="X392" s="2"/>
      <c r="Y392" s="13"/>
      <c r="Z392" s="13"/>
    </row>
    <row r="393" spans="2:26">
      <c r="B393" s="6">
        <v>2.2372685185185186E-3</v>
      </c>
      <c r="C393" s="3">
        <v>3.0150000000000001</v>
      </c>
      <c r="D393" s="9">
        <f t="shared" si="19"/>
        <v>30.15</v>
      </c>
      <c r="E393" s="1"/>
      <c r="F393" s="6">
        <v>2.2418981481481482E-3</v>
      </c>
      <c r="G393" s="3">
        <v>5.0190000000000001</v>
      </c>
      <c r="H393" s="7">
        <f t="shared" si="20"/>
        <v>113.72408198705</v>
      </c>
      <c r="I393" s="7">
        <f t="shared" si="21"/>
        <v>2.8358638563422023</v>
      </c>
      <c r="O393" s="10"/>
      <c r="P393" s="2"/>
      <c r="Q393" s="11"/>
      <c r="R393" s="2"/>
      <c r="S393" s="13"/>
      <c r="T393" s="13"/>
      <c r="U393" s="9">
        <v>36.049999999999997</v>
      </c>
      <c r="V393" s="8">
        <v>143.25370655624999</v>
      </c>
      <c r="W393" s="8">
        <v>1.8173466323810104</v>
      </c>
      <c r="X393" s="2"/>
      <c r="Y393" s="13"/>
      <c r="Z393" s="13"/>
    </row>
    <row r="394" spans="2:26">
      <c r="B394" s="6">
        <v>2.2430555555555554E-3</v>
      </c>
      <c r="C394" s="3">
        <v>3.0259999999999998</v>
      </c>
      <c r="D394" s="9">
        <f t="shared" si="19"/>
        <v>30.259999999999998</v>
      </c>
      <c r="E394" s="1"/>
      <c r="F394" s="6">
        <v>2.2476851851851855E-3</v>
      </c>
      <c r="G394" s="3">
        <v>5.0149999999999997</v>
      </c>
      <c r="H394" s="7">
        <f t="shared" si="20"/>
        <v>113.82839408125</v>
      </c>
      <c r="I394" s="7">
        <f t="shared" si="21"/>
        <v>2.831443299987769</v>
      </c>
      <c r="O394" s="10"/>
      <c r="P394" s="2"/>
      <c r="Q394" s="11"/>
      <c r="R394" s="2"/>
      <c r="S394" s="13"/>
      <c r="T394" s="13"/>
      <c r="U394" s="9">
        <v>36.049999999999997</v>
      </c>
      <c r="V394" s="8">
        <v>143.34219624959999</v>
      </c>
      <c r="W394" s="8">
        <v>1.8148973103927151</v>
      </c>
      <c r="X394" s="2"/>
      <c r="Y394" s="13"/>
      <c r="Z394" s="13"/>
    </row>
    <row r="395" spans="2:26">
      <c r="B395" s="6">
        <v>2.2488425925925926E-3</v>
      </c>
      <c r="C395" s="3">
        <v>3.028</v>
      </c>
      <c r="D395" s="9">
        <f t="shared" si="19"/>
        <v>30.279999999999998</v>
      </c>
      <c r="E395" s="1"/>
      <c r="F395" s="6">
        <v>2.2534722222222222E-3</v>
      </c>
      <c r="G395" s="3">
        <v>5.0090000000000003</v>
      </c>
      <c r="H395" s="7">
        <f t="shared" si="20"/>
        <v>113.98495389355</v>
      </c>
      <c r="I395" s="7">
        <f t="shared" si="21"/>
        <v>2.8248212937990291</v>
      </c>
      <c r="O395" s="10"/>
      <c r="P395" s="2"/>
      <c r="Q395" s="11"/>
      <c r="R395" s="2"/>
      <c r="S395" s="13"/>
      <c r="T395" s="13"/>
      <c r="U395" s="9">
        <v>36.049999999999997</v>
      </c>
      <c r="V395" s="8">
        <v>143.43071631255</v>
      </c>
      <c r="W395" s="8">
        <v>1.8124502297596941</v>
      </c>
      <c r="X395" s="2"/>
      <c r="Y395" s="13"/>
      <c r="Z395" s="13"/>
    </row>
    <row r="396" spans="2:26">
      <c r="B396" s="6">
        <v>2.2546296296296294E-3</v>
      </c>
      <c r="C396" s="3">
        <v>3.032</v>
      </c>
      <c r="D396" s="9">
        <f t="shared" si="19"/>
        <v>30.32</v>
      </c>
      <c r="E396" s="1"/>
      <c r="F396" s="6">
        <v>2.259259259259259E-3</v>
      </c>
      <c r="G396" s="3">
        <v>5.0049999999999999</v>
      </c>
      <c r="H396" s="7">
        <f t="shared" si="20"/>
        <v>114.08938824374999</v>
      </c>
      <c r="I396" s="7">
        <f t="shared" si="21"/>
        <v>2.8204125044421255</v>
      </c>
      <c r="O396" s="10"/>
      <c r="P396" s="2"/>
      <c r="Q396" s="11"/>
      <c r="R396" s="2"/>
      <c r="S396" s="13"/>
      <c r="T396" s="13"/>
      <c r="U396" s="9">
        <v>36.049999999999997</v>
      </c>
      <c r="V396" s="8">
        <v>143.48974656385002</v>
      </c>
      <c r="W396" s="8">
        <v>1.8108200873217801</v>
      </c>
      <c r="X396" s="2"/>
      <c r="Y396" s="13"/>
      <c r="Z396" s="13"/>
    </row>
    <row r="397" spans="2:26">
      <c r="B397" s="6">
        <v>2.2604166666666667E-3</v>
      </c>
      <c r="C397" s="3">
        <v>3.0409999999999999</v>
      </c>
      <c r="D397" s="9">
        <f t="shared" si="19"/>
        <v>30.409999999999997</v>
      </c>
      <c r="E397" s="1"/>
      <c r="F397" s="6">
        <v>2.2650462962962963E-3</v>
      </c>
      <c r="G397" s="3">
        <v>5.0019999999999998</v>
      </c>
      <c r="H397" s="7">
        <f t="shared" si="20"/>
        <v>114.16774611960003</v>
      </c>
      <c r="I397" s="7">
        <f t="shared" si="21"/>
        <v>2.8171089981671309</v>
      </c>
      <c r="O397" s="10"/>
      <c r="P397" s="2"/>
      <c r="Q397" s="11"/>
      <c r="R397" s="2"/>
      <c r="S397" s="13"/>
      <c r="T397" s="13"/>
      <c r="U397" s="9">
        <v>36.049999999999997</v>
      </c>
      <c r="V397" s="8">
        <v>143.51926675319999</v>
      </c>
      <c r="W397" s="8">
        <v>1.8100053893750858</v>
      </c>
      <c r="X397" s="2"/>
      <c r="Y397" s="13"/>
      <c r="Z397" s="13"/>
    </row>
    <row r="398" spans="2:26">
      <c r="B398" s="6">
        <v>2.2662037037037039E-3</v>
      </c>
      <c r="C398" s="3">
        <v>3.0430000000000001</v>
      </c>
      <c r="D398" s="9">
        <f t="shared" si="19"/>
        <v>30.43</v>
      </c>
      <c r="E398" s="1"/>
      <c r="F398" s="6">
        <v>2.2708333333333335E-3</v>
      </c>
      <c r="G398" s="3">
        <v>4.9989999999999997</v>
      </c>
      <c r="H398" s="7">
        <f t="shared" si="20"/>
        <v>114.24613153005001</v>
      </c>
      <c r="I398" s="7">
        <f t="shared" si="21"/>
        <v>2.813808135488868</v>
      </c>
      <c r="O398" s="10"/>
      <c r="P398" s="2"/>
      <c r="Q398" s="11"/>
      <c r="R398" s="2"/>
      <c r="S398" s="13"/>
      <c r="T398" s="13"/>
      <c r="U398" s="9">
        <v>36.08</v>
      </c>
      <c r="V398" s="8">
        <v>143.60784757964998</v>
      </c>
      <c r="W398" s="8">
        <v>1.8075627881322509</v>
      </c>
      <c r="X398" s="2"/>
      <c r="Y398" s="13"/>
      <c r="Z398" s="13"/>
    </row>
    <row r="399" spans="2:26">
      <c r="B399" s="6">
        <v>2.2719907407407407E-3</v>
      </c>
      <c r="C399" s="3">
        <v>3.0459999999999998</v>
      </c>
      <c r="D399" s="9">
        <f t="shared" si="19"/>
        <v>30.459999999999997</v>
      </c>
      <c r="E399" s="1"/>
      <c r="F399" s="6">
        <v>2.2766203703703703E-3</v>
      </c>
      <c r="G399" s="3">
        <v>4.9889999999999999</v>
      </c>
      <c r="H399" s="7">
        <f t="shared" si="20"/>
        <v>114.50761519655001</v>
      </c>
      <c r="I399" s="7">
        <f t="shared" si="21"/>
        <v>2.8028243372253558</v>
      </c>
      <c r="O399" s="10"/>
      <c r="P399" s="2"/>
      <c r="Q399" s="11"/>
      <c r="R399" s="2"/>
      <c r="S399" s="13"/>
      <c r="T399" s="13"/>
      <c r="U399" s="9">
        <v>36.089999999999996</v>
      </c>
      <c r="V399" s="8">
        <v>143.63738127560001</v>
      </c>
      <c r="W399" s="8">
        <v>1.8067490851137953</v>
      </c>
      <c r="X399" s="2"/>
      <c r="Y399" s="13"/>
      <c r="Z399" s="13"/>
    </row>
    <row r="400" spans="2:26">
      <c r="B400" s="6">
        <v>2.2777777777777779E-3</v>
      </c>
      <c r="C400" s="3">
        <v>3.048</v>
      </c>
      <c r="D400" s="9">
        <f t="shared" si="19"/>
        <v>30.48</v>
      </c>
      <c r="E400" s="1"/>
      <c r="F400" s="6">
        <v>2.2824074074074075E-3</v>
      </c>
      <c r="G400" s="3">
        <v>4.9859999999999998</v>
      </c>
      <c r="H400" s="7">
        <f t="shared" si="20"/>
        <v>114.58612001720002</v>
      </c>
      <c r="I400" s="7">
        <f t="shared" si="21"/>
        <v>2.7995349163533176</v>
      </c>
      <c r="O400" s="10"/>
      <c r="P400" s="2"/>
      <c r="Q400" s="11"/>
      <c r="R400" s="2"/>
      <c r="S400" s="13"/>
      <c r="T400" s="13"/>
      <c r="U400" s="9">
        <v>36.099999999999994</v>
      </c>
      <c r="V400" s="8">
        <v>143.69645880000002</v>
      </c>
      <c r="W400" s="8">
        <v>1.8051224249247761</v>
      </c>
      <c r="X400" s="2"/>
      <c r="Y400" s="13"/>
      <c r="Z400" s="13"/>
    </row>
    <row r="401" spans="2:26">
      <c r="B401" s="6">
        <v>2.2835648148148147E-3</v>
      </c>
      <c r="C401" s="3">
        <v>3.052</v>
      </c>
      <c r="D401" s="9">
        <f t="shared" si="19"/>
        <v>30.52</v>
      </c>
      <c r="E401" s="1"/>
      <c r="F401" s="6">
        <v>2.2881944444444443E-3</v>
      </c>
      <c r="G401" s="3">
        <v>4.9829999999999997</v>
      </c>
      <c r="H401" s="7">
        <f t="shared" si="20"/>
        <v>114.66465241565001</v>
      </c>
      <c r="I401" s="7">
        <f t="shared" si="21"/>
        <v>2.7962481327195881</v>
      </c>
      <c r="O401" s="10"/>
      <c r="P401" s="2"/>
      <c r="Q401" s="11"/>
      <c r="R401" s="2"/>
      <c r="S401" s="13"/>
      <c r="T401" s="13"/>
      <c r="U401" s="9">
        <v>36.099999999999994</v>
      </c>
      <c r="V401" s="8">
        <v>143.72600262904999</v>
      </c>
      <c r="W401" s="8">
        <v>1.804309467672276</v>
      </c>
      <c r="X401" s="2"/>
      <c r="Y401" s="13"/>
      <c r="Z401" s="13"/>
    </row>
    <row r="402" spans="2:26">
      <c r="B402" s="6">
        <v>2.2893518518518519E-3</v>
      </c>
      <c r="C402" s="3">
        <v>3.0539999999999998</v>
      </c>
      <c r="D402" s="9">
        <f t="shared" si="19"/>
        <v>30.539999999999996</v>
      </c>
      <c r="E402" s="1"/>
      <c r="F402" s="6">
        <v>2.2939814814814815E-3</v>
      </c>
      <c r="G402" s="3">
        <v>4.9790000000000001</v>
      </c>
      <c r="H402" s="7">
        <f t="shared" si="20"/>
        <v>114.76940519304999</v>
      </c>
      <c r="I402" s="7">
        <f t="shared" si="21"/>
        <v>2.7918698548527816</v>
      </c>
      <c r="O402" s="10"/>
      <c r="P402" s="2"/>
      <c r="Q402" s="11"/>
      <c r="R402" s="2"/>
      <c r="S402" s="13"/>
      <c r="T402" s="13"/>
      <c r="U402" s="9">
        <v>36.11</v>
      </c>
      <c r="V402" s="8">
        <v>143.90333655815002</v>
      </c>
      <c r="W402" s="8">
        <v>1.7994369413648066</v>
      </c>
      <c r="X402" s="2"/>
      <c r="Y402" s="13"/>
      <c r="Z402" s="13"/>
    </row>
    <row r="403" spans="2:26">
      <c r="B403" s="6">
        <v>2.2951388888888891E-3</v>
      </c>
      <c r="C403" s="3">
        <v>3.0569999999999999</v>
      </c>
      <c r="D403" s="9">
        <f t="shared" si="19"/>
        <v>30.569999999999997</v>
      </c>
      <c r="E403" s="1"/>
      <c r="F403" s="6">
        <v>2.2997685185185183E-3</v>
      </c>
      <c r="G403" s="3">
        <v>4.97</v>
      </c>
      <c r="H403" s="7">
        <f t="shared" si="20"/>
        <v>115.00527835000003</v>
      </c>
      <c r="I403" s="7">
        <f t="shared" si="21"/>
        <v>2.782035849334243</v>
      </c>
      <c r="O403" s="10"/>
      <c r="P403" s="2"/>
      <c r="Q403" s="11"/>
      <c r="R403" s="2"/>
      <c r="S403" s="13"/>
      <c r="T403" s="13"/>
      <c r="U403" s="9">
        <v>36.11</v>
      </c>
      <c r="V403" s="8">
        <v>143.93290404160001</v>
      </c>
      <c r="W403" s="8">
        <v>1.7986257227992384</v>
      </c>
      <c r="X403" s="2"/>
      <c r="Y403" s="13"/>
      <c r="Z403" s="13"/>
    </row>
    <row r="404" spans="2:26">
      <c r="B404" s="6">
        <v>2.3009259259259259E-3</v>
      </c>
      <c r="C404" s="3">
        <v>3.0609999999999999</v>
      </c>
      <c r="D404" s="9">
        <f t="shared" si="19"/>
        <v>30.61</v>
      </c>
      <c r="E404" s="1"/>
      <c r="F404" s="6">
        <v>2.3055555555555555E-3</v>
      </c>
      <c r="G404" s="3">
        <v>4.9660000000000002</v>
      </c>
      <c r="H404" s="7">
        <f t="shared" si="20"/>
        <v>115.11019064520001</v>
      </c>
      <c r="I404" s="7">
        <f t="shared" si="21"/>
        <v>2.7776727824655594</v>
      </c>
      <c r="O404" s="10"/>
      <c r="P404" s="2"/>
      <c r="Q404" s="11"/>
      <c r="R404" s="2"/>
      <c r="S404" s="13"/>
      <c r="T404" s="13"/>
      <c r="U404" s="9">
        <v>36.119999999999997</v>
      </c>
      <c r="V404" s="8">
        <v>143.99204915000001</v>
      </c>
      <c r="W404" s="8">
        <v>1.7970040302872925</v>
      </c>
      <c r="X404" s="2"/>
      <c r="Y404" s="13"/>
      <c r="Z404" s="13"/>
    </row>
    <row r="405" spans="2:26">
      <c r="B405" s="6">
        <v>2.3067129629629631E-3</v>
      </c>
      <c r="C405" s="3">
        <v>3.0630000000000002</v>
      </c>
      <c r="D405" s="9">
        <f t="shared" si="19"/>
        <v>30.63</v>
      </c>
      <c r="E405" s="1"/>
      <c r="F405" s="6">
        <v>2.3113425925925927E-3</v>
      </c>
      <c r="G405" s="3">
        <v>4.9630000000000001</v>
      </c>
      <c r="H405" s="7">
        <f t="shared" si="20"/>
        <v>115.18890710264999</v>
      </c>
      <c r="I405" s="7">
        <f t="shared" si="21"/>
        <v>2.7744035499852302</v>
      </c>
      <c r="O405" s="10"/>
      <c r="P405" s="2"/>
      <c r="Q405" s="11"/>
      <c r="R405" s="2"/>
      <c r="S405" s="13"/>
      <c r="T405" s="13"/>
      <c r="U405" s="9">
        <v>36.119999999999997</v>
      </c>
      <c r="V405" s="8">
        <v>144.05120778239998</v>
      </c>
      <c r="W405" s="8">
        <v>1.7953833303279976</v>
      </c>
      <c r="X405" s="2"/>
      <c r="Y405" s="13"/>
      <c r="Z405" s="13"/>
    </row>
    <row r="406" spans="2:26">
      <c r="B406" s="6">
        <v>2.3124999999999999E-3</v>
      </c>
      <c r="C406" s="3">
        <v>3.0649999999999999</v>
      </c>
      <c r="D406" s="9">
        <f t="shared" si="19"/>
        <v>30.65</v>
      </c>
      <c r="E406" s="1"/>
      <c r="F406" s="6">
        <v>2.3171296296296299E-3</v>
      </c>
      <c r="G406" s="3">
        <v>4.9630000000000001</v>
      </c>
      <c r="H406" s="7">
        <f t="shared" si="20"/>
        <v>115.18890710264999</v>
      </c>
      <c r="I406" s="7">
        <f t="shared" si="21"/>
        <v>2.7744035499852302</v>
      </c>
      <c r="O406" s="10"/>
      <c r="P406" s="2"/>
      <c r="Q406" s="11"/>
      <c r="R406" s="2"/>
      <c r="S406" s="13"/>
      <c r="T406" s="13"/>
      <c r="U406" s="9">
        <v>36.139999999999993</v>
      </c>
      <c r="V406" s="8">
        <v>144.16956562880003</v>
      </c>
      <c r="W406" s="8">
        <v>1.7921449067574624</v>
      </c>
      <c r="X406" s="2"/>
      <c r="Y406" s="13"/>
      <c r="Z406" s="13"/>
    </row>
    <row r="407" spans="2:26">
      <c r="B407" s="6">
        <v>2.3182870370370371E-3</v>
      </c>
      <c r="C407" s="3">
        <v>3.0680000000000001</v>
      </c>
      <c r="D407" s="9">
        <f t="shared" si="19"/>
        <v>30.68</v>
      </c>
      <c r="E407" s="1"/>
      <c r="F407" s="6">
        <v>2.3229166666666663E-3</v>
      </c>
      <c r="G407" s="3">
        <v>4.95</v>
      </c>
      <c r="H407" s="7">
        <f t="shared" si="20"/>
        <v>115.53033124999999</v>
      </c>
      <c r="I407" s="7">
        <f t="shared" si="21"/>
        <v>2.7602672299094575</v>
      </c>
      <c r="O407" s="10"/>
      <c r="P407" s="2"/>
      <c r="Q407" s="11"/>
      <c r="R407" s="2"/>
      <c r="S407" s="13"/>
      <c r="T407" s="13"/>
      <c r="U407" s="9">
        <v>36.159999999999997</v>
      </c>
      <c r="V407" s="8">
        <v>144.16956562880003</v>
      </c>
      <c r="W407" s="8">
        <v>1.7921449067574624</v>
      </c>
      <c r="X407" s="2"/>
      <c r="Y407" s="13"/>
      <c r="Z407" s="13"/>
    </row>
    <row r="408" spans="2:26">
      <c r="B408" s="6">
        <v>2.3240740740740743E-3</v>
      </c>
      <c r="C408" s="3">
        <v>3.0720000000000001</v>
      </c>
      <c r="D408" s="9">
        <f t="shared" si="19"/>
        <v>30.72</v>
      </c>
      <c r="E408" s="1"/>
      <c r="F408" s="6">
        <v>2.3287037037037039E-3</v>
      </c>
      <c r="G408" s="3">
        <v>4.9470000000000001</v>
      </c>
      <c r="H408" s="7">
        <f t="shared" si="20"/>
        <v>115.60919521385001</v>
      </c>
      <c r="I408" s="7">
        <f t="shared" si="21"/>
        <v>2.7570120002760392</v>
      </c>
      <c r="O408" s="10"/>
      <c r="P408" s="2"/>
      <c r="Q408" s="11"/>
      <c r="R408" s="2"/>
      <c r="S408" s="13"/>
      <c r="T408" s="13"/>
      <c r="U408" s="9">
        <v>36.169999999999995</v>
      </c>
      <c r="V408" s="8">
        <v>144.16956562880003</v>
      </c>
      <c r="W408" s="8">
        <v>1.7921449067574624</v>
      </c>
      <c r="X408" s="2"/>
      <c r="Y408" s="13"/>
      <c r="Z408" s="13"/>
    </row>
    <row r="409" spans="2:26">
      <c r="B409" s="6">
        <v>2.3298611111111111E-3</v>
      </c>
      <c r="C409" s="3">
        <v>3.073</v>
      </c>
      <c r="D409" s="9">
        <f t="shared" si="19"/>
        <v>30.729999999999997</v>
      </c>
      <c r="E409" s="1"/>
      <c r="F409" s="6">
        <v>2.3344907407407407E-3</v>
      </c>
      <c r="G409" s="3">
        <v>4.944</v>
      </c>
      <c r="H409" s="7">
        <f t="shared" si="20"/>
        <v>115.68808686079998</v>
      </c>
      <c r="I409" s="7">
        <f t="shared" si="21"/>
        <v>2.7537593924119155</v>
      </c>
      <c r="O409" s="10"/>
      <c r="P409" s="2"/>
      <c r="Q409" s="11"/>
      <c r="R409" s="2"/>
      <c r="S409" s="13"/>
      <c r="T409" s="13"/>
      <c r="U409" s="9">
        <v>36.169999999999995</v>
      </c>
      <c r="V409" s="8">
        <v>144.3472038884</v>
      </c>
      <c r="W409" s="8">
        <v>1.7872947073608325</v>
      </c>
      <c r="X409" s="2"/>
      <c r="Y409" s="13"/>
      <c r="Z409" s="13"/>
    </row>
    <row r="410" spans="2:26">
      <c r="B410" s="6">
        <v>2.3356481481481479E-3</v>
      </c>
      <c r="C410" s="3">
        <v>3.0760000000000001</v>
      </c>
      <c r="D410" s="9">
        <f t="shared" si="19"/>
        <v>30.759999999999998</v>
      </c>
      <c r="E410" s="1"/>
      <c r="F410" s="6">
        <v>2.3402777777777779E-3</v>
      </c>
      <c r="G410" s="3">
        <v>4.9400000000000004</v>
      </c>
      <c r="H410" s="7">
        <f t="shared" si="20"/>
        <v>115.79331879999998</v>
      </c>
      <c r="I410" s="7">
        <f t="shared" si="21"/>
        <v>2.7494266581806017</v>
      </c>
      <c r="O410" s="10"/>
      <c r="P410" s="2"/>
      <c r="Q410" s="11"/>
      <c r="R410" s="2"/>
      <c r="S410" s="13"/>
      <c r="T410" s="13"/>
      <c r="U410" s="9">
        <v>36.169999999999995</v>
      </c>
      <c r="V410" s="8">
        <v>144.37682210935</v>
      </c>
      <c r="W410" s="8">
        <v>1.7864872077982108</v>
      </c>
      <c r="X410" s="2"/>
      <c r="Y410" s="13"/>
      <c r="Z410" s="13"/>
    </row>
    <row r="411" spans="2:26">
      <c r="B411" s="6">
        <v>2.3414351851851851E-3</v>
      </c>
      <c r="C411" s="3">
        <v>3.077</v>
      </c>
      <c r="D411" s="9">
        <f t="shared" si="19"/>
        <v>30.77</v>
      </c>
      <c r="E411" s="1"/>
      <c r="F411" s="6">
        <v>2.3460648148148151E-3</v>
      </c>
      <c r="G411" s="3">
        <v>4.9349999999999996</v>
      </c>
      <c r="H411" s="7">
        <f t="shared" si="20"/>
        <v>115.92492798125001</v>
      </c>
      <c r="I411" s="7">
        <f t="shared" si="21"/>
        <v>2.7440172875547613</v>
      </c>
      <c r="O411" s="10"/>
      <c r="P411" s="2"/>
      <c r="Q411" s="11"/>
      <c r="R411" s="2"/>
      <c r="S411" s="13"/>
      <c r="T411" s="13"/>
      <c r="U411" s="9">
        <v>36.19</v>
      </c>
      <c r="V411" s="8">
        <v>144.43606870625001</v>
      </c>
      <c r="W411" s="8">
        <v>1.7848729514506496</v>
      </c>
      <c r="X411" s="2"/>
      <c r="Y411" s="13"/>
      <c r="Z411" s="13"/>
    </row>
    <row r="412" spans="2:26">
      <c r="B412" s="6">
        <v>2.3472222222222223E-3</v>
      </c>
      <c r="C412" s="3">
        <v>3.08</v>
      </c>
      <c r="D412" s="9">
        <f t="shared" si="19"/>
        <v>30.8</v>
      </c>
      <c r="E412" s="1"/>
      <c r="F412" s="6">
        <v>2.3518518518518519E-3</v>
      </c>
      <c r="G412" s="3">
        <v>4.9320000000000004</v>
      </c>
      <c r="H412" s="7">
        <f t="shared" si="20"/>
        <v>116.00393044159998</v>
      </c>
      <c r="I412" s="7">
        <f t="shared" si="21"/>
        <v>2.7407751548885115</v>
      </c>
      <c r="O412" s="10"/>
      <c r="P412" s="2"/>
      <c r="Q412" s="11"/>
      <c r="R412" s="2"/>
      <c r="S412" s="13"/>
      <c r="T412" s="13"/>
      <c r="U412" s="9">
        <v>36.19</v>
      </c>
      <c r="V412" s="8">
        <v>144.46569708280001</v>
      </c>
      <c r="W412" s="8">
        <v>1.7840661945839091</v>
      </c>
      <c r="X412" s="2"/>
      <c r="Y412" s="13"/>
      <c r="Z412" s="13"/>
    </row>
    <row r="413" spans="2:26">
      <c r="B413" s="6">
        <v>2.3530092592592591E-3</v>
      </c>
      <c r="C413" s="3">
        <v>3.08</v>
      </c>
      <c r="D413" s="9">
        <f t="shared" si="19"/>
        <v>30.8</v>
      </c>
      <c r="E413" s="1"/>
      <c r="F413" s="6">
        <v>2.3576388888888887E-3</v>
      </c>
      <c r="G413" s="3">
        <v>4.9279999999999999</v>
      </c>
      <c r="H413" s="7">
        <f t="shared" si="20"/>
        <v>116.10931018240001</v>
      </c>
      <c r="I413" s="7">
        <f t="shared" si="21"/>
        <v>2.7364563801986264</v>
      </c>
      <c r="O413" s="10"/>
      <c r="P413" s="2"/>
      <c r="Q413" s="11"/>
      <c r="R413" s="2"/>
      <c r="S413" s="13"/>
      <c r="T413" s="13"/>
      <c r="U413" s="9">
        <v>36.199999999999996</v>
      </c>
      <c r="V413" s="8">
        <v>144.55460252844998</v>
      </c>
      <c r="W413" s="8">
        <v>1.7816474087211041</v>
      </c>
      <c r="X413" s="2"/>
      <c r="Y413" s="13"/>
      <c r="Z413" s="13"/>
    </row>
    <row r="414" spans="2:26">
      <c r="B414" s="6">
        <v>2.3587962962962959E-3</v>
      </c>
      <c r="C414" s="3">
        <v>3.0880000000000001</v>
      </c>
      <c r="D414" s="9">
        <f t="shared" si="19"/>
        <v>30.88</v>
      </c>
      <c r="E414" s="1"/>
      <c r="F414" s="6">
        <v>2.3634259259259259E-3</v>
      </c>
      <c r="G414" s="3">
        <v>4.923</v>
      </c>
      <c r="H414" s="7">
        <f t="shared" si="20"/>
        <v>116.24110419665</v>
      </c>
      <c r="I414" s="7">
        <f t="shared" si="21"/>
        <v>2.7310644471276126</v>
      </c>
      <c r="O414" s="10"/>
      <c r="P414" s="2"/>
      <c r="Q414" s="11"/>
      <c r="R414" s="2"/>
      <c r="S414" s="13"/>
      <c r="T414" s="13"/>
      <c r="U414" s="9">
        <v>36.199999999999996</v>
      </c>
      <c r="V414" s="8">
        <v>144.58424444999997</v>
      </c>
      <c r="W414" s="8">
        <v>1.7808416415430064</v>
      </c>
      <c r="X414" s="2"/>
      <c r="Y414" s="13"/>
      <c r="Z414" s="13"/>
    </row>
    <row r="415" spans="2:26">
      <c r="B415" s="6">
        <v>2.3645833333333336E-3</v>
      </c>
      <c r="C415" s="3">
        <v>3.09</v>
      </c>
      <c r="D415" s="9">
        <f t="shared" si="19"/>
        <v>30.9</v>
      </c>
      <c r="E415" s="1"/>
      <c r="F415" s="6">
        <v>2.3692129629629632E-3</v>
      </c>
      <c r="G415" s="3">
        <v>4.9169999999999998</v>
      </c>
      <c r="H415" s="7">
        <f t="shared" si="20"/>
        <v>116.39935875934999</v>
      </c>
      <c r="I415" s="7">
        <f t="shared" si="21"/>
        <v>2.7246037052856868</v>
      </c>
      <c r="O415" s="10"/>
      <c r="P415" s="2"/>
      <c r="Q415" s="11"/>
      <c r="R415" s="2"/>
      <c r="S415" s="13"/>
      <c r="T415" s="13"/>
      <c r="U415" s="9">
        <v>36.21</v>
      </c>
      <c r="V415" s="8">
        <v>144.64353845440002</v>
      </c>
      <c r="W415" s="8">
        <v>1.7792308491057514</v>
      </c>
      <c r="X415" s="2"/>
      <c r="Y415" s="13"/>
      <c r="Z415" s="13"/>
    </row>
    <row r="416" spans="2:26">
      <c r="B416" s="6">
        <v>2.3703703703703703E-3</v>
      </c>
      <c r="C416" s="3">
        <v>3.093</v>
      </c>
      <c r="D416" s="9">
        <f t="shared" si="19"/>
        <v>30.93</v>
      </c>
      <c r="E416" s="1"/>
      <c r="F416" s="6">
        <v>2.3749999999999999E-3</v>
      </c>
      <c r="G416" s="3">
        <v>4.915</v>
      </c>
      <c r="H416" s="7">
        <f t="shared" si="20"/>
        <v>116.45213495625002</v>
      </c>
      <c r="I416" s="7">
        <f t="shared" si="21"/>
        <v>2.7224524450501946</v>
      </c>
      <c r="O416" s="10"/>
      <c r="P416" s="2"/>
      <c r="Q416" s="11"/>
      <c r="R416" s="2"/>
      <c r="S416" s="13"/>
      <c r="T416" s="13"/>
      <c r="U416" s="9">
        <v>36.21</v>
      </c>
      <c r="V416" s="8">
        <v>144.67319053784999</v>
      </c>
      <c r="W416" s="8">
        <v>1.7784258237648325</v>
      </c>
      <c r="X416" s="2"/>
      <c r="Y416" s="13"/>
      <c r="Z416" s="13"/>
    </row>
    <row r="417" spans="2:26">
      <c r="B417" s="6">
        <v>2.3761574074074076E-3</v>
      </c>
      <c r="C417" s="3">
        <v>3.0950000000000002</v>
      </c>
      <c r="D417" s="9">
        <f t="shared" si="19"/>
        <v>30.95</v>
      </c>
      <c r="E417" s="1"/>
      <c r="F417" s="6">
        <v>2.3807870370370367E-3</v>
      </c>
      <c r="G417" s="3">
        <v>4.9119999999999999</v>
      </c>
      <c r="H417" s="7">
        <f t="shared" si="20"/>
        <v>116.53132239360001</v>
      </c>
      <c r="I417" s="7">
        <f t="shared" si="21"/>
        <v>2.7192277288440376</v>
      </c>
      <c r="O417" s="10"/>
      <c r="P417" s="2"/>
      <c r="Q417" s="11"/>
      <c r="R417" s="2"/>
      <c r="S417" s="13"/>
      <c r="T417" s="13"/>
      <c r="U417" s="9">
        <v>36.21</v>
      </c>
      <c r="V417" s="8">
        <v>144.76216711679999</v>
      </c>
      <c r="W417" s="8">
        <v>1.7760122307623938</v>
      </c>
      <c r="X417" s="2"/>
      <c r="Y417" s="13"/>
      <c r="Z417" s="13"/>
    </row>
    <row r="418" spans="2:26">
      <c r="B418" s="6">
        <v>2.3819444444444448E-3</v>
      </c>
      <c r="C418" s="3">
        <v>3.097</v>
      </c>
      <c r="D418" s="9">
        <f t="shared" si="19"/>
        <v>30.97</v>
      </c>
      <c r="E418" s="1"/>
      <c r="F418" s="6">
        <v>2.3865740740740739E-3</v>
      </c>
      <c r="G418" s="3">
        <v>4.9059999999999997</v>
      </c>
      <c r="H418" s="7">
        <f t="shared" si="20"/>
        <v>116.6897806092</v>
      </c>
      <c r="I418" s="7">
        <f t="shared" si="21"/>
        <v>2.7127861190146265</v>
      </c>
      <c r="O418" s="10"/>
      <c r="P418" s="2"/>
      <c r="Q418" s="11"/>
      <c r="R418" s="2"/>
      <c r="S418" s="13"/>
      <c r="T418" s="13"/>
      <c r="U418" s="9">
        <v>36.229999999999997</v>
      </c>
      <c r="V418" s="8">
        <v>144.85117419495</v>
      </c>
      <c r="W418" s="8">
        <v>1.7736008614321594</v>
      </c>
      <c r="X418" s="2"/>
      <c r="Y418" s="13"/>
      <c r="Z418" s="13"/>
    </row>
    <row r="419" spans="2:26">
      <c r="B419" s="6">
        <v>2.3877314814814816E-3</v>
      </c>
      <c r="C419" s="3">
        <v>3.1</v>
      </c>
      <c r="D419" s="9">
        <f t="shared" si="19"/>
        <v>31</v>
      </c>
      <c r="E419" s="1"/>
      <c r="F419" s="6">
        <v>2.3923611111111112E-3</v>
      </c>
      <c r="G419" s="3">
        <v>4.9029999999999996</v>
      </c>
      <c r="H419" s="7">
        <f t="shared" si="20"/>
        <v>116.76905140365002</v>
      </c>
      <c r="I419" s="7">
        <f t="shared" si="21"/>
        <v>2.7095692230210888</v>
      </c>
      <c r="O419" s="10"/>
      <c r="P419" s="2"/>
      <c r="Q419" s="11"/>
      <c r="R419" s="2"/>
      <c r="S419" s="13"/>
      <c r="T419" s="13"/>
      <c r="U419" s="9">
        <v>36.25</v>
      </c>
      <c r="V419" s="8">
        <v>144.91052919505</v>
      </c>
      <c r="W419" s="8">
        <v>1.7719945167072633</v>
      </c>
      <c r="X419" s="2"/>
      <c r="Y419" s="13"/>
      <c r="Z419" s="13"/>
    </row>
    <row r="420" spans="2:26">
      <c r="B420" s="6">
        <v>2.3935185185185183E-3</v>
      </c>
      <c r="C420" s="3">
        <v>3.1030000000000002</v>
      </c>
      <c r="D420" s="9">
        <f t="shared" si="19"/>
        <v>31.03</v>
      </c>
      <c r="E420" s="1"/>
      <c r="F420" s="6">
        <v>2.3981481481481479E-3</v>
      </c>
      <c r="G420" s="3">
        <v>4.9000000000000004</v>
      </c>
      <c r="H420" s="7">
        <f t="shared" si="20"/>
        <v>116.84835000000001</v>
      </c>
      <c r="I420" s="7">
        <f t="shared" si="21"/>
        <v>2.7063549313952247</v>
      </c>
      <c r="O420" s="10"/>
      <c r="P420" s="2"/>
      <c r="Q420" s="11"/>
      <c r="R420" s="2"/>
      <c r="S420" s="13"/>
      <c r="T420" s="13"/>
      <c r="U420" s="9">
        <v>36.25</v>
      </c>
      <c r="V420" s="8">
        <v>144.94021178040001</v>
      </c>
      <c r="W420" s="8">
        <v>1.7711917146708192</v>
      </c>
      <c r="X420" s="2"/>
      <c r="Y420" s="13"/>
      <c r="Z420" s="13"/>
    </row>
    <row r="421" spans="2:26">
      <c r="B421" s="6">
        <v>2.3993055555555556E-3</v>
      </c>
      <c r="C421" s="3">
        <v>3.105</v>
      </c>
      <c r="D421" s="9">
        <f t="shared" si="19"/>
        <v>31.049999999999997</v>
      </c>
      <c r="E421" s="1"/>
      <c r="F421" s="6">
        <v>2.4039351851851856E-3</v>
      </c>
      <c r="G421" s="3">
        <v>4.8970000000000002</v>
      </c>
      <c r="H421" s="7">
        <f t="shared" si="20"/>
        <v>116.92767640634999</v>
      </c>
      <c r="I421" s="7">
        <f t="shared" si="21"/>
        <v>2.7031432429525162</v>
      </c>
      <c r="O421" s="10"/>
      <c r="P421" s="2"/>
      <c r="Q421" s="11"/>
      <c r="R421" s="2"/>
      <c r="S421" s="13"/>
      <c r="T421" s="13"/>
      <c r="U421" s="9">
        <v>36.26</v>
      </c>
      <c r="V421" s="8">
        <v>145.05897603080001</v>
      </c>
      <c r="W421" s="8">
        <v>1.7679829744118765</v>
      </c>
      <c r="X421" s="2"/>
      <c r="Y421" s="13"/>
      <c r="Z421" s="13"/>
    </row>
    <row r="422" spans="2:26">
      <c r="B422" s="6">
        <v>2.4050925925925928E-3</v>
      </c>
      <c r="C422" s="3">
        <v>3.1059999999999999</v>
      </c>
      <c r="D422" s="9">
        <f t="shared" si="19"/>
        <v>31.06</v>
      </c>
      <c r="E422" s="1"/>
      <c r="F422" s="6">
        <v>2.409722222222222E-3</v>
      </c>
      <c r="G422" s="3">
        <v>4.8920000000000003</v>
      </c>
      <c r="H422" s="7">
        <f t="shared" si="20"/>
        <v>117.0599489056</v>
      </c>
      <c r="I422" s="7">
        <f t="shared" si="21"/>
        <v>2.6977962105163806</v>
      </c>
      <c r="O422" s="10"/>
      <c r="P422" s="2"/>
      <c r="Q422" s="11"/>
      <c r="R422" s="2"/>
      <c r="S422" s="13"/>
      <c r="T422" s="13"/>
      <c r="U422" s="9">
        <v>36.269999999999996</v>
      </c>
      <c r="V422" s="8">
        <v>145.08867557214998</v>
      </c>
      <c r="W422" s="8">
        <v>1.76718140611462</v>
      </c>
      <c r="X422" s="2"/>
      <c r="Y422" s="13"/>
      <c r="Z422" s="13"/>
    </row>
    <row r="423" spans="2:26">
      <c r="B423" s="6">
        <v>2.4108796296296296E-3</v>
      </c>
      <c r="C423" s="3">
        <v>3.11</v>
      </c>
      <c r="D423" s="9">
        <f t="shared" si="19"/>
        <v>31.099999999999998</v>
      </c>
      <c r="E423" s="1"/>
      <c r="F423" s="6">
        <v>2.4155092592592592E-3</v>
      </c>
      <c r="G423" s="3">
        <v>4.8890000000000002</v>
      </c>
      <c r="H423" s="7">
        <f t="shared" si="20"/>
        <v>117.13934951155001</v>
      </c>
      <c r="I423" s="7">
        <f t="shared" si="21"/>
        <v>2.6945914581063546</v>
      </c>
      <c r="O423" s="10"/>
      <c r="P423" s="2"/>
      <c r="Q423" s="11"/>
      <c r="R423" s="2"/>
      <c r="S423" s="13"/>
      <c r="T423" s="13"/>
      <c r="U423" s="9">
        <v>36.269999999999996</v>
      </c>
      <c r="V423" s="8">
        <v>145.11837850560002</v>
      </c>
      <c r="W423" s="8">
        <v>1.7663800844426738</v>
      </c>
      <c r="X423" s="2"/>
      <c r="Y423" s="13"/>
      <c r="Z423" s="13"/>
    </row>
    <row r="424" spans="2:26">
      <c r="B424" s="6">
        <v>2.4166666666666668E-3</v>
      </c>
      <c r="C424" s="3">
        <v>3.113</v>
      </c>
      <c r="D424" s="9">
        <f t="shared" si="19"/>
        <v>31.13</v>
      </c>
      <c r="E424" s="1"/>
      <c r="F424" s="6">
        <v>2.4212962962962964E-3</v>
      </c>
      <c r="G424" s="3">
        <v>4.883</v>
      </c>
      <c r="H424" s="7">
        <f t="shared" si="20"/>
        <v>117.29823425065001</v>
      </c>
      <c r="I424" s="7">
        <f t="shared" si="21"/>
        <v>2.6881897486291626</v>
      </c>
      <c r="O424" s="10"/>
      <c r="P424" s="2"/>
      <c r="Q424" s="11"/>
      <c r="R424" s="2"/>
      <c r="S424" s="13"/>
      <c r="T424" s="13"/>
      <c r="U424" s="9">
        <v>36.28</v>
      </c>
      <c r="V424" s="8">
        <v>145.17779455000002</v>
      </c>
      <c r="W424" s="8">
        <v>1.7647781808113689</v>
      </c>
      <c r="X424" s="2"/>
      <c r="Y424" s="13"/>
      <c r="Z424" s="13"/>
    </row>
    <row r="425" spans="2:26">
      <c r="B425" s="6">
        <v>2.4224537037037036E-3</v>
      </c>
      <c r="C425" s="3">
        <v>3.1150000000000002</v>
      </c>
      <c r="D425" s="9">
        <f t="shared" si="19"/>
        <v>31.150000000000002</v>
      </c>
      <c r="E425" s="1"/>
      <c r="F425" s="6">
        <v>2.4270833333333336E-3</v>
      </c>
      <c r="G425" s="3">
        <v>4.8810000000000002</v>
      </c>
      <c r="H425" s="7">
        <f t="shared" si="20"/>
        <v>117.35122058795</v>
      </c>
      <c r="I425" s="7">
        <f t="shared" si="21"/>
        <v>2.6860581539158166</v>
      </c>
      <c r="O425" s="10"/>
      <c r="P425" s="2"/>
      <c r="Q425" s="11"/>
      <c r="R425" s="2"/>
      <c r="S425" s="13"/>
      <c r="T425" s="13"/>
      <c r="U425" s="9">
        <v>36.29</v>
      </c>
      <c r="V425" s="8">
        <v>145.26694406485001</v>
      </c>
      <c r="W425" s="8">
        <v>1.762377174033416</v>
      </c>
      <c r="X425" s="2"/>
      <c r="Y425" s="13"/>
      <c r="Z425" s="13"/>
    </row>
    <row r="426" spans="2:26">
      <c r="B426" s="6">
        <v>2.4282407407407408E-3</v>
      </c>
      <c r="C426" s="3">
        <v>3.117</v>
      </c>
      <c r="D426" s="9">
        <f t="shared" si="19"/>
        <v>31.169999999999998</v>
      </c>
      <c r="E426" s="1"/>
      <c r="F426" s="6">
        <v>2.4328703703703704E-3</v>
      </c>
      <c r="G426" s="3">
        <v>4.8810000000000002</v>
      </c>
      <c r="H426" s="7">
        <f t="shared" si="20"/>
        <v>117.35122058795</v>
      </c>
      <c r="I426" s="7">
        <f t="shared" si="21"/>
        <v>2.6860581539158166</v>
      </c>
      <c r="O426" s="10"/>
      <c r="P426" s="2"/>
      <c r="Q426" s="11"/>
      <c r="R426" s="2"/>
      <c r="S426" s="13"/>
      <c r="T426" s="13"/>
      <c r="U426" s="9">
        <v>36.299999999999997</v>
      </c>
      <c r="V426" s="8">
        <v>145.29666735719999</v>
      </c>
      <c r="W426" s="8">
        <v>1.7615773312558618</v>
      </c>
      <c r="X426" s="2"/>
      <c r="Y426" s="13"/>
      <c r="Z426" s="13"/>
    </row>
    <row r="427" spans="2:26">
      <c r="B427" s="6">
        <v>2.4340277777777776E-3</v>
      </c>
      <c r="C427" s="3">
        <v>3.12</v>
      </c>
      <c r="D427" s="9">
        <f t="shared" si="19"/>
        <v>31.2</v>
      </c>
      <c r="E427" s="1"/>
      <c r="F427" s="6">
        <v>2.4386574074074072E-3</v>
      </c>
      <c r="G427" s="3">
        <v>4.8810000000000002</v>
      </c>
      <c r="H427" s="7">
        <f t="shared" si="20"/>
        <v>117.35122058795</v>
      </c>
      <c r="I427" s="7">
        <f t="shared" si="21"/>
        <v>2.6860581539158166</v>
      </c>
      <c r="O427" s="10"/>
      <c r="P427" s="2"/>
      <c r="Q427" s="11"/>
      <c r="R427" s="2"/>
      <c r="S427" s="13"/>
      <c r="T427" s="13"/>
      <c r="U427" s="9">
        <v>36.299999999999997</v>
      </c>
      <c r="V427" s="8">
        <v>145.3561241248</v>
      </c>
      <c r="W427" s="8">
        <v>1.7599783846784738</v>
      </c>
      <c r="X427" s="2"/>
      <c r="Y427" s="13"/>
      <c r="Z427" s="13"/>
    </row>
    <row r="428" spans="2:26">
      <c r="B428" s="6">
        <v>2.4398148148148148E-3</v>
      </c>
      <c r="C428" s="3">
        <v>3.1219999999999999</v>
      </c>
      <c r="D428" s="9">
        <f t="shared" si="19"/>
        <v>31.22</v>
      </c>
      <c r="E428" s="1"/>
      <c r="F428" s="6">
        <v>2.4444444444444444E-3</v>
      </c>
      <c r="G428" s="3">
        <v>4.8680000000000003</v>
      </c>
      <c r="H428" s="7">
        <f t="shared" si="20"/>
        <v>117.69593371839997</v>
      </c>
      <c r="I428" s="7">
        <f t="shared" si="21"/>
        <v>2.6722308925641292</v>
      </c>
      <c r="O428" s="10"/>
      <c r="P428" s="2"/>
      <c r="Q428" s="11"/>
      <c r="R428" s="2"/>
      <c r="S428" s="13"/>
      <c r="T428" s="13"/>
      <c r="U428" s="9">
        <v>36.309999999999995</v>
      </c>
      <c r="V428" s="8">
        <v>145.3561241248</v>
      </c>
      <c r="W428" s="8">
        <v>1.7599783846784738</v>
      </c>
      <c r="X428" s="2"/>
      <c r="Y428" s="13"/>
      <c r="Z428" s="13"/>
    </row>
    <row r="429" spans="2:26">
      <c r="B429" s="6">
        <v>2.445601851851852E-3</v>
      </c>
      <c r="C429" s="3">
        <v>3.1230000000000002</v>
      </c>
      <c r="D429" s="9">
        <f t="shared" si="19"/>
        <v>31.23</v>
      </c>
      <c r="E429" s="1"/>
      <c r="F429" s="6">
        <v>2.4502314814814816E-3</v>
      </c>
      <c r="G429" s="3">
        <v>4.8639999999999999</v>
      </c>
      <c r="H429" s="7">
        <f t="shared" si="20"/>
        <v>117.80210465280001</v>
      </c>
      <c r="I429" s="7">
        <f t="shared" si="21"/>
        <v>2.6679861416498203</v>
      </c>
      <c r="O429" s="10"/>
      <c r="P429" s="2"/>
      <c r="Q429" s="11"/>
      <c r="R429" s="2"/>
      <c r="S429" s="13"/>
      <c r="T429" s="13"/>
      <c r="U429" s="9">
        <v>36.309999999999995</v>
      </c>
      <c r="V429" s="8">
        <v>145.50482545804999</v>
      </c>
      <c r="W429" s="8">
        <v>1.7559853270337522</v>
      </c>
      <c r="X429" s="2"/>
      <c r="Y429" s="13"/>
      <c r="Z429" s="13"/>
    </row>
    <row r="430" spans="2:26">
      <c r="B430" s="6">
        <v>2.4513888888888888E-3</v>
      </c>
      <c r="C430" s="3">
        <v>3.1259999999999999</v>
      </c>
      <c r="D430" s="9">
        <f t="shared" si="19"/>
        <v>31.259999999999998</v>
      </c>
      <c r="E430" s="1"/>
      <c r="F430" s="6">
        <v>2.4560185185185184E-3</v>
      </c>
      <c r="G430" s="3">
        <v>4.8559999999999999</v>
      </c>
      <c r="H430" s="7">
        <f t="shared" si="20"/>
        <v>118.01459537919999</v>
      </c>
      <c r="I430" s="7">
        <f t="shared" si="21"/>
        <v>2.6595104449599525</v>
      </c>
      <c r="O430" s="10"/>
      <c r="P430" s="2"/>
      <c r="Q430" s="11"/>
      <c r="R430" s="2"/>
      <c r="S430" s="13"/>
      <c r="T430" s="13"/>
      <c r="U430" s="9">
        <v>36.32</v>
      </c>
      <c r="V430" s="8">
        <v>145.50482545804999</v>
      </c>
      <c r="W430" s="8">
        <v>1.7559853270337522</v>
      </c>
      <c r="X430" s="2"/>
      <c r="Y430" s="13"/>
      <c r="Z430" s="13"/>
    </row>
    <row r="431" spans="2:26">
      <c r="B431" s="6">
        <v>2.4571759259259256E-3</v>
      </c>
      <c r="C431" s="3">
        <v>3.13</v>
      </c>
      <c r="D431" s="9">
        <f t="shared" si="19"/>
        <v>31.299999999999997</v>
      </c>
      <c r="E431" s="1"/>
      <c r="F431" s="6">
        <v>2.4618055555555556E-3</v>
      </c>
      <c r="G431" s="3">
        <v>4.8550000000000004</v>
      </c>
      <c r="H431" s="7">
        <f t="shared" si="20"/>
        <v>118.04117068124999</v>
      </c>
      <c r="I431" s="7">
        <f t="shared" si="21"/>
        <v>2.6584522762524503</v>
      </c>
      <c r="O431" s="10"/>
      <c r="P431" s="2"/>
      <c r="Q431" s="11"/>
      <c r="R431" s="2"/>
      <c r="S431" s="13"/>
      <c r="T431" s="13"/>
      <c r="U431" s="9">
        <v>36.33</v>
      </c>
      <c r="V431" s="8">
        <v>145.53457591239999</v>
      </c>
      <c r="W431" s="8">
        <v>1.7551874538295638</v>
      </c>
      <c r="X431" s="2"/>
      <c r="Y431" s="13"/>
      <c r="Z431" s="13"/>
    </row>
    <row r="432" spans="2:26">
      <c r="B432" s="6">
        <v>2.4629629629629632E-3</v>
      </c>
      <c r="C432" s="3">
        <v>3.13</v>
      </c>
      <c r="D432" s="9">
        <f t="shared" si="19"/>
        <v>31.299999999999997</v>
      </c>
      <c r="E432" s="1"/>
      <c r="F432" s="6">
        <v>2.4675925925925924E-3</v>
      </c>
      <c r="G432" s="3">
        <v>4.851</v>
      </c>
      <c r="H432" s="7">
        <f t="shared" si="20"/>
        <v>118.14750292744999</v>
      </c>
      <c r="I432" s="7">
        <f t="shared" si="21"/>
        <v>2.654222473702351</v>
      </c>
      <c r="O432" s="10"/>
      <c r="P432" s="2"/>
      <c r="Q432" s="11"/>
      <c r="R432" s="2"/>
      <c r="S432" s="13"/>
      <c r="T432" s="13"/>
      <c r="U432" s="9">
        <v>36.339999999999996</v>
      </c>
      <c r="V432" s="8">
        <v>145.65361169880001</v>
      </c>
      <c r="W432" s="8">
        <v>1.7519984207353545</v>
      </c>
      <c r="X432" s="2"/>
      <c r="Y432" s="13"/>
      <c r="Z432" s="13"/>
    </row>
    <row r="433" spans="2:26">
      <c r="B433" s="6">
        <v>2.46875E-3</v>
      </c>
      <c r="C433" s="3">
        <v>3.13</v>
      </c>
      <c r="D433" s="9">
        <f t="shared" si="19"/>
        <v>31.299999999999997</v>
      </c>
      <c r="E433" s="1"/>
      <c r="F433" s="6">
        <v>2.4733796296296296E-3</v>
      </c>
      <c r="G433" s="3">
        <v>4.8470000000000004</v>
      </c>
      <c r="H433" s="7">
        <f t="shared" si="20"/>
        <v>118.25388484884998</v>
      </c>
      <c r="I433" s="7">
        <f t="shared" si="21"/>
        <v>2.649997264701617</v>
      </c>
      <c r="O433" s="10"/>
      <c r="P433" s="2"/>
      <c r="Q433" s="11"/>
      <c r="R433" s="2"/>
      <c r="S433" s="13"/>
      <c r="T433" s="13"/>
      <c r="U433" s="9">
        <v>36.339999999999996</v>
      </c>
      <c r="V433" s="8">
        <v>145.71314997759998</v>
      </c>
      <c r="W433" s="8">
        <v>1.7504053794507008</v>
      </c>
      <c r="X433" s="2"/>
      <c r="Y433" s="13"/>
      <c r="Z433" s="13"/>
    </row>
    <row r="434" spans="2:26">
      <c r="B434" s="6">
        <v>2.4745370370370372E-3</v>
      </c>
      <c r="C434" s="3">
        <v>3.13</v>
      </c>
      <c r="D434" s="9">
        <f t="shared" si="19"/>
        <v>31.299999999999997</v>
      </c>
      <c r="E434" s="1"/>
      <c r="F434" s="6">
        <v>2.4791666666666668E-3</v>
      </c>
      <c r="G434" s="3">
        <v>4.8449999999999998</v>
      </c>
      <c r="H434" s="7">
        <f t="shared" si="20"/>
        <v>118.30709444374999</v>
      </c>
      <c r="I434" s="7">
        <f t="shared" si="21"/>
        <v>2.6478863819080583</v>
      </c>
      <c r="O434" s="10"/>
      <c r="P434" s="2"/>
      <c r="Q434" s="11"/>
      <c r="R434" s="2"/>
      <c r="S434" s="13"/>
      <c r="T434" s="13"/>
      <c r="U434" s="9">
        <v>36.349999999999994</v>
      </c>
      <c r="V434" s="8">
        <v>145.74292421445</v>
      </c>
      <c r="W434" s="8">
        <v>1.7496092274812367</v>
      </c>
      <c r="X434" s="2"/>
      <c r="Y434" s="13"/>
      <c r="Z434" s="13"/>
    </row>
    <row r="435" spans="2:26">
      <c r="B435" s="6">
        <v>2.480324074074074E-3</v>
      </c>
      <c r="C435" s="3">
        <v>3.1379999999999999</v>
      </c>
      <c r="D435" s="9">
        <f t="shared" si="19"/>
        <v>31.38</v>
      </c>
      <c r="E435" s="1"/>
      <c r="F435" s="6">
        <v>2.4849537037037036E-3</v>
      </c>
      <c r="G435" s="3">
        <v>4.8419999999999996</v>
      </c>
      <c r="H435" s="7">
        <f t="shared" si="20"/>
        <v>118.38693213560002</v>
      </c>
      <c r="I435" s="7">
        <f t="shared" si="21"/>
        <v>2.64472220886798</v>
      </c>
      <c r="O435" s="10"/>
      <c r="P435" s="2"/>
      <c r="Q435" s="11"/>
      <c r="R435" s="2"/>
      <c r="S435" s="13"/>
      <c r="T435" s="13"/>
      <c r="U435" s="9">
        <v>36.349999999999994</v>
      </c>
      <c r="V435" s="8">
        <v>145.80248288454999</v>
      </c>
      <c r="W435" s="8">
        <v>1.7480176606841342</v>
      </c>
      <c r="X435" s="2"/>
      <c r="Y435" s="13"/>
      <c r="Z435" s="13"/>
    </row>
    <row r="436" spans="2:26">
      <c r="B436" s="6">
        <v>2.4861111111111112E-3</v>
      </c>
      <c r="C436" s="3">
        <v>3.1429999999999998</v>
      </c>
      <c r="D436" s="9">
        <f t="shared" si="19"/>
        <v>31.429999999999996</v>
      </c>
      <c r="E436" s="1"/>
      <c r="F436" s="6">
        <v>2.4907407407407408E-3</v>
      </c>
      <c r="G436" s="3">
        <v>4.84</v>
      </c>
      <c r="H436" s="7">
        <f t="shared" si="20"/>
        <v>118.4401728</v>
      </c>
      <c r="I436" s="7">
        <f t="shared" si="21"/>
        <v>2.6426141937650338</v>
      </c>
      <c r="O436" s="10"/>
      <c r="P436" s="2"/>
      <c r="Q436" s="11"/>
      <c r="R436" s="2"/>
      <c r="S436" s="13"/>
      <c r="T436" s="13"/>
      <c r="U436" s="9">
        <v>36.349999999999994</v>
      </c>
      <c r="V436" s="8">
        <v>145.86205515185</v>
      </c>
      <c r="W436" s="8">
        <v>1.7464270764709664</v>
      </c>
      <c r="X436" s="2"/>
      <c r="Y436" s="13"/>
      <c r="Z436" s="13"/>
    </row>
    <row r="437" spans="2:26">
      <c r="B437" s="6">
        <v>2.491898148148148E-3</v>
      </c>
      <c r="C437" s="3">
        <v>3.145</v>
      </c>
      <c r="D437" s="9">
        <f t="shared" si="19"/>
        <v>31.45</v>
      </c>
      <c r="E437" s="1"/>
      <c r="F437" s="6">
        <v>2.4965277777777776E-3</v>
      </c>
      <c r="G437" s="3">
        <v>4.835</v>
      </c>
      <c r="H437" s="7">
        <f t="shared" si="20"/>
        <v>118.57332885625</v>
      </c>
      <c r="I437" s="7">
        <f t="shared" si="21"/>
        <v>2.637349171026071</v>
      </c>
      <c r="O437" s="10"/>
      <c r="P437" s="2"/>
      <c r="Q437" s="11"/>
      <c r="R437" s="2"/>
      <c r="S437" s="13"/>
      <c r="T437" s="13"/>
      <c r="U437" s="9">
        <v>36.349999999999994</v>
      </c>
      <c r="V437" s="8">
        <v>145.89184638520001</v>
      </c>
      <c r="W437" s="8">
        <v>1.7456321527314305</v>
      </c>
      <c r="X437" s="2"/>
      <c r="Y437" s="13"/>
      <c r="Z437" s="13"/>
    </row>
    <row r="438" spans="2:26">
      <c r="B438" s="6">
        <v>2.4976851851851853E-3</v>
      </c>
      <c r="C438" s="3">
        <v>3.1469999999999998</v>
      </c>
      <c r="D438" s="9">
        <f t="shared" si="19"/>
        <v>31.469999999999995</v>
      </c>
      <c r="E438" s="1"/>
      <c r="F438" s="6">
        <v>2.5023148148148149E-3</v>
      </c>
      <c r="G438" s="3">
        <v>4.8330000000000002</v>
      </c>
      <c r="H438" s="7">
        <f t="shared" si="20"/>
        <v>118.62661304315</v>
      </c>
      <c r="I438" s="7">
        <f t="shared" si="21"/>
        <v>2.6352451670207153</v>
      </c>
      <c r="O438" s="10"/>
      <c r="P438" s="2"/>
      <c r="Q438" s="11"/>
      <c r="R438" s="2"/>
      <c r="S438" s="13"/>
      <c r="T438" s="13"/>
      <c r="U438" s="9">
        <v>36.379999999999995</v>
      </c>
      <c r="V438" s="8">
        <v>145.92164101875002</v>
      </c>
      <c r="W438" s="8">
        <v>1.7448374745155701</v>
      </c>
      <c r="X438" s="2"/>
      <c r="Y438" s="13"/>
      <c r="Z438" s="13"/>
    </row>
    <row r="439" spans="2:26">
      <c r="B439" s="6">
        <v>2.5034722222222225E-3</v>
      </c>
      <c r="C439" s="3">
        <v>3.15</v>
      </c>
      <c r="D439" s="9">
        <f t="shared" si="19"/>
        <v>31.499999999999996</v>
      </c>
      <c r="E439" s="1"/>
      <c r="F439" s="6">
        <v>2.5081018518518521E-3</v>
      </c>
      <c r="G439" s="3">
        <v>4.83</v>
      </c>
      <c r="H439" s="7">
        <f t="shared" si="20"/>
        <v>118.70656265</v>
      </c>
      <c r="I439" s="7">
        <f t="shared" si="21"/>
        <v>2.632091308232051</v>
      </c>
      <c r="O439" s="10"/>
      <c r="P439" s="2"/>
      <c r="Q439" s="11"/>
      <c r="R439" s="2"/>
      <c r="S439" s="13"/>
      <c r="T439" s="13"/>
      <c r="U439" s="9">
        <v>36.379999999999995</v>
      </c>
      <c r="V439" s="8">
        <v>145.98124048765001</v>
      </c>
      <c r="W439" s="8">
        <v>1.7432488544918252</v>
      </c>
      <c r="X439" s="2"/>
      <c r="Y439" s="13"/>
      <c r="Z439" s="13"/>
    </row>
    <row r="440" spans="2:26">
      <c r="B440" s="6">
        <v>2.5092592592592593E-3</v>
      </c>
      <c r="C440" s="3">
        <v>3.1520000000000001</v>
      </c>
      <c r="D440" s="9">
        <f t="shared" si="19"/>
        <v>31.52</v>
      </c>
      <c r="E440" s="1"/>
      <c r="F440" s="6">
        <v>2.5138888888888889E-3</v>
      </c>
      <c r="G440" s="3">
        <v>4.8259999999999996</v>
      </c>
      <c r="H440" s="7">
        <f t="shared" si="20"/>
        <v>118.8132056812</v>
      </c>
      <c r="I440" s="7">
        <f t="shared" si="21"/>
        <v>2.627890169489902</v>
      </c>
      <c r="O440" s="10"/>
      <c r="P440" s="2"/>
      <c r="Q440" s="11"/>
      <c r="R440" s="2"/>
      <c r="S440" s="13"/>
      <c r="T440" s="13"/>
      <c r="U440" s="9">
        <v>36.389999999999993</v>
      </c>
      <c r="V440" s="8">
        <v>146.07066519999998</v>
      </c>
      <c r="W440" s="8">
        <v>1.7408677648647706</v>
      </c>
      <c r="X440" s="2"/>
      <c r="Y440" s="13"/>
      <c r="Z440" s="13"/>
    </row>
    <row r="441" spans="2:26">
      <c r="B441" s="6">
        <v>2.515046296296296E-3</v>
      </c>
      <c r="C441" s="3">
        <v>3.153</v>
      </c>
      <c r="D441" s="9">
        <f t="shared" si="19"/>
        <v>31.529999999999998</v>
      </c>
      <c r="E441" s="1"/>
      <c r="F441" s="6">
        <v>2.5196759259259261E-3</v>
      </c>
      <c r="G441" s="3">
        <v>4.82</v>
      </c>
      <c r="H441" s="7">
        <f t="shared" si="20"/>
        <v>118.9732636</v>
      </c>
      <c r="I441" s="7">
        <f t="shared" si="21"/>
        <v>2.6215970406520528</v>
      </c>
      <c r="O441" s="10"/>
      <c r="P441" s="2"/>
      <c r="Q441" s="11"/>
      <c r="R441" s="2"/>
      <c r="S441" s="13"/>
      <c r="T441" s="13"/>
      <c r="U441" s="9">
        <v>36.389999999999993</v>
      </c>
      <c r="V441" s="8">
        <v>146.16012053035001</v>
      </c>
      <c r="W441" s="8">
        <v>1.7384888827499356</v>
      </c>
      <c r="X441" s="2"/>
      <c r="Y441" s="13"/>
      <c r="Z441" s="13"/>
    </row>
    <row r="442" spans="2:26">
      <c r="B442" s="6">
        <v>2.5208333333333333E-3</v>
      </c>
      <c r="C442" s="3">
        <v>3.1539999999999999</v>
      </c>
      <c r="D442" s="9">
        <f t="shared" si="19"/>
        <v>31.54</v>
      </c>
      <c r="E442" s="1"/>
      <c r="F442" s="6">
        <v>2.5254629629629629E-3</v>
      </c>
      <c r="G442" s="3">
        <v>4.8179999999999996</v>
      </c>
      <c r="H442" s="7">
        <f t="shared" si="20"/>
        <v>119.02664114840002</v>
      </c>
      <c r="I442" s="7">
        <f t="shared" si="21"/>
        <v>2.6195016174500565</v>
      </c>
      <c r="O442" s="10"/>
      <c r="P442" s="2"/>
      <c r="Q442" s="11"/>
      <c r="R442" s="2"/>
      <c r="S442" s="13"/>
      <c r="T442" s="13"/>
      <c r="U442" s="9">
        <v>36.4</v>
      </c>
      <c r="V442" s="8">
        <v>146.21977443124999</v>
      </c>
      <c r="W442" s="8">
        <v>1.7369041871924471</v>
      </c>
      <c r="X442" s="2"/>
      <c r="Y442" s="13"/>
      <c r="Z442" s="13"/>
    </row>
    <row r="443" spans="2:26">
      <c r="B443" s="6">
        <v>2.5266203703703705E-3</v>
      </c>
      <c r="C443" s="3">
        <v>3.16</v>
      </c>
      <c r="D443" s="9">
        <f t="shared" si="19"/>
        <v>31.6</v>
      </c>
      <c r="E443" s="1"/>
      <c r="F443" s="6">
        <v>2.5312500000000001E-3</v>
      </c>
      <c r="G443" s="3">
        <v>4.8170000000000002</v>
      </c>
      <c r="H443" s="7">
        <f t="shared" si="20"/>
        <v>119.05333459434999</v>
      </c>
      <c r="I443" s="7">
        <f t="shared" si="21"/>
        <v>2.6184543343547628</v>
      </c>
      <c r="O443" s="10"/>
      <c r="P443" s="2"/>
      <c r="Q443" s="11"/>
      <c r="R443" s="2"/>
      <c r="S443" s="13"/>
      <c r="T443" s="13"/>
      <c r="U443" s="9">
        <v>36.409999999999997</v>
      </c>
      <c r="V443" s="8">
        <v>146.27944194615</v>
      </c>
      <c r="W443" s="8">
        <v>1.7353204719366493</v>
      </c>
      <c r="X443" s="2"/>
      <c r="Y443" s="13"/>
      <c r="Z443" s="13"/>
    </row>
    <row r="444" spans="2:26">
      <c r="B444" s="6">
        <v>2.5324074074074073E-3</v>
      </c>
      <c r="C444" s="3">
        <v>3.161</v>
      </c>
      <c r="D444" s="9">
        <f t="shared" si="19"/>
        <v>31.61</v>
      </c>
      <c r="E444" s="1"/>
      <c r="F444" s="6">
        <v>2.5370370370370369E-3</v>
      </c>
      <c r="G444" s="3">
        <v>4.8140000000000001</v>
      </c>
      <c r="H444" s="7">
        <f t="shared" si="20"/>
        <v>119.1334336228</v>
      </c>
      <c r="I444" s="7">
        <f t="shared" si="21"/>
        <v>2.6153141985683734</v>
      </c>
      <c r="O444" s="10"/>
      <c r="P444" s="2"/>
      <c r="Q444" s="11"/>
      <c r="R444" s="2"/>
      <c r="S444" s="13"/>
      <c r="T444" s="13"/>
      <c r="U444" s="9">
        <v>36.419999999999995</v>
      </c>
      <c r="V444" s="8">
        <v>146.36896874999999</v>
      </c>
      <c r="W444" s="8">
        <v>1.7329467364058053</v>
      </c>
      <c r="X444" s="2"/>
      <c r="Y444" s="13"/>
      <c r="Z444" s="13"/>
    </row>
    <row r="445" spans="2:26">
      <c r="B445" s="6">
        <v>2.538194444444444E-3</v>
      </c>
      <c r="C445" s="3">
        <v>3.1619999999999999</v>
      </c>
      <c r="D445" s="9">
        <f t="shared" si="19"/>
        <v>31.619999999999997</v>
      </c>
      <c r="E445" s="1"/>
      <c r="F445" s="6">
        <v>2.5428240740740741E-3</v>
      </c>
      <c r="G445" s="3">
        <v>4.8099999999999996</v>
      </c>
      <c r="H445" s="7">
        <f t="shared" si="20"/>
        <v>119.24027595000003</v>
      </c>
      <c r="I445" s="7">
        <f t="shared" si="21"/>
        <v>2.6111313473908488</v>
      </c>
      <c r="O445" s="10"/>
      <c r="P445" s="2"/>
      <c r="Q445" s="11"/>
      <c r="R445" s="2"/>
      <c r="S445" s="13"/>
      <c r="T445" s="13"/>
      <c r="U445" s="9">
        <v>36.419999999999995</v>
      </c>
      <c r="V445" s="8">
        <v>146.42867031040001</v>
      </c>
      <c r="W445" s="8">
        <v>1.7313654704786698</v>
      </c>
      <c r="X445" s="2"/>
      <c r="Y445" s="13"/>
      <c r="Z445" s="13"/>
    </row>
    <row r="446" spans="2:26">
      <c r="B446" s="6">
        <v>2.5439814814814813E-3</v>
      </c>
      <c r="C446" s="3">
        <v>3.1640000000000001</v>
      </c>
      <c r="D446" s="9">
        <f t="shared" si="19"/>
        <v>31.64</v>
      </c>
      <c r="E446" s="1"/>
      <c r="F446" s="6">
        <v>2.5486111111111113E-3</v>
      </c>
      <c r="G446" s="3">
        <v>4.8099999999999996</v>
      </c>
      <c r="H446" s="7">
        <f t="shared" si="20"/>
        <v>119.24027595000003</v>
      </c>
      <c r="I446" s="7">
        <f t="shared" si="21"/>
        <v>2.6111313473908488</v>
      </c>
      <c r="O446" s="10"/>
      <c r="P446" s="2"/>
      <c r="Q446" s="11"/>
      <c r="R446" s="2"/>
      <c r="S446" s="13"/>
      <c r="T446" s="13"/>
      <c r="U446" s="9">
        <v>36.419999999999995</v>
      </c>
      <c r="V446" s="8">
        <v>146.48838549320001</v>
      </c>
      <c r="W446" s="8">
        <v>1.7297851837128859</v>
      </c>
      <c r="X446" s="2"/>
      <c r="Y446" s="13"/>
      <c r="Z446" s="13"/>
    </row>
    <row r="447" spans="2:26">
      <c r="B447" s="6">
        <v>2.5497685185185185E-3</v>
      </c>
      <c r="C447" s="3">
        <v>3.1659999999999999</v>
      </c>
      <c r="D447" s="9">
        <f t="shared" si="19"/>
        <v>31.659999999999997</v>
      </c>
      <c r="E447" s="1"/>
      <c r="F447" s="6">
        <v>2.5543981481481481E-3</v>
      </c>
      <c r="G447" s="3">
        <v>4.8099999999999996</v>
      </c>
      <c r="H447" s="7">
        <f t="shared" si="20"/>
        <v>119.24027595000003</v>
      </c>
      <c r="I447" s="7">
        <f t="shared" si="21"/>
        <v>2.6111313473908488</v>
      </c>
      <c r="O447" s="10"/>
      <c r="P447" s="2"/>
      <c r="Q447" s="11"/>
      <c r="R447" s="2"/>
      <c r="S447" s="13"/>
      <c r="T447" s="13"/>
      <c r="U447" s="9">
        <v>36.44</v>
      </c>
      <c r="V447" s="8">
        <v>146.51824819375</v>
      </c>
      <c r="W447" s="8">
        <v>1.7289954074137126</v>
      </c>
      <c r="X447" s="2"/>
      <c r="Y447" s="13"/>
      <c r="Z447" s="13"/>
    </row>
    <row r="448" spans="2:26">
      <c r="B448" s="6">
        <v>2.5555555555555553E-3</v>
      </c>
      <c r="C448" s="3">
        <v>3.169</v>
      </c>
      <c r="D448" s="9">
        <f t="shared" si="19"/>
        <v>31.689999999999998</v>
      </c>
      <c r="E448" s="1"/>
      <c r="F448" s="6">
        <v>2.5601851851851849E-3</v>
      </c>
      <c r="G448" s="3">
        <v>4.8010000000000002</v>
      </c>
      <c r="H448" s="7">
        <f t="shared" si="20"/>
        <v>119.48085355995001</v>
      </c>
      <c r="I448" s="7">
        <f t="shared" si="21"/>
        <v>2.601736618459674</v>
      </c>
      <c r="O448" s="10"/>
      <c r="P448" s="2"/>
      <c r="Q448" s="11"/>
      <c r="R448" s="2"/>
      <c r="S448" s="13"/>
      <c r="T448" s="13"/>
      <c r="U448" s="9">
        <v>36.429999999999993</v>
      </c>
      <c r="V448" s="8">
        <v>146.51824819375</v>
      </c>
      <c r="W448" s="8">
        <v>1.7289954074137126</v>
      </c>
      <c r="X448" s="2"/>
      <c r="Y448" s="13"/>
      <c r="Z448" s="13"/>
    </row>
    <row r="449" spans="2:26">
      <c r="B449" s="6">
        <v>2.5613425925925929E-3</v>
      </c>
      <c r="C449" s="3">
        <v>3.17</v>
      </c>
      <c r="D449" s="9">
        <f t="shared" si="19"/>
        <v>31.7</v>
      </c>
      <c r="E449" s="1"/>
      <c r="F449" s="6">
        <v>2.5659722222222225E-3</v>
      </c>
      <c r="G449" s="3">
        <v>4.7960000000000003</v>
      </c>
      <c r="H449" s="7">
        <f t="shared" si="20"/>
        <v>119.61461696320001</v>
      </c>
      <c r="I449" s="7">
        <f t="shared" si="21"/>
        <v>2.5965272986662096</v>
      </c>
      <c r="O449" s="10"/>
      <c r="P449" s="2"/>
      <c r="Q449" s="11"/>
      <c r="R449" s="2"/>
      <c r="S449" s="13"/>
      <c r="T449" s="13"/>
      <c r="U449" s="9">
        <v>36.47</v>
      </c>
      <c r="V449" s="8">
        <v>146.51824819375</v>
      </c>
      <c r="W449" s="8">
        <v>1.7289954074137126</v>
      </c>
      <c r="X449" s="2"/>
      <c r="Y449" s="13"/>
      <c r="Z449" s="13"/>
    </row>
    <row r="450" spans="2:26">
      <c r="B450" s="6">
        <v>2.5671296296296297E-3</v>
      </c>
      <c r="C450" s="3">
        <v>3.173</v>
      </c>
      <c r="D450" s="9">
        <f t="shared" si="19"/>
        <v>31.73</v>
      </c>
      <c r="E450" s="1"/>
      <c r="F450" s="6">
        <v>2.5717592592592593E-3</v>
      </c>
      <c r="G450" s="3">
        <v>4.7930000000000001</v>
      </c>
      <c r="H450" s="7">
        <f t="shared" si="20"/>
        <v>119.69491245715</v>
      </c>
      <c r="I450" s="7">
        <f t="shared" si="21"/>
        <v>2.5934051235050317</v>
      </c>
      <c r="O450" s="10"/>
      <c r="P450" s="2"/>
      <c r="Q450" s="11"/>
      <c r="R450" s="2"/>
      <c r="S450" s="13"/>
      <c r="T450" s="13"/>
      <c r="U450" s="9">
        <v>36.489999999999995</v>
      </c>
      <c r="V450" s="8">
        <v>146.75727245735001</v>
      </c>
      <c r="W450" s="8">
        <v>1.722686001656323</v>
      </c>
      <c r="X450" s="2"/>
      <c r="Y450" s="13"/>
      <c r="Z450" s="13"/>
    </row>
    <row r="451" spans="2:26">
      <c r="B451" s="6">
        <v>2.5729166666666665E-3</v>
      </c>
      <c r="C451" s="3">
        <v>3.1739999999999999</v>
      </c>
      <c r="D451" s="9">
        <f t="shared" si="19"/>
        <v>31.74</v>
      </c>
      <c r="E451" s="1"/>
      <c r="F451" s="6">
        <v>2.5775462962962965E-3</v>
      </c>
      <c r="G451" s="3">
        <v>4.7910000000000004</v>
      </c>
      <c r="H451" s="7">
        <f t="shared" si="20"/>
        <v>119.74845839644998</v>
      </c>
      <c r="I451" s="7">
        <f t="shared" si="21"/>
        <v>2.5913250963030907</v>
      </c>
      <c r="O451" s="10"/>
      <c r="P451" s="2"/>
      <c r="Q451" s="11"/>
      <c r="R451" s="2"/>
      <c r="S451" s="13"/>
      <c r="T451" s="13"/>
      <c r="U451" s="9">
        <v>36.489999999999995</v>
      </c>
      <c r="V451" s="8">
        <v>146.84696279479999</v>
      </c>
      <c r="W451" s="8">
        <v>1.7203240072694472</v>
      </c>
      <c r="X451" s="2"/>
      <c r="Y451" s="13"/>
      <c r="Z451" s="13"/>
    </row>
    <row r="452" spans="2:26">
      <c r="B452" s="6">
        <v>2.5787037037037037E-3</v>
      </c>
      <c r="C452" s="3">
        <v>3.1749999999999998</v>
      </c>
      <c r="D452" s="9">
        <f t="shared" si="19"/>
        <v>31.749999999999996</v>
      </c>
      <c r="E452" s="1"/>
      <c r="F452" s="6">
        <v>2.5833333333333337E-3</v>
      </c>
      <c r="G452" s="3">
        <v>4.7880000000000003</v>
      </c>
      <c r="H452" s="7">
        <f t="shared" si="20"/>
        <v>119.8288007264</v>
      </c>
      <c r="I452" s="7">
        <f t="shared" si="21"/>
        <v>2.5882071889878091</v>
      </c>
      <c r="O452" s="10"/>
      <c r="P452" s="2"/>
      <c r="Q452" s="11"/>
      <c r="R452" s="2"/>
      <c r="S452" s="13"/>
      <c r="T452" s="13"/>
      <c r="U452" s="9">
        <v>36.5</v>
      </c>
      <c r="V452" s="8">
        <v>146.87686639314998</v>
      </c>
      <c r="W452" s="8">
        <v>1.7195371643025124</v>
      </c>
      <c r="X452" s="2"/>
      <c r="Y452" s="13"/>
      <c r="Z452" s="13"/>
    </row>
    <row r="453" spans="2:26">
      <c r="B453" s="6">
        <v>2.5844907407407409E-3</v>
      </c>
      <c r="C453" s="3">
        <v>3.1749999999999998</v>
      </c>
      <c r="D453" s="9">
        <f t="shared" si="19"/>
        <v>31.749999999999996</v>
      </c>
      <c r="E453" s="1"/>
      <c r="F453" s="6">
        <v>2.5891203703703705E-3</v>
      </c>
      <c r="G453" s="3">
        <v>4.7850000000000001</v>
      </c>
      <c r="H453" s="7">
        <f t="shared" si="20"/>
        <v>119.90917116874999</v>
      </c>
      <c r="I453" s="7">
        <f t="shared" si="21"/>
        <v>2.5850918408131265</v>
      </c>
      <c r="O453" s="10"/>
      <c r="P453" s="2"/>
      <c r="Q453" s="11"/>
      <c r="R453" s="2"/>
      <c r="S453" s="13"/>
      <c r="T453" s="13"/>
      <c r="U453" s="9">
        <v>36.5</v>
      </c>
      <c r="V453" s="8">
        <v>146.90677340159999</v>
      </c>
      <c r="W453" s="8">
        <v>1.7187505655154554</v>
      </c>
      <c r="X453" s="2"/>
      <c r="Y453" s="13"/>
      <c r="Z453" s="13"/>
    </row>
    <row r="454" spans="2:26">
      <c r="B454" s="6">
        <v>2.5902777777777777E-3</v>
      </c>
      <c r="C454" s="3">
        <v>3.1749999999999998</v>
      </c>
      <c r="D454" s="9">
        <f t="shared" si="19"/>
        <v>31.749999999999996</v>
      </c>
      <c r="E454" s="1"/>
      <c r="F454" s="6">
        <v>2.5949074074074073E-3</v>
      </c>
      <c r="G454" s="3">
        <v>4.782</v>
      </c>
      <c r="H454" s="7">
        <f t="shared" si="20"/>
        <v>119.9895697316</v>
      </c>
      <c r="I454" s="7">
        <f t="shared" si="21"/>
        <v>2.5819790506041453</v>
      </c>
      <c r="O454" s="10"/>
      <c r="P454" s="2"/>
      <c r="Q454" s="11"/>
      <c r="R454" s="2"/>
      <c r="S454" s="13"/>
      <c r="T454" s="13"/>
      <c r="U454" s="9">
        <v>36.5</v>
      </c>
      <c r="V454" s="8">
        <v>146.99651489055</v>
      </c>
      <c r="W454" s="8">
        <v>1.7163922338268063</v>
      </c>
      <c r="X454" s="2"/>
      <c r="Y454" s="13"/>
      <c r="Z454" s="13"/>
    </row>
    <row r="455" spans="2:26">
      <c r="B455" s="6">
        <v>2.5949074074074073E-3</v>
      </c>
      <c r="C455" s="3">
        <v>3.181</v>
      </c>
      <c r="D455" s="9">
        <f t="shared" ref="D455:D518" si="22">C455/$G$2</f>
        <v>31.81</v>
      </c>
      <c r="E455" s="1"/>
      <c r="F455" s="6">
        <v>2.6006944444444445E-3</v>
      </c>
      <c r="G455" s="3">
        <v>4.7809999999999997</v>
      </c>
      <c r="H455" s="7">
        <f t="shared" ref="H455:H518" si="23">$J$2+$M$2*G455+$P$2*G455^2+$S$2*G455^3</f>
        <v>120.01637550295001</v>
      </c>
      <c r="I455" s="7">
        <f t="shared" ref="I455:I518" si="24">SQRT((1)^2*($K$2)^2+(G455)^2*($N$2)^2+(G455^2)^2*($Q$2)^2+(G455^3)^2*($T$2)^2+($M$2+2*$P$2*G455+3*$S$2*G455^2)^2*(0.001)^2)</f>
        <v>2.5809420221016079</v>
      </c>
      <c r="O455" s="10"/>
      <c r="P455" s="2"/>
      <c r="Q455" s="11"/>
      <c r="R455" s="2"/>
      <c r="S455" s="13"/>
      <c r="T455" s="13"/>
      <c r="U455" s="9">
        <v>36.5</v>
      </c>
      <c r="V455" s="8">
        <v>147.11621796874999</v>
      </c>
      <c r="W455" s="8">
        <v>1.7132512076261845</v>
      </c>
      <c r="X455" s="2"/>
      <c r="Y455" s="13"/>
      <c r="Z455" s="13"/>
    </row>
    <row r="456" spans="2:26">
      <c r="B456" s="6">
        <v>2.6018518518518517E-3</v>
      </c>
      <c r="C456" s="3">
        <v>3.1840000000000002</v>
      </c>
      <c r="D456" s="9">
        <f t="shared" si="22"/>
        <v>31.84</v>
      </c>
      <c r="E456" s="1"/>
      <c r="F456" s="6">
        <v>2.6064814814814818E-3</v>
      </c>
      <c r="G456" s="3">
        <v>4.7709999999999999</v>
      </c>
      <c r="H456" s="7">
        <f t="shared" si="23"/>
        <v>120.28460517945001</v>
      </c>
      <c r="I456" s="7">
        <f t="shared" si="24"/>
        <v>2.5705873523420806</v>
      </c>
      <c r="O456" s="10"/>
      <c r="P456" s="2"/>
      <c r="Q456" s="11"/>
      <c r="R456" s="2"/>
      <c r="S456" s="13"/>
      <c r="T456" s="13"/>
      <c r="U456" s="9">
        <v>36.519999999999996</v>
      </c>
      <c r="V456" s="8">
        <v>147.14615226879999</v>
      </c>
      <c r="W456" s="8">
        <v>1.7124665608140335</v>
      </c>
      <c r="X456" s="2"/>
      <c r="Y456" s="13"/>
      <c r="Z456" s="13"/>
    </row>
    <row r="457" spans="2:26">
      <c r="B457" s="6">
        <v>2.6076388888888889E-3</v>
      </c>
      <c r="C457" s="3">
        <v>3.1859999999999999</v>
      </c>
      <c r="D457" s="9">
        <f t="shared" si="22"/>
        <v>31.86</v>
      </c>
      <c r="E457" s="1"/>
      <c r="F457" s="6">
        <v>2.6122685185185185E-3</v>
      </c>
      <c r="G457" s="3">
        <v>4.7679999999999998</v>
      </c>
      <c r="H457" s="7">
        <f t="shared" si="23"/>
        <v>120.36513507839999</v>
      </c>
      <c r="I457" s="7">
        <f t="shared" si="24"/>
        <v>2.5674864837790192</v>
      </c>
      <c r="O457" s="10"/>
      <c r="P457" s="2"/>
      <c r="Q457" s="11"/>
      <c r="R457" s="2"/>
      <c r="S457" s="13"/>
      <c r="T457" s="13"/>
      <c r="U457" s="9">
        <v>36.519999999999996</v>
      </c>
      <c r="V457" s="8">
        <v>147.20603110759998</v>
      </c>
      <c r="W457" s="8">
        <v>1.7108979985907422</v>
      </c>
      <c r="X457" s="2"/>
      <c r="Y457" s="13"/>
      <c r="Z457" s="13"/>
    </row>
    <row r="458" spans="2:26">
      <c r="B458" s="6">
        <v>2.6134259259259257E-3</v>
      </c>
      <c r="C458" s="3">
        <v>3.1890000000000001</v>
      </c>
      <c r="D458" s="9">
        <f t="shared" si="22"/>
        <v>31.89</v>
      </c>
      <c r="E458" s="1"/>
      <c r="F458" s="6">
        <v>2.6180555555555558E-3</v>
      </c>
      <c r="G458" s="3">
        <v>4.7649999999999997</v>
      </c>
      <c r="H458" s="7">
        <f t="shared" si="23"/>
        <v>120.44569314375002</v>
      </c>
      <c r="I458" s="7">
        <f t="shared" si="24"/>
        <v>2.564388166528663</v>
      </c>
      <c r="O458" s="10"/>
      <c r="P458" s="2"/>
      <c r="Q458" s="11"/>
      <c r="R458" s="2"/>
      <c r="S458" s="13"/>
      <c r="T458" s="13"/>
      <c r="U458" s="9">
        <v>36.54</v>
      </c>
      <c r="V458" s="8">
        <v>147.23597564695001</v>
      </c>
      <c r="W458" s="8">
        <v>1.7101140830982993</v>
      </c>
      <c r="X458" s="2"/>
      <c r="Y458" s="13"/>
      <c r="Z458" s="13"/>
    </row>
    <row r="459" spans="2:26">
      <c r="B459" s="6">
        <v>2.6192129629629625E-3</v>
      </c>
      <c r="C459" s="3">
        <v>3.1909999999999998</v>
      </c>
      <c r="D459" s="9">
        <f t="shared" si="22"/>
        <v>31.909999999999997</v>
      </c>
      <c r="E459" s="1"/>
      <c r="F459" s="6">
        <v>2.6238425925925925E-3</v>
      </c>
      <c r="G459" s="3">
        <v>4.7629999999999999</v>
      </c>
      <c r="H459" s="7">
        <f t="shared" si="23"/>
        <v>120.49941417264999</v>
      </c>
      <c r="I459" s="7">
        <f t="shared" si="24"/>
        <v>2.5623240385116617</v>
      </c>
      <c r="O459" s="10"/>
      <c r="P459" s="2"/>
      <c r="Q459" s="11"/>
      <c r="R459" s="2"/>
      <c r="S459" s="13"/>
      <c r="T459" s="13"/>
      <c r="U459" s="9">
        <v>36.549999999999997</v>
      </c>
      <c r="V459" s="8">
        <v>147.35578794434997</v>
      </c>
      <c r="W459" s="8">
        <v>1.7069808576414747</v>
      </c>
      <c r="X459" s="2"/>
      <c r="Y459" s="13"/>
      <c r="Z459" s="13"/>
    </row>
    <row r="460" spans="2:26">
      <c r="B460" s="6">
        <v>2.6250000000000002E-3</v>
      </c>
      <c r="C460" s="3">
        <v>3.1920000000000002</v>
      </c>
      <c r="D460" s="9">
        <f t="shared" si="22"/>
        <v>31.92</v>
      </c>
      <c r="E460" s="1"/>
      <c r="F460" s="6">
        <v>2.6296296296296293E-3</v>
      </c>
      <c r="G460" s="3">
        <v>4.758</v>
      </c>
      <c r="H460" s="7">
        <f t="shared" si="23"/>
        <v>120.63377154439999</v>
      </c>
      <c r="I460" s="7">
        <f t="shared" si="24"/>
        <v>2.5571686747929627</v>
      </c>
      <c r="O460" s="10"/>
      <c r="P460" s="2"/>
      <c r="Q460" s="11"/>
      <c r="R460" s="2"/>
      <c r="S460" s="13"/>
      <c r="T460" s="13"/>
      <c r="U460" s="9">
        <v>36.549999999999997</v>
      </c>
      <c r="V460" s="8">
        <v>147.41571458125</v>
      </c>
      <c r="W460" s="8">
        <v>1.7054157062518698</v>
      </c>
      <c r="X460" s="2"/>
      <c r="Y460" s="13"/>
      <c r="Z460" s="13"/>
    </row>
    <row r="461" spans="2:26">
      <c r="B461" s="6">
        <v>2.6307870370370369E-3</v>
      </c>
      <c r="C461" s="3">
        <v>3.1949999999999998</v>
      </c>
      <c r="D461" s="9">
        <f t="shared" si="22"/>
        <v>31.949999999999996</v>
      </c>
      <c r="E461" s="1"/>
      <c r="F461" s="6">
        <v>2.6354166666666665E-3</v>
      </c>
      <c r="G461" s="3">
        <v>4.7560000000000002</v>
      </c>
      <c r="H461" s="7">
        <f t="shared" si="23"/>
        <v>120.6875364192</v>
      </c>
      <c r="I461" s="7">
        <f t="shared" si="24"/>
        <v>2.555108510922893</v>
      </c>
      <c r="O461" s="10"/>
      <c r="P461" s="2"/>
      <c r="Q461" s="11"/>
      <c r="R461" s="2"/>
      <c r="S461" s="13"/>
      <c r="T461" s="13"/>
      <c r="U461" s="9">
        <v>36.56</v>
      </c>
      <c r="V461" s="8">
        <v>147.44568302280001</v>
      </c>
      <c r="W461" s="8">
        <v>1.7046334957495479</v>
      </c>
      <c r="X461" s="2"/>
      <c r="Y461" s="13"/>
      <c r="Z461" s="13"/>
    </row>
    <row r="462" spans="2:26">
      <c r="B462" s="6">
        <v>2.6365740740740742E-3</v>
      </c>
      <c r="C462" s="3">
        <v>3.1970000000000001</v>
      </c>
      <c r="D462" s="9">
        <f t="shared" si="22"/>
        <v>31.97</v>
      </c>
      <c r="E462" s="1"/>
      <c r="F462" s="6">
        <v>2.6412037037037033E-3</v>
      </c>
      <c r="G462" s="3">
        <v>4.7539999999999996</v>
      </c>
      <c r="H462" s="7">
        <f t="shared" si="23"/>
        <v>120.74131382680002</v>
      </c>
      <c r="I462" s="7">
        <f t="shared" si="24"/>
        <v>2.5530494788845233</v>
      </c>
      <c r="O462" s="10"/>
      <c r="P462" s="2"/>
      <c r="Q462" s="11"/>
      <c r="R462" s="2"/>
      <c r="S462" s="13"/>
      <c r="T462" s="13"/>
      <c r="U462" s="9">
        <v>36.56</v>
      </c>
      <c r="V462" s="8">
        <v>147.50563015360001</v>
      </c>
      <c r="W462" s="8">
        <v>1.7030698049267183</v>
      </c>
      <c r="X462" s="2"/>
      <c r="Y462" s="13"/>
      <c r="Z462" s="13"/>
    </row>
    <row r="463" spans="2:26">
      <c r="B463" s="6">
        <v>2.642361111111111E-3</v>
      </c>
      <c r="C463" s="3">
        <v>3.1989999999999998</v>
      </c>
      <c r="D463" s="9">
        <f t="shared" si="22"/>
        <v>31.989999999999995</v>
      </c>
      <c r="E463" s="1"/>
      <c r="F463" s="6">
        <v>2.646990740740741E-3</v>
      </c>
      <c r="G463" s="3">
        <v>4.7510000000000003</v>
      </c>
      <c r="H463" s="8">
        <f t="shared" si="23"/>
        <v>120.82200344245001</v>
      </c>
      <c r="I463" s="8">
        <f t="shared" si="24"/>
        <v>2.5499630522516283</v>
      </c>
      <c r="O463" s="10"/>
      <c r="P463" s="2"/>
      <c r="Q463" s="11"/>
      <c r="R463" s="2"/>
      <c r="S463" s="13"/>
      <c r="T463" s="13"/>
      <c r="U463" s="9">
        <v>36.56</v>
      </c>
      <c r="V463" s="8">
        <v>147.56559095000003</v>
      </c>
      <c r="W463" s="8">
        <v>1.7015070874088138</v>
      </c>
      <c r="X463" s="2"/>
      <c r="Y463" s="13"/>
      <c r="Z463" s="13"/>
    </row>
    <row r="464" spans="2:26">
      <c r="B464" s="6">
        <v>2.6481481481481482E-3</v>
      </c>
      <c r="C464" s="3">
        <v>3.2010000000000001</v>
      </c>
      <c r="D464" s="9">
        <f t="shared" si="22"/>
        <v>32.01</v>
      </c>
      <c r="E464" s="1"/>
      <c r="F464" s="6">
        <v>2.6527777777777782E-3</v>
      </c>
      <c r="G464" s="3">
        <v>4.7460000000000004</v>
      </c>
      <c r="H464" s="8">
        <f t="shared" si="23"/>
        <v>120.9565488332</v>
      </c>
      <c r="I464" s="8">
        <f t="shared" si="24"/>
        <v>2.5448246621021107</v>
      </c>
      <c r="O464" s="10"/>
      <c r="P464" s="2"/>
      <c r="Q464" s="11"/>
      <c r="R464" s="2"/>
      <c r="S464" s="13"/>
      <c r="T464" s="13"/>
      <c r="U464" s="9">
        <v>36.58</v>
      </c>
      <c r="V464" s="8">
        <v>147.62556541440003</v>
      </c>
      <c r="W464" s="8">
        <v>1.6999453428708753</v>
      </c>
      <c r="X464" s="2"/>
      <c r="Y464" s="13"/>
      <c r="Z464" s="13"/>
    </row>
    <row r="465" spans="2:26">
      <c r="B465" s="6">
        <v>2.653935185185185E-3</v>
      </c>
      <c r="C465" s="3">
        <v>3.2029999999999998</v>
      </c>
      <c r="D465" s="9">
        <f t="shared" si="22"/>
        <v>32.029999999999994</v>
      </c>
      <c r="E465" s="1"/>
      <c r="F465" s="6">
        <v>2.6585648148148146E-3</v>
      </c>
      <c r="G465" s="3">
        <v>4.742</v>
      </c>
      <c r="H465" s="8">
        <f t="shared" si="23"/>
        <v>121.0642415956</v>
      </c>
      <c r="I465" s="8">
        <f t="shared" si="24"/>
        <v>2.540719035672772</v>
      </c>
      <c r="O465" s="10"/>
      <c r="P465" s="2"/>
      <c r="Q465" s="11"/>
      <c r="R465" s="2"/>
      <c r="S465" s="13"/>
      <c r="T465" s="13"/>
      <c r="U465" s="9">
        <v>36.58</v>
      </c>
      <c r="V465" s="8">
        <v>147.65555777284999</v>
      </c>
      <c r="W465" s="8">
        <v>1.6991648353678555</v>
      </c>
      <c r="X465" s="2"/>
      <c r="Y465" s="13"/>
      <c r="Z465" s="13"/>
    </row>
    <row r="466" spans="2:26">
      <c r="B466" s="6">
        <v>2.6597222222222226E-3</v>
      </c>
      <c r="C466" s="3">
        <v>3.2050000000000001</v>
      </c>
      <c r="D466" s="9">
        <f t="shared" si="22"/>
        <v>32.049999999999997</v>
      </c>
      <c r="E466" s="1"/>
      <c r="F466" s="6">
        <v>2.6643518518518518E-3</v>
      </c>
      <c r="G466" s="3">
        <v>4.742</v>
      </c>
      <c r="H466" s="8">
        <f t="shared" si="23"/>
        <v>121.0642415956</v>
      </c>
      <c r="I466" s="8">
        <f t="shared" si="24"/>
        <v>2.540719035672772</v>
      </c>
      <c r="O466" s="10"/>
      <c r="P466" s="2"/>
      <c r="Q466" s="11"/>
      <c r="R466" s="2"/>
      <c r="S466" s="13"/>
      <c r="T466" s="13"/>
      <c r="U466" s="9">
        <v>36.58</v>
      </c>
      <c r="V466" s="8">
        <v>147.7455553568</v>
      </c>
      <c r="W466" s="8">
        <v>1.6968247714352718</v>
      </c>
      <c r="X466" s="2"/>
      <c r="Y466" s="13"/>
      <c r="Z466" s="13"/>
    </row>
    <row r="467" spans="2:26">
      <c r="B467" s="6">
        <v>2.6655092592592594E-3</v>
      </c>
      <c r="C467" s="3">
        <v>3.206</v>
      </c>
      <c r="D467" s="9">
        <f t="shared" si="22"/>
        <v>32.059999999999995</v>
      </c>
      <c r="E467" s="1"/>
      <c r="F467" s="6">
        <v>2.670138888888889E-3</v>
      </c>
      <c r="G467" s="3">
        <v>4.742</v>
      </c>
      <c r="H467" s="8">
        <f t="shared" si="23"/>
        <v>121.0642415956</v>
      </c>
      <c r="I467" s="8">
        <f t="shared" si="24"/>
        <v>2.540719035672772</v>
      </c>
      <c r="O467" s="10"/>
      <c r="P467" s="2"/>
      <c r="Q467" s="11"/>
      <c r="R467" s="2"/>
      <c r="S467" s="13"/>
      <c r="T467" s="13"/>
      <c r="U467" s="9">
        <v>36.589999999999996</v>
      </c>
      <c r="V467" s="8">
        <v>147.77556138865003</v>
      </c>
      <c r="W467" s="8">
        <v>1.6960452361812179</v>
      </c>
      <c r="X467" s="2"/>
      <c r="Y467" s="13"/>
      <c r="Z467" s="13"/>
    </row>
    <row r="468" spans="2:26">
      <c r="B468" s="6">
        <v>2.6712962962962962E-3</v>
      </c>
      <c r="C468" s="3">
        <v>3.2069999999999999</v>
      </c>
      <c r="D468" s="9">
        <f t="shared" si="22"/>
        <v>32.069999999999993</v>
      </c>
      <c r="E468" s="1"/>
      <c r="F468" s="6">
        <v>2.6759259259259258E-3</v>
      </c>
      <c r="G468" s="3">
        <v>4.734</v>
      </c>
      <c r="H468" s="8">
        <f t="shared" si="23"/>
        <v>121.27977773480001</v>
      </c>
      <c r="I468" s="8">
        <f t="shared" si="24"/>
        <v>2.5325213328553939</v>
      </c>
      <c r="O468" s="10"/>
      <c r="P468" s="2"/>
      <c r="Q468" s="11"/>
      <c r="R468" s="2"/>
      <c r="S468" s="13"/>
      <c r="T468" s="13"/>
      <c r="U468" s="9">
        <v>36.589999999999996</v>
      </c>
      <c r="V468" s="8">
        <v>147.77556138865003</v>
      </c>
      <c r="W468" s="8">
        <v>1.6960452361812179</v>
      </c>
      <c r="X468" s="2"/>
      <c r="Y468" s="13"/>
      <c r="Z468" s="13"/>
    </row>
    <row r="469" spans="2:26">
      <c r="B469" s="6">
        <v>2.6770833333333334E-3</v>
      </c>
      <c r="C469" s="3">
        <v>3.21</v>
      </c>
      <c r="D469" s="9">
        <f t="shared" si="22"/>
        <v>32.099999999999994</v>
      </c>
      <c r="E469" s="1"/>
      <c r="F469" s="6">
        <v>2.6817129629629634E-3</v>
      </c>
      <c r="G469" s="3">
        <v>4.7320000000000002</v>
      </c>
      <c r="H469" s="8">
        <f t="shared" si="23"/>
        <v>121.3336931616</v>
      </c>
      <c r="I469" s="8">
        <f t="shared" si="24"/>
        <v>2.5304747280525954</v>
      </c>
      <c r="O469" s="10"/>
      <c r="P469" s="2"/>
      <c r="Q469" s="11"/>
      <c r="R469" s="2"/>
      <c r="S469" s="13"/>
      <c r="T469" s="13"/>
      <c r="U469" s="9">
        <v>36.6</v>
      </c>
      <c r="V469" s="8">
        <v>147.77556138865003</v>
      </c>
      <c r="W469" s="8">
        <v>1.6960452361812179</v>
      </c>
      <c r="X469" s="2"/>
      <c r="Y469" s="13"/>
      <c r="Z469" s="13"/>
    </row>
    <row r="470" spans="2:26">
      <c r="B470" s="6">
        <v>2.6828703703703702E-3</v>
      </c>
      <c r="C470" s="3">
        <v>3.2120000000000002</v>
      </c>
      <c r="D470" s="9">
        <f t="shared" si="22"/>
        <v>32.119999999999997</v>
      </c>
      <c r="E470" s="1"/>
      <c r="F470" s="6">
        <v>2.6875000000000002E-3</v>
      </c>
      <c r="G470" s="3">
        <v>4.7279999999999998</v>
      </c>
      <c r="H470" s="8">
        <f t="shared" si="23"/>
        <v>121.44156170240002</v>
      </c>
      <c r="I470" s="8">
        <f t="shared" si="24"/>
        <v>2.5263849011011672</v>
      </c>
      <c r="O470" s="10"/>
      <c r="P470" s="2"/>
      <c r="Q470" s="11"/>
      <c r="R470" s="2"/>
      <c r="S470" s="13"/>
      <c r="T470" s="13"/>
      <c r="U470" s="9">
        <v>36.6</v>
      </c>
      <c r="V470" s="8">
        <v>147.9256428404</v>
      </c>
      <c r="W470" s="8">
        <v>1.692151203510047</v>
      </c>
      <c r="X470" s="2"/>
      <c r="Y470" s="13"/>
      <c r="Z470" s="13"/>
    </row>
    <row r="471" spans="2:26">
      <c r="B471" s="6">
        <v>2.6886574074074074E-3</v>
      </c>
      <c r="C471" s="3">
        <v>3.2130000000000001</v>
      </c>
      <c r="D471" s="9">
        <f t="shared" si="22"/>
        <v>32.129999999999995</v>
      </c>
      <c r="E471" s="1"/>
      <c r="F471" s="6">
        <v>2.693287037037037E-3</v>
      </c>
      <c r="G471" s="3">
        <v>4.7270000000000003</v>
      </c>
      <c r="H471" s="8">
        <f t="shared" si="23"/>
        <v>121.46853669084999</v>
      </c>
      <c r="I471" s="8">
        <f t="shared" si="24"/>
        <v>2.5253631488301136</v>
      </c>
      <c r="O471" s="10"/>
      <c r="P471" s="2"/>
      <c r="Q471" s="11"/>
      <c r="R471" s="2"/>
      <c r="S471" s="13"/>
      <c r="T471" s="13"/>
      <c r="U471" s="9">
        <v>36.619999999999997</v>
      </c>
      <c r="V471" s="8">
        <v>147.98569936320001</v>
      </c>
      <c r="W471" s="8">
        <v>1.69059529003011</v>
      </c>
      <c r="X471" s="2"/>
      <c r="Y471" s="13"/>
      <c r="Z471" s="13"/>
    </row>
    <row r="472" spans="2:26">
      <c r="B472" s="6">
        <v>2.6944444444444442E-3</v>
      </c>
      <c r="C472" s="3">
        <v>3.214</v>
      </c>
      <c r="D472" s="9">
        <f t="shared" si="22"/>
        <v>32.14</v>
      </c>
      <c r="E472" s="1"/>
      <c r="F472" s="6">
        <v>2.6990740740740742E-3</v>
      </c>
      <c r="G472" s="3">
        <v>4.7210000000000001</v>
      </c>
      <c r="H472" s="8">
        <f t="shared" si="23"/>
        <v>121.63045261195001</v>
      </c>
      <c r="I472" s="8">
        <f t="shared" si="24"/>
        <v>2.5192385493885388</v>
      </c>
      <c r="O472" s="10"/>
      <c r="P472" s="2"/>
      <c r="Q472" s="11"/>
      <c r="R472" s="2"/>
      <c r="S472" s="13"/>
      <c r="T472" s="13"/>
      <c r="U472" s="9">
        <v>36.629999999999995</v>
      </c>
      <c r="V472" s="8">
        <v>148.04576957079999</v>
      </c>
      <c r="W472" s="8">
        <v>1.6890403472565958</v>
      </c>
      <c r="X472" s="2"/>
      <c r="Y472" s="13"/>
      <c r="Z472" s="13"/>
    </row>
    <row r="473" spans="2:26">
      <c r="B473" s="6">
        <v>2.700231481481481E-3</v>
      </c>
      <c r="C473" s="3">
        <v>3.2160000000000002</v>
      </c>
      <c r="D473" s="9">
        <f t="shared" si="22"/>
        <v>32.159999999999997</v>
      </c>
      <c r="E473" s="1"/>
      <c r="F473" s="6">
        <v>2.704861111111111E-3</v>
      </c>
      <c r="G473" s="3">
        <v>4.718</v>
      </c>
      <c r="H473" s="8">
        <f t="shared" si="23"/>
        <v>121.71145300839999</v>
      </c>
      <c r="I473" s="8">
        <f t="shared" si="24"/>
        <v>2.5161800496943134</v>
      </c>
      <c r="O473" s="10"/>
      <c r="P473" s="2"/>
      <c r="Q473" s="11"/>
      <c r="R473" s="2"/>
      <c r="S473" s="13"/>
      <c r="T473" s="13"/>
      <c r="U473" s="9">
        <v>36.629999999999995</v>
      </c>
      <c r="V473" s="8">
        <v>148.07580980715002</v>
      </c>
      <c r="W473" s="8">
        <v>1.6882632397832995</v>
      </c>
      <c r="X473" s="2"/>
      <c r="Y473" s="13"/>
      <c r="Z473" s="13"/>
    </row>
    <row r="474" spans="2:26">
      <c r="B474" s="6">
        <v>2.7060185185185186E-3</v>
      </c>
      <c r="C474" s="3">
        <v>3.2160000000000002</v>
      </c>
      <c r="D474" s="9">
        <f t="shared" si="22"/>
        <v>32.159999999999997</v>
      </c>
      <c r="E474" s="1"/>
      <c r="F474" s="6">
        <v>2.7106481481481482E-3</v>
      </c>
      <c r="G474" s="3">
        <v>4.7169999999999996</v>
      </c>
      <c r="H474" s="8">
        <f t="shared" si="23"/>
        <v>121.73845942934999</v>
      </c>
      <c r="I474" s="8">
        <f t="shared" si="24"/>
        <v>2.5151611124744009</v>
      </c>
      <c r="O474" s="10"/>
      <c r="P474" s="2"/>
      <c r="Q474" s="11"/>
      <c r="R474" s="2"/>
      <c r="S474" s="13"/>
      <c r="T474" s="13"/>
      <c r="U474" s="9">
        <v>36.64</v>
      </c>
      <c r="V474" s="8">
        <v>148.16595104999999</v>
      </c>
      <c r="W474" s="8">
        <v>1.6859333725303702</v>
      </c>
      <c r="X474" s="2"/>
      <c r="Y474" s="13"/>
      <c r="Z474" s="13"/>
    </row>
    <row r="475" spans="2:26">
      <c r="B475" s="6">
        <v>2.7118055555555554E-3</v>
      </c>
      <c r="C475" s="3">
        <v>3.22</v>
      </c>
      <c r="D475" s="9">
        <f t="shared" si="22"/>
        <v>32.200000000000003</v>
      </c>
      <c r="E475" s="1"/>
      <c r="F475" s="6">
        <v>2.716435185185185E-3</v>
      </c>
      <c r="G475" s="3">
        <v>4.7119999999999997</v>
      </c>
      <c r="H475" s="8">
        <f t="shared" si="23"/>
        <v>121.8735387136</v>
      </c>
      <c r="I475" s="8">
        <f t="shared" si="24"/>
        <v>2.5100706445126191</v>
      </c>
      <c r="O475" s="10"/>
      <c r="P475" s="2"/>
      <c r="Q475" s="11"/>
      <c r="R475" s="2"/>
      <c r="S475" s="13"/>
      <c r="T475" s="13"/>
      <c r="U475" s="9">
        <v>36.65</v>
      </c>
      <c r="V475" s="8">
        <v>148.19600497655</v>
      </c>
      <c r="W475" s="8">
        <v>1.6851572350331494</v>
      </c>
      <c r="X475" s="2"/>
      <c r="Y475" s="13"/>
      <c r="Z475" s="13"/>
    </row>
    <row r="476" spans="2:26">
      <c r="B476" s="6">
        <v>2.7175925925925926E-3</v>
      </c>
      <c r="C476" s="3">
        <v>3.222</v>
      </c>
      <c r="D476" s="9">
        <f t="shared" si="22"/>
        <v>32.22</v>
      </c>
      <c r="E476" s="1"/>
      <c r="F476" s="6">
        <v>2.7222222222222218E-3</v>
      </c>
      <c r="G476" s="3">
        <v>4.71</v>
      </c>
      <c r="H476" s="8">
        <f t="shared" si="23"/>
        <v>121.92759245000001</v>
      </c>
      <c r="I476" s="8">
        <f t="shared" si="24"/>
        <v>2.5080364249841214</v>
      </c>
      <c r="O476" s="10"/>
      <c r="P476" s="2"/>
      <c r="Q476" s="11"/>
      <c r="R476" s="2"/>
      <c r="S476" s="13"/>
      <c r="T476" s="13"/>
      <c r="U476" s="9">
        <v>36.65</v>
      </c>
      <c r="V476" s="8">
        <v>148.25612309985002</v>
      </c>
      <c r="W476" s="8">
        <v>1.6836056871759537</v>
      </c>
      <c r="X476" s="2"/>
      <c r="Y476" s="13"/>
      <c r="Z476" s="13"/>
    </row>
    <row r="477" spans="2:26">
      <c r="B477" s="6">
        <v>2.7233796296296298E-3</v>
      </c>
      <c r="C477" s="3">
        <v>3.2240000000000002</v>
      </c>
      <c r="D477" s="9">
        <f t="shared" si="22"/>
        <v>32.24</v>
      </c>
      <c r="E477" s="1"/>
      <c r="F477" s="6">
        <v>2.7280092592592594E-3</v>
      </c>
      <c r="G477" s="3">
        <v>4.7069999999999999</v>
      </c>
      <c r="H477" s="8">
        <f t="shared" si="23"/>
        <v>122.00869665785</v>
      </c>
      <c r="I477" s="8">
        <f t="shared" si="24"/>
        <v>2.504987202812424</v>
      </c>
      <c r="O477" s="10"/>
      <c r="P477" s="2"/>
      <c r="Q477" s="11"/>
      <c r="R477" s="2"/>
      <c r="S477" s="13"/>
      <c r="T477" s="13"/>
      <c r="U477" s="9">
        <v>36.65</v>
      </c>
      <c r="V477" s="8">
        <v>148.25612309985002</v>
      </c>
      <c r="W477" s="8">
        <v>1.6836056871759537</v>
      </c>
      <c r="X477" s="2"/>
      <c r="Y477" s="13"/>
      <c r="Z477" s="13"/>
    </row>
    <row r="478" spans="2:26">
      <c r="B478" s="6">
        <v>2.7291666666666662E-3</v>
      </c>
      <c r="C478" s="3">
        <v>3.2250000000000001</v>
      </c>
      <c r="D478" s="9">
        <f t="shared" si="22"/>
        <v>32.25</v>
      </c>
      <c r="E478" s="1"/>
      <c r="F478" s="6">
        <v>2.7337962962962962E-3</v>
      </c>
      <c r="G478" s="3">
        <v>4.7060000000000004</v>
      </c>
      <c r="H478" s="8">
        <f t="shared" si="23"/>
        <v>122.0357376892</v>
      </c>
      <c r="I478" s="8">
        <f t="shared" si="24"/>
        <v>2.5039713571477131</v>
      </c>
      <c r="O478" s="10"/>
      <c r="P478" s="2"/>
      <c r="Q478" s="11"/>
      <c r="R478" s="2"/>
      <c r="S478" s="13"/>
      <c r="T478" s="13"/>
      <c r="U478" s="9">
        <v>36.65</v>
      </c>
      <c r="V478" s="8">
        <v>148.3463259648</v>
      </c>
      <c r="W478" s="8">
        <v>1.6812801826248902</v>
      </c>
      <c r="X478" s="2"/>
      <c r="Y478" s="13"/>
      <c r="Z478" s="13"/>
    </row>
    <row r="479" spans="2:26">
      <c r="B479" s="6">
        <v>2.7349537037037034E-3</v>
      </c>
      <c r="C479" s="3">
        <v>3.226</v>
      </c>
      <c r="D479" s="9">
        <f t="shared" si="22"/>
        <v>32.26</v>
      </c>
      <c r="E479" s="1"/>
      <c r="F479" s="6">
        <v>2.7395833333333335E-3</v>
      </c>
      <c r="G479" s="3">
        <v>4.702</v>
      </c>
      <c r="H479" s="8">
        <f t="shared" si="23"/>
        <v>122.14393329959999</v>
      </c>
      <c r="I479" s="8">
        <f t="shared" si="24"/>
        <v>2.4999107819643998</v>
      </c>
      <c r="O479" s="10"/>
      <c r="P479" s="2"/>
      <c r="Q479" s="11"/>
      <c r="R479" s="2"/>
      <c r="S479" s="13"/>
      <c r="T479" s="13"/>
      <c r="U479" s="9">
        <v>36.68</v>
      </c>
      <c r="V479" s="8">
        <v>148.4064783316</v>
      </c>
      <c r="W479" s="8">
        <v>1.6797310572742081</v>
      </c>
      <c r="X479" s="2"/>
      <c r="Y479" s="13"/>
      <c r="Z479" s="13"/>
    </row>
    <row r="480" spans="2:26">
      <c r="B480" s="6">
        <v>2.7407407407407411E-3</v>
      </c>
      <c r="C480" s="3">
        <v>3.2280000000000002</v>
      </c>
      <c r="D480" s="9">
        <f t="shared" si="22"/>
        <v>32.28</v>
      </c>
      <c r="E480" s="1"/>
      <c r="F480" s="6">
        <v>2.7453703703703702E-3</v>
      </c>
      <c r="G480" s="3">
        <v>4.7</v>
      </c>
      <c r="H480" s="8">
        <f t="shared" si="23"/>
        <v>122.19804999999999</v>
      </c>
      <c r="I480" s="8">
        <f t="shared" si="24"/>
        <v>2.4978821782524596</v>
      </c>
      <c r="O480" s="10"/>
      <c r="P480" s="2"/>
      <c r="Q480" s="11"/>
      <c r="R480" s="2"/>
      <c r="S480" s="13"/>
      <c r="T480" s="13"/>
      <c r="U480" s="9">
        <v>36.68</v>
      </c>
      <c r="V480" s="8">
        <v>148.4064783316</v>
      </c>
      <c r="W480" s="8">
        <v>1.6797310572742081</v>
      </c>
      <c r="X480" s="2"/>
      <c r="Y480" s="13"/>
      <c r="Z480" s="13"/>
    </row>
    <row r="481" spans="2:26">
      <c r="B481" s="6">
        <v>2.7465277777777779E-3</v>
      </c>
      <c r="C481" s="3">
        <v>3.23</v>
      </c>
      <c r="D481" s="9">
        <f t="shared" si="22"/>
        <v>32.299999999999997</v>
      </c>
      <c r="E481" s="1"/>
      <c r="F481" s="6">
        <v>2.7511574074074075E-3</v>
      </c>
      <c r="G481" s="3">
        <v>4.6950000000000003</v>
      </c>
      <c r="H481" s="8">
        <f t="shared" si="23"/>
        <v>122.33339688125</v>
      </c>
      <c r="I481" s="8">
        <f t="shared" si="24"/>
        <v>2.4928155775133574</v>
      </c>
      <c r="O481" s="10"/>
      <c r="P481" s="2"/>
      <c r="Q481" s="11"/>
      <c r="R481" s="2"/>
      <c r="S481" s="13"/>
      <c r="T481" s="13"/>
      <c r="U481" s="9">
        <v>36.68</v>
      </c>
      <c r="V481" s="8">
        <v>148.43655965295</v>
      </c>
      <c r="W481" s="8">
        <v>1.6789568577822294</v>
      </c>
      <c r="X481" s="2"/>
      <c r="Y481" s="13"/>
      <c r="Z481" s="13"/>
    </row>
    <row r="482" spans="2:26">
      <c r="B482" s="6">
        <v>2.7523148148148151E-3</v>
      </c>
      <c r="C482" s="3">
        <v>3.2320000000000002</v>
      </c>
      <c r="D482" s="9">
        <f t="shared" si="22"/>
        <v>32.32</v>
      </c>
      <c r="E482" s="1"/>
      <c r="F482" s="6">
        <v>2.7569444444444442E-3</v>
      </c>
      <c r="G482" s="3">
        <v>4.6929999999999996</v>
      </c>
      <c r="H482" s="8">
        <f t="shared" si="23"/>
        <v>122.38755769215003</v>
      </c>
      <c r="I482" s="8">
        <f t="shared" si="24"/>
        <v>2.4907908997260177</v>
      </c>
      <c r="O482" s="10"/>
      <c r="P482" s="2"/>
      <c r="Q482" s="11"/>
      <c r="R482" s="2"/>
      <c r="S482" s="13"/>
      <c r="T482" s="13"/>
      <c r="U482" s="9">
        <v>36.69</v>
      </c>
      <c r="V482" s="8">
        <v>148.55691919835002</v>
      </c>
      <c r="W482" s="8">
        <v>1.6758624800907451</v>
      </c>
      <c r="X482" s="2"/>
      <c r="Y482" s="13"/>
      <c r="Z482" s="13"/>
    </row>
    <row r="483" spans="2:26">
      <c r="B483" s="6">
        <v>2.7581018518518519E-3</v>
      </c>
      <c r="C483" s="3">
        <v>3.2330000000000001</v>
      </c>
      <c r="D483" s="9">
        <f t="shared" si="22"/>
        <v>32.33</v>
      </c>
      <c r="E483" s="1"/>
      <c r="F483" s="6">
        <v>2.7627314814814819E-3</v>
      </c>
      <c r="G483" s="3">
        <v>4.6900000000000004</v>
      </c>
      <c r="H483" s="8">
        <f t="shared" si="23"/>
        <v>122.46882254999998</v>
      </c>
      <c r="I483" s="8">
        <f t="shared" si="24"/>
        <v>2.4877559846517596</v>
      </c>
      <c r="O483" s="10"/>
      <c r="P483" s="2"/>
      <c r="Q483" s="11"/>
      <c r="R483" s="2"/>
      <c r="S483" s="13"/>
      <c r="T483" s="13"/>
      <c r="U483" s="9">
        <v>36.699999999999996</v>
      </c>
      <c r="V483" s="8">
        <v>148.58701765120003</v>
      </c>
      <c r="W483" s="8">
        <v>1.6750894905342966</v>
      </c>
      <c r="X483" s="2"/>
      <c r="Y483" s="13"/>
      <c r="Z483" s="13"/>
    </row>
    <row r="484" spans="2:26">
      <c r="B484" s="6">
        <v>2.7638888888888886E-3</v>
      </c>
      <c r="C484" s="3">
        <v>3.2349999999999999</v>
      </c>
      <c r="D484" s="9">
        <f t="shared" si="22"/>
        <v>32.349999999999994</v>
      </c>
      <c r="E484" s="1"/>
      <c r="F484" s="6">
        <v>2.7685185185185187E-3</v>
      </c>
      <c r="G484" s="3">
        <v>4.6879999999999997</v>
      </c>
      <c r="H484" s="8">
        <f t="shared" si="23"/>
        <v>122.52301488640001</v>
      </c>
      <c r="I484" s="8">
        <f t="shared" si="24"/>
        <v>2.4857341085025277</v>
      </c>
      <c r="O484" s="10"/>
      <c r="P484" s="2"/>
      <c r="Q484" s="11"/>
      <c r="R484" s="2"/>
      <c r="S484" s="13"/>
      <c r="T484" s="13"/>
      <c r="U484" s="9">
        <v>36.699999999999996</v>
      </c>
      <c r="V484" s="8">
        <v>148.61711953125001</v>
      </c>
      <c r="W484" s="8">
        <v>1.6743167428433519</v>
      </c>
      <c r="X484" s="2"/>
      <c r="Y484" s="13"/>
      <c r="Z484" s="13"/>
    </row>
    <row r="485" spans="2:26">
      <c r="B485" s="6">
        <v>2.7696759259259259E-3</v>
      </c>
      <c r="C485" s="3">
        <v>3.2360000000000002</v>
      </c>
      <c r="D485" s="9">
        <f t="shared" si="22"/>
        <v>32.36</v>
      </c>
      <c r="E485" s="1"/>
      <c r="F485" s="6">
        <v>2.7743055555555559E-3</v>
      </c>
      <c r="G485" s="3">
        <v>4.6849999999999996</v>
      </c>
      <c r="H485" s="8">
        <f t="shared" si="23"/>
        <v>122.60432704375</v>
      </c>
      <c r="I485" s="8">
        <f t="shared" si="24"/>
        <v>2.4827033942648598</v>
      </c>
      <c r="O485" s="10"/>
      <c r="P485" s="2"/>
      <c r="Q485" s="11"/>
      <c r="R485" s="2"/>
      <c r="S485" s="13"/>
      <c r="T485" s="13"/>
      <c r="U485" s="9">
        <v>36.699999999999996</v>
      </c>
      <c r="V485" s="8">
        <v>148.70744573760001</v>
      </c>
      <c r="W485" s="8">
        <v>1.6719999505582746</v>
      </c>
      <c r="X485" s="2"/>
      <c r="Y485" s="13"/>
      <c r="Z485" s="13"/>
    </row>
    <row r="486" spans="2:26">
      <c r="B486" s="6">
        <v>2.7754629629629626E-3</v>
      </c>
      <c r="C486" s="3">
        <v>3.2370000000000001</v>
      </c>
      <c r="D486" s="9">
        <f t="shared" si="22"/>
        <v>32.369999999999997</v>
      </c>
      <c r="E486" s="1"/>
      <c r="F486" s="6">
        <v>2.7800925925925923E-3</v>
      </c>
      <c r="G486" s="3">
        <v>4.6840000000000002</v>
      </c>
      <c r="H486" s="8">
        <f t="shared" si="23"/>
        <v>122.63143740480001</v>
      </c>
      <c r="I486" s="8">
        <f t="shared" si="24"/>
        <v>2.481693716009135</v>
      </c>
      <c r="O486" s="10"/>
      <c r="P486" s="2"/>
      <c r="Q486" s="11"/>
      <c r="R486" s="2"/>
      <c r="S486" s="13"/>
      <c r="T486" s="13"/>
      <c r="U486" s="9">
        <v>36.709999999999994</v>
      </c>
      <c r="V486" s="8">
        <v>148.73756132945002</v>
      </c>
      <c r="W486" s="8">
        <v>1.671228169924091</v>
      </c>
      <c r="X486" s="2"/>
      <c r="Y486" s="13"/>
      <c r="Z486" s="13"/>
    </row>
    <row r="487" spans="2:26">
      <c r="B487" s="6">
        <v>2.7812500000000003E-3</v>
      </c>
      <c r="C487" s="3">
        <v>3.2389999999999999</v>
      </c>
      <c r="D487" s="9">
        <f t="shared" si="22"/>
        <v>32.389999999999993</v>
      </c>
      <c r="E487" s="1"/>
      <c r="F487" s="6">
        <v>2.7858796296296295E-3</v>
      </c>
      <c r="G487" s="3">
        <v>4.6840000000000002</v>
      </c>
      <c r="H487" s="8">
        <f t="shared" si="23"/>
        <v>122.63143740480001</v>
      </c>
      <c r="I487" s="8">
        <f t="shared" si="24"/>
        <v>2.481693716009135</v>
      </c>
      <c r="O487" s="10"/>
      <c r="P487" s="2"/>
      <c r="Q487" s="11"/>
      <c r="R487" s="2"/>
      <c r="S487" s="13"/>
      <c r="T487" s="13"/>
      <c r="U487" s="9">
        <v>36.729999999999997</v>
      </c>
      <c r="V487" s="8">
        <v>148.76768035000003</v>
      </c>
      <c r="W487" s="8">
        <v>1.6704566309527966</v>
      </c>
      <c r="X487" s="2"/>
      <c r="Y487" s="13"/>
      <c r="Z487" s="13"/>
    </row>
    <row r="488" spans="2:26">
      <c r="B488" s="6">
        <v>2.7870370370370375E-3</v>
      </c>
      <c r="C488" s="3">
        <v>3.2450000000000001</v>
      </c>
      <c r="D488" s="9">
        <f t="shared" si="22"/>
        <v>32.449999999999996</v>
      </c>
      <c r="E488" s="1"/>
      <c r="F488" s="6">
        <v>2.7916666666666663E-3</v>
      </c>
      <c r="G488" s="3">
        <v>4.6769999999999996</v>
      </c>
      <c r="H488" s="8">
        <f t="shared" si="23"/>
        <v>122.82129828335002</v>
      </c>
      <c r="I488" s="8">
        <f t="shared" si="24"/>
        <v>2.4746338013133733</v>
      </c>
      <c r="O488" s="10"/>
      <c r="P488" s="2"/>
      <c r="Q488" s="11"/>
      <c r="R488" s="2"/>
      <c r="S488" s="13"/>
      <c r="T488" s="13"/>
      <c r="U488" s="9">
        <v>36.729999999999997</v>
      </c>
      <c r="V488" s="8">
        <v>148.76768035000003</v>
      </c>
      <c r="W488" s="8">
        <v>1.6704566309527966</v>
      </c>
      <c r="X488" s="2"/>
      <c r="Y488" s="13"/>
      <c r="Z488" s="13"/>
    </row>
    <row r="489" spans="2:26">
      <c r="B489" s="6">
        <v>2.7928240740740739E-3</v>
      </c>
      <c r="C489" s="3">
        <v>3.246</v>
      </c>
      <c r="D489" s="9">
        <f t="shared" si="22"/>
        <v>32.46</v>
      </c>
      <c r="E489" s="1"/>
      <c r="F489" s="6">
        <v>2.7974537037037035E-3</v>
      </c>
      <c r="G489" s="3">
        <v>4.6749999999999998</v>
      </c>
      <c r="H489" s="8">
        <f t="shared" si="23"/>
        <v>122.87557265625001</v>
      </c>
      <c r="I489" s="8">
        <f t="shared" si="24"/>
        <v>2.4726191993136579</v>
      </c>
      <c r="O489" s="10"/>
      <c r="P489" s="2"/>
      <c r="Q489" s="11"/>
      <c r="R489" s="2"/>
      <c r="S489" s="13"/>
      <c r="T489" s="13"/>
      <c r="U489" s="9">
        <v>36.749999999999993</v>
      </c>
      <c r="V489" s="8">
        <v>148.88819072520002</v>
      </c>
      <c r="W489" s="8">
        <v>1.6673728908862453</v>
      </c>
      <c r="X489" s="2"/>
      <c r="Y489" s="13"/>
      <c r="Z489" s="13"/>
    </row>
    <row r="490" spans="2:26">
      <c r="B490" s="6">
        <v>2.7986111111111111E-3</v>
      </c>
      <c r="C490" s="3">
        <v>3.2469999999999999</v>
      </c>
      <c r="D490" s="9">
        <f t="shared" si="22"/>
        <v>32.47</v>
      </c>
      <c r="E490" s="1"/>
      <c r="F490" s="6">
        <v>2.8032407407407411E-3</v>
      </c>
      <c r="G490" s="3">
        <v>4.6689999999999996</v>
      </c>
      <c r="H490" s="8">
        <f t="shared" si="23"/>
        <v>123.03847156455001</v>
      </c>
      <c r="I490" s="8">
        <f t="shared" si="24"/>
        <v>2.4665820987599818</v>
      </c>
      <c r="O490" s="10"/>
      <c r="P490" s="2"/>
      <c r="Q490" s="11"/>
      <c r="R490" s="2"/>
      <c r="S490" s="13"/>
      <c r="T490" s="13"/>
      <c r="U490" s="9">
        <v>36.749999999999993</v>
      </c>
      <c r="V490" s="8">
        <v>148.91832689375002</v>
      </c>
      <c r="W490" s="8">
        <v>1.6666025596217198</v>
      </c>
      <c r="X490" s="2"/>
      <c r="Y490" s="13"/>
      <c r="Z490" s="13"/>
    </row>
    <row r="491" spans="2:26">
      <c r="B491" s="6">
        <v>2.8043981481481479E-3</v>
      </c>
      <c r="C491" s="3">
        <v>3.2490000000000001</v>
      </c>
      <c r="D491" s="9">
        <f t="shared" si="22"/>
        <v>32.49</v>
      </c>
      <c r="E491" s="1"/>
      <c r="F491" s="6">
        <v>2.8090277777777779E-3</v>
      </c>
      <c r="G491" s="3">
        <v>4.665</v>
      </c>
      <c r="H491" s="8">
        <f t="shared" si="23"/>
        <v>123.14713401874999</v>
      </c>
      <c r="I491" s="8">
        <f t="shared" si="24"/>
        <v>2.4625629494761898</v>
      </c>
      <c r="O491" s="10"/>
      <c r="P491" s="2"/>
      <c r="Q491" s="11"/>
      <c r="R491" s="2"/>
      <c r="S491" s="13"/>
      <c r="T491" s="13"/>
      <c r="U491" s="9">
        <v>36.76</v>
      </c>
      <c r="V491" s="8">
        <v>148.97860952265</v>
      </c>
      <c r="W491" s="8">
        <v>1.6650626213116761</v>
      </c>
      <c r="X491" s="2"/>
      <c r="Y491" s="13"/>
      <c r="Z491" s="13"/>
    </row>
    <row r="492" spans="2:26">
      <c r="B492" s="6">
        <v>2.8101851851851851E-3</v>
      </c>
      <c r="C492" s="3">
        <v>3.2509999999999999</v>
      </c>
      <c r="D492" s="9">
        <f t="shared" si="22"/>
        <v>32.51</v>
      </c>
      <c r="E492" s="1"/>
      <c r="F492" s="6">
        <v>2.8148148148148151E-3</v>
      </c>
      <c r="G492" s="3">
        <v>4.6639999999999997</v>
      </c>
      <c r="H492" s="8">
        <f t="shared" si="23"/>
        <v>123.1743075328</v>
      </c>
      <c r="I492" s="8">
        <f t="shared" si="24"/>
        <v>2.461558859812059</v>
      </c>
      <c r="O492" s="10"/>
      <c r="P492" s="2"/>
      <c r="Q492" s="11"/>
      <c r="R492" s="2"/>
      <c r="S492" s="13"/>
      <c r="T492" s="13"/>
      <c r="U492" s="9">
        <v>36.76</v>
      </c>
      <c r="V492" s="8">
        <v>149.0087559836</v>
      </c>
      <c r="W492" s="8">
        <v>1.6642930141851613</v>
      </c>
      <c r="X492" s="2"/>
      <c r="Y492" s="13"/>
      <c r="Z492" s="13"/>
    </row>
    <row r="493" spans="2:26">
      <c r="B493" s="6">
        <v>2.8159722222222219E-3</v>
      </c>
      <c r="C493" s="3">
        <v>3.2509999999999999</v>
      </c>
      <c r="D493" s="9">
        <f t="shared" si="22"/>
        <v>32.51</v>
      </c>
      <c r="E493" s="1"/>
      <c r="F493" s="6">
        <v>2.8206018518518519E-3</v>
      </c>
      <c r="G493" s="3">
        <v>4.66</v>
      </c>
      <c r="H493" s="8">
        <f t="shared" si="23"/>
        <v>123.28303319999998</v>
      </c>
      <c r="I493" s="8">
        <f t="shared" si="24"/>
        <v>2.45754529048875</v>
      </c>
      <c r="O493" s="10"/>
      <c r="P493" s="2"/>
      <c r="Q493" s="11"/>
      <c r="R493" s="2"/>
      <c r="S493" s="13"/>
      <c r="T493" s="13"/>
      <c r="U493" s="9">
        <v>36.769999999999996</v>
      </c>
      <c r="V493" s="8">
        <v>149.0690592</v>
      </c>
      <c r="W493" s="8">
        <v>1.6627545237866703</v>
      </c>
      <c r="X493" s="2"/>
      <c r="Y493" s="13"/>
      <c r="Z493" s="13"/>
    </row>
    <row r="494" spans="2:26">
      <c r="B494" s="6">
        <v>2.8217592592592595E-3</v>
      </c>
      <c r="C494" s="3">
        <v>3.2509999999999999</v>
      </c>
      <c r="D494" s="9">
        <f t="shared" si="22"/>
        <v>32.51</v>
      </c>
      <c r="E494" s="1"/>
      <c r="F494" s="6">
        <v>2.8263888888888891E-3</v>
      </c>
      <c r="G494" s="3">
        <v>4.6559999999999997</v>
      </c>
      <c r="H494" s="8">
        <f t="shared" si="23"/>
        <v>123.39180945920003</v>
      </c>
      <c r="I494" s="8">
        <f t="shared" si="24"/>
        <v>2.4535361820285675</v>
      </c>
      <c r="O494" s="10"/>
      <c r="P494" s="2"/>
      <c r="Q494" s="11"/>
      <c r="R494" s="2"/>
      <c r="S494" s="13"/>
      <c r="T494" s="13"/>
      <c r="U494" s="9">
        <v>36.769999999999996</v>
      </c>
      <c r="V494" s="8">
        <v>149.15953976534999</v>
      </c>
      <c r="W494" s="8">
        <v>1.660448597217935</v>
      </c>
      <c r="X494" s="2"/>
      <c r="Y494" s="13"/>
      <c r="Z494" s="13"/>
    </row>
    <row r="495" spans="2:26">
      <c r="B495" s="6">
        <v>2.8275462962962963E-3</v>
      </c>
      <c r="C495" s="3">
        <v>3.2509999999999999</v>
      </c>
      <c r="D495" s="9">
        <f t="shared" si="22"/>
        <v>32.51</v>
      </c>
      <c r="E495" s="1"/>
      <c r="F495" s="6">
        <v>2.8321759259259259E-3</v>
      </c>
      <c r="G495" s="3">
        <v>4.6550000000000002</v>
      </c>
      <c r="H495" s="8">
        <f t="shared" si="23"/>
        <v>123.41901143124997</v>
      </c>
      <c r="I495" s="8">
        <f t="shared" si="24"/>
        <v>2.4525346016000049</v>
      </c>
      <c r="O495" s="10"/>
      <c r="P495" s="2"/>
      <c r="Q495" s="11"/>
      <c r="R495" s="2"/>
      <c r="S495" s="13"/>
      <c r="T495" s="13"/>
      <c r="U495" s="9">
        <v>36.79</v>
      </c>
      <c r="V495" s="8">
        <v>149.21987730625</v>
      </c>
      <c r="W495" s="8">
        <v>1.6589125183857902</v>
      </c>
      <c r="X495" s="2"/>
      <c r="Y495" s="13"/>
      <c r="Z495" s="13"/>
    </row>
    <row r="496" spans="2:26">
      <c r="B496" s="6">
        <v>2.8333333333333335E-3</v>
      </c>
      <c r="C496" s="3">
        <v>3.2559999999999998</v>
      </c>
      <c r="D496" s="9">
        <f t="shared" si="22"/>
        <v>32.559999999999995</v>
      </c>
      <c r="E496" s="1"/>
      <c r="F496" s="6">
        <v>2.8379629629629627E-3</v>
      </c>
      <c r="G496" s="3">
        <v>4.6500000000000004</v>
      </c>
      <c r="H496" s="8">
        <f t="shared" si="23"/>
        <v>123.55506874999998</v>
      </c>
      <c r="I496" s="8">
        <f t="shared" si="24"/>
        <v>2.4475308774207596</v>
      </c>
      <c r="O496" s="10"/>
      <c r="P496" s="2"/>
      <c r="Q496" s="11"/>
      <c r="R496" s="2"/>
      <c r="S496" s="13"/>
      <c r="T496" s="13"/>
      <c r="U496" s="9">
        <v>36.79</v>
      </c>
      <c r="V496" s="8">
        <v>149.25005122680003</v>
      </c>
      <c r="W496" s="8">
        <v>1.6581448405123831</v>
      </c>
      <c r="X496" s="2"/>
      <c r="Y496" s="13"/>
      <c r="Z496" s="13"/>
    </row>
    <row r="497" spans="2:26">
      <c r="B497" s="6">
        <v>2.8391203703703703E-3</v>
      </c>
      <c r="C497" s="3">
        <v>3.2570000000000001</v>
      </c>
      <c r="D497" s="9">
        <f t="shared" si="22"/>
        <v>32.57</v>
      </c>
      <c r="E497" s="1"/>
      <c r="F497" s="6">
        <v>2.8437499999999995E-3</v>
      </c>
      <c r="G497" s="3">
        <v>4.6479999999999997</v>
      </c>
      <c r="H497" s="8">
        <f t="shared" si="23"/>
        <v>123.6095138304</v>
      </c>
      <c r="I497" s="8">
        <f t="shared" si="24"/>
        <v>2.4455313366609106</v>
      </c>
      <c r="O497" s="10"/>
      <c r="P497" s="2"/>
      <c r="Q497" s="11"/>
      <c r="R497" s="2"/>
      <c r="S497" s="13"/>
      <c r="T497" s="13"/>
      <c r="U497" s="9">
        <v>36.79</v>
      </c>
      <c r="V497" s="8">
        <v>149.31040936959999</v>
      </c>
      <c r="W497" s="8">
        <v>1.6566102076485252</v>
      </c>
      <c r="X497" s="2"/>
      <c r="Y497" s="13"/>
      <c r="Z497" s="13"/>
    </row>
    <row r="498" spans="2:26">
      <c r="B498" s="6">
        <v>2.8449074074074075E-3</v>
      </c>
      <c r="C498" s="3">
        <v>3.2589999999999999</v>
      </c>
      <c r="D498" s="9">
        <f t="shared" si="22"/>
        <v>32.589999999999996</v>
      </c>
      <c r="E498" s="1"/>
      <c r="F498" s="6">
        <v>2.8495370370370371E-3</v>
      </c>
      <c r="G498" s="3">
        <v>4.6440000000000001</v>
      </c>
      <c r="H498" s="8">
        <f t="shared" si="23"/>
        <v>123.71844198079999</v>
      </c>
      <c r="I498" s="8">
        <f t="shared" si="24"/>
        <v>2.4415355942370898</v>
      </c>
      <c r="O498" s="10"/>
      <c r="P498" s="2"/>
      <c r="Q498" s="11"/>
      <c r="R498" s="2"/>
      <c r="S498" s="13"/>
      <c r="T498" s="13"/>
      <c r="U498" s="9">
        <v>36.79</v>
      </c>
      <c r="V498" s="8">
        <v>149.37078124999999</v>
      </c>
      <c r="W498" s="8">
        <v>1.65507653835881</v>
      </c>
      <c r="X498" s="2"/>
      <c r="Y498" s="13"/>
      <c r="Z498" s="13"/>
    </row>
    <row r="499" spans="2:26">
      <c r="B499" s="6">
        <v>2.8506944444444443E-3</v>
      </c>
      <c r="C499" s="3">
        <v>3.2610000000000001</v>
      </c>
      <c r="D499" s="9">
        <f t="shared" si="22"/>
        <v>32.61</v>
      </c>
      <c r="E499" s="1"/>
      <c r="F499" s="6">
        <v>2.8553240740740739E-3</v>
      </c>
      <c r="G499" s="3">
        <v>4.6420000000000003</v>
      </c>
      <c r="H499" s="8">
        <f t="shared" si="23"/>
        <v>123.77292505560001</v>
      </c>
      <c r="I499" s="8">
        <f t="shared" si="24"/>
        <v>2.4395393918838719</v>
      </c>
      <c r="O499" s="10"/>
      <c r="P499" s="2"/>
      <c r="Q499" s="11"/>
      <c r="R499" s="2"/>
      <c r="S499" s="13"/>
      <c r="T499" s="13"/>
      <c r="U499" s="9">
        <v>36.799999999999997</v>
      </c>
      <c r="V499" s="8">
        <v>149.46136483385001</v>
      </c>
      <c r="W499" s="8">
        <v>1.6527778404176143</v>
      </c>
      <c r="X499" s="2"/>
      <c r="Y499" s="13"/>
      <c r="Z499" s="13"/>
    </row>
    <row r="500" spans="2:26">
      <c r="B500" s="6">
        <v>2.8564814814814811E-3</v>
      </c>
      <c r="C500" s="3">
        <v>3.262</v>
      </c>
      <c r="D500" s="9">
        <f t="shared" si="22"/>
        <v>32.619999999999997</v>
      </c>
      <c r="E500" s="1"/>
      <c r="F500" s="6">
        <v>2.8611111111111111E-3</v>
      </c>
      <c r="G500" s="3">
        <v>4.6390000000000002</v>
      </c>
      <c r="H500" s="8">
        <f t="shared" si="23"/>
        <v>123.85467342405001</v>
      </c>
      <c r="I500" s="8">
        <f t="shared" si="24"/>
        <v>2.436547173458353</v>
      </c>
      <c r="O500" s="10"/>
      <c r="P500" s="2"/>
      <c r="Q500" s="11"/>
      <c r="R500" s="2"/>
      <c r="S500" s="13"/>
      <c r="T500" s="13"/>
      <c r="U500" s="9">
        <v>36.799999999999997</v>
      </c>
      <c r="V500" s="8">
        <v>149.49156623320002</v>
      </c>
      <c r="W500" s="8">
        <v>1.6520120892069432</v>
      </c>
      <c r="X500" s="2"/>
      <c r="Y500" s="13"/>
      <c r="Z500" s="13"/>
    </row>
    <row r="501" spans="2:26">
      <c r="B501" s="6">
        <v>2.8622685185185188E-3</v>
      </c>
      <c r="C501" s="3">
        <v>3.2639999999999998</v>
      </c>
      <c r="D501" s="9">
        <f t="shared" si="22"/>
        <v>32.639999999999993</v>
      </c>
      <c r="E501" s="1"/>
      <c r="F501" s="6">
        <v>2.8668981481481479E-3</v>
      </c>
      <c r="G501" s="3">
        <v>4.6369999999999996</v>
      </c>
      <c r="H501" s="8">
        <f t="shared" si="23"/>
        <v>123.90918817735</v>
      </c>
      <c r="I501" s="8">
        <f t="shared" si="24"/>
        <v>2.4345537507418369</v>
      </c>
      <c r="O501" s="10"/>
      <c r="P501" s="2"/>
      <c r="Q501" s="11"/>
      <c r="R501" s="2"/>
      <c r="S501" s="13"/>
      <c r="T501" s="13"/>
      <c r="U501" s="9">
        <v>36.809999999999995</v>
      </c>
      <c r="V501" s="8">
        <v>149.55197934080002</v>
      </c>
      <c r="W501" s="8">
        <v>1.6504813086974626</v>
      </c>
      <c r="X501" s="2"/>
      <c r="Y501" s="13"/>
      <c r="Z501" s="13"/>
    </row>
    <row r="502" spans="2:26">
      <c r="B502" s="6">
        <v>2.8680555555555555E-3</v>
      </c>
      <c r="C502" s="3">
        <v>3.2639999999999998</v>
      </c>
      <c r="D502" s="9">
        <f t="shared" si="22"/>
        <v>32.639999999999993</v>
      </c>
      <c r="E502" s="1"/>
      <c r="F502" s="6">
        <v>2.8726851851851852E-3</v>
      </c>
      <c r="G502" s="3">
        <v>4.633</v>
      </c>
      <c r="H502" s="8">
        <f t="shared" si="23"/>
        <v>124.01825571315</v>
      </c>
      <c r="I502" s="8">
        <f t="shared" si="24"/>
        <v>2.4305702387201231</v>
      </c>
      <c r="O502" s="10"/>
      <c r="P502" s="2"/>
      <c r="Q502" s="11"/>
      <c r="R502" s="2"/>
      <c r="S502" s="13"/>
      <c r="T502" s="13"/>
      <c r="U502" s="9">
        <v>36.83</v>
      </c>
      <c r="V502" s="8">
        <v>149.61240619560002</v>
      </c>
      <c r="W502" s="8">
        <v>1.6489514904674643</v>
      </c>
      <c r="X502" s="2"/>
      <c r="Y502" s="13"/>
      <c r="Z502" s="13"/>
    </row>
    <row r="503" spans="2:26">
      <c r="B503" s="6">
        <v>2.8738425925925928E-3</v>
      </c>
      <c r="C503" s="3">
        <v>3.2669999999999999</v>
      </c>
      <c r="D503" s="9">
        <f t="shared" si="22"/>
        <v>32.669999999999995</v>
      </c>
      <c r="E503" s="1"/>
      <c r="F503" s="6">
        <v>2.8784722222222219E-3</v>
      </c>
      <c r="G503" s="3">
        <v>4.6310000000000002</v>
      </c>
      <c r="H503" s="8">
        <f t="shared" si="23"/>
        <v>124.07280850044998</v>
      </c>
      <c r="I503" s="8">
        <f t="shared" si="24"/>
        <v>2.4285801487262271</v>
      </c>
      <c r="O503" s="10"/>
      <c r="P503" s="2"/>
      <c r="Q503" s="11"/>
      <c r="R503" s="2"/>
      <c r="S503" s="13"/>
      <c r="T503" s="13"/>
      <c r="U503" s="9">
        <v>36.839999999999996</v>
      </c>
      <c r="V503" s="8">
        <v>149.64262477894999</v>
      </c>
      <c r="W503" s="8">
        <v>1.6481869421061561</v>
      </c>
      <c r="X503" s="2"/>
      <c r="Y503" s="13"/>
      <c r="Z503" s="13"/>
    </row>
    <row r="504" spans="2:26">
      <c r="B504" s="6">
        <v>2.8796296296296296E-3</v>
      </c>
      <c r="C504" s="3">
        <v>3.27</v>
      </c>
      <c r="D504" s="9">
        <f t="shared" si="22"/>
        <v>32.699999999999996</v>
      </c>
      <c r="E504" s="1"/>
      <c r="F504" s="6">
        <v>2.8842592592592596E-3</v>
      </c>
      <c r="G504" s="3">
        <v>4.6289999999999996</v>
      </c>
      <c r="H504" s="8">
        <f t="shared" si="23"/>
        <v>124.12737397055</v>
      </c>
      <c r="I504" s="8">
        <f t="shared" si="24"/>
        <v>2.4265911689512549</v>
      </c>
      <c r="O504" s="10"/>
      <c r="P504" s="2"/>
      <c r="Q504" s="11"/>
      <c r="R504" s="2"/>
      <c r="S504" s="13"/>
      <c r="T504" s="13"/>
      <c r="U504" s="9">
        <v>36.839999999999996</v>
      </c>
      <c r="V504" s="8">
        <v>149.67284679999997</v>
      </c>
      <c r="W504" s="8">
        <v>1.6474226341933851</v>
      </c>
      <c r="X504" s="2"/>
      <c r="Y504" s="13"/>
      <c r="Z504" s="13"/>
    </row>
    <row r="505" spans="2:26">
      <c r="B505" s="6">
        <v>2.8854166666666668E-3</v>
      </c>
      <c r="C505" s="3">
        <v>3.27</v>
      </c>
      <c r="D505" s="9">
        <f t="shared" si="22"/>
        <v>32.699999999999996</v>
      </c>
      <c r="E505" s="1"/>
      <c r="F505" s="6">
        <v>2.8900462962962968E-3</v>
      </c>
      <c r="G505" s="3">
        <v>4.6269999999999998</v>
      </c>
      <c r="H505" s="8">
        <f t="shared" si="23"/>
        <v>124.18195212585</v>
      </c>
      <c r="I505" s="8">
        <f t="shared" si="24"/>
        <v>2.4246032990509847</v>
      </c>
      <c r="O505" s="10"/>
      <c r="P505" s="2"/>
      <c r="Q505" s="11"/>
      <c r="R505" s="2"/>
      <c r="S505" s="13"/>
      <c r="T505" s="13"/>
      <c r="U505" s="9">
        <v>36.85</v>
      </c>
      <c r="V505" s="8">
        <v>149.76353349235001</v>
      </c>
      <c r="W505" s="8">
        <v>1.6451311527419159</v>
      </c>
      <c r="X505" s="2"/>
      <c r="Y505" s="13"/>
      <c r="Z505" s="13"/>
    </row>
    <row r="506" spans="2:26">
      <c r="B506" s="6">
        <v>2.8912037037037036E-3</v>
      </c>
      <c r="C506" s="3">
        <v>3.2709999999999999</v>
      </c>
      <c r="D506" s="9">
        <f t="shared" si="22"/>
        <v>32.709999999999994</v>
      </c>
      <c r="E506" s="1"/>
      <c r="F506" s="6">
        <v>2.8958333333333332E-3</v>
      </c>
      <c r="G506" s="3">
        <v>4.6239999999999997</v>
      </c>
      <c r="H506" s="8">
        <f t="shared" si="23"/>
        <v>124.26384314880001</v>
      </c>
      <c r="I506" s="8">
        <f t="shared" si="24"/>
        <v>2.4216235744627745</v>
      </c>
      <c r="O506" s="10"/>
      <c r="P506" s="2"/>
      <c r="Q506" s="11"/>
      <c r="R506" s="2"/>
      <c r="S506" s="13"/>
      <c r="T506" s="13"/>
      <c r="U506" s="9">
        <v>36.86</v>
      </c>
      <c r="V506" s="8">
        <v>149.82400848125002</v>
      </c>
      <c r="W506" s="8">
        <v>1.6436046999423048</v>
      </c>
      <c r="X506" s="2"/>
      <c r="Y506" s="13"/>
      <c r="Z506" s="13"/>
    </row>
    <row r="507" spans="2:26">
      <c r="B507" s="6">
        <v>2.8969907407407412E-3</v>
      </c>
      <c r="C507" s="3">
        <v>3.2730000000000001</v>
      </c>
      <c r="D507" s="9">
        <f t="shared" si="22"/>
        <v>32.729999999999997</v>
      </c>
      <c r="E507" s="1"/>
      <c r="F507" s="6">
        <v>2.9016203703703704E-3</v>
      </c>
      <c r="G507" s="3">
        <v>4.6239999999999997</v>
      </c>
      <c r="H507" s="8">
        <f t="shared" si="23"/>
        <v>124.26384314880001</v>
      </c>
      <c r="I507" s="8">
        <f t="shared" si="24"/>
        <v>2.4216235744627745</v>
      </c>
      <c r="O507" s="10"/>
      <c r="P507" s="2"/>
      <c r="Q507" s="11"/>
      <c r="R507" s="2"/>
      <c r="S507" s="13"/>
      <c r="T507" s="13"/>
      <c r="U507" s="9">
        <v>36.86</v>
      </c>
      <c r="V507" s="8">
        <v>149.85425113479999</v>
      </c>
      <c r="W507" s="8">
        <v>1.6428418338716224</v>
      </c>
      <c r="X507" s="2"/>
      <c r="Y507" s="13"/>
      <c r="Z507" s="13"/>
    </row>
    <row r="508" spans="2:26">
      <c r="B508" s="6">
        <v>2.902777777777778E-3</v>
      </c>
      <c r="C508" s="3">
        <v>3.274</v>
      </c>
      <c r="D508" s="9">
        <f t="shared" si="22"/>
        <v>32.739999999999995</v>
      </c>
      <c r="E508" s="1"/>
      <c r="F508" s="6">
        <v>2.9074074074074072E-3</v>
      </c>
      <c r="G508" s="3">
        <v>4.6239999999999997</v>
      </c>
      <c r="H508" s="8">
        <f t="shared" si="23"/>
        <v>124.26384314880001</v>
      </c>
      <c r="I508" s="8">
        <f t="shared" si="24"/>
        <v>2.4216235744627745</v>
      </c>
      <c r="O508" s="10"/>
      <c r="P508" s="2"/>
      <c r="Q508" s="11"/>
      <c r="R508" s="2"/>
      <c r="S508" s="13"/>
      <c r="T508" s="13"/>
      <c r="U508" s="9">
        <v>36.869999999999997</v>
      </c>
      <c r="V508" s="8">
        <v>149.88449722815</v>
      </c>
      <c r="W508" s="8">
        <v>1.6420792079664555</v>
      </c>
      <c r="X508" s="2"/>
      <c r="Y508" s="13"/>
      <c r="Z508" s="13"/>
    </row>
    <row r="509" spans="2:26">
      <c r="B509" s="6">
        <v>2.9085648148148148E-3</v>
      </c>
      <c r="C509" s="3">
        <v>3.2759999999999998</v>
      </c>
      <c r="D509" s="9">
        <f t="shared" si="22"/>
        <v>32.76</v>
      </c>
      <c r="E509" s="1"/>
      <c r="F509" s="6">
        <v>2.9131944444444444E-3</v>
      </c>
      <c r="G509" s="3">
        <v>4.6150000000000002</v>
      </c>
      <c r="H509" s="8">
        <f t="shared" si="23"/>
        <v>124.50968758124999</v>
      </c>
      <c r="I509" s="8">
        <f t="shared" si="24"/>
        <v>2.4126993677477859</v>
      </c>
      <c r="O509" s="10"/>
      <c r="P509" s="2"/>
      <c r="Q509" s="11"/>
      <c r="R509" s="2"/>
      <c r="S509" s="13"/>
      <c r="T509" s="13"/>
      <c r="U509" s="9">
        <v>36.869999999999997</v>
      </c>
      <c r="V509" s="8">
        <v>149.88449722815</v>
      </c>
      <c r="W509" s="8">
        <v>1.6420792079664555</v>
      </c>
      <c r="X509" s="2"/>
      <c r="Y509" s="13"/>
      <c r="Z509" s="13"/>
    </row>
    <row r="510" spans="2:26">
      <c r="B510" s="6">
        <v>2.9143518518518516E-3</v>
      </c>
      <c r="C510" s="3">
        <v>3.278</v>
      </c>
      <c r="D510" s="9">
        <f t="shared" si="22"/>
        <v>32.78</v>
      </c>
      <c r="E510" s="1"/>
      <c r="F510" s="6">
        <v>2.9189814814814812E-3</v>
      </c>
      <c r="G510" s="3">
        <v>4.6120000000000001</v>
      </c>
      <c r="H510" s="8">
        <f t="shared" si="23"/>
        <v>124.5916928736</v>
      </c>
      <c r="I510" s="8">
        <f t="shared" si="24"/>
        <v>2.4097296173230838</v>
      </c>
      <c r="O510" s="10"/>
      <c r="P510" s="2"/>
      <c r="Q510" s="11"/>
      <c r="R510" s="2"/>
      <c r="S510" s="13"/>
      <c r="T510" s="13"/>
      <c r="U510" s="9">
        <v>36.880000000000003</v>
      </c>
      <c r="V510" s="8">
        <v>150.00551600554999</v>
      </c>
      <c r="W510" s="8">
        <v>1.6390311051925499</v>
      </c>
      <c r="X510" s="2"/>
      <c r="Y510" s="13"/>
      <c r="Z510" s="13"/>
    </row>
    <row r="511" spans="2:26">
      <c r="B511" s="6">
        <v>2.9201388888888888E-3</v>
      </c>
      <c r="C511" s="3">
        <v>3.2789999999999999</v>
      </c>
      <c r="D511" s="9">
        <f t="shared" si="22"/>
        <v>32.79</v>
      </c>
      <c r="E511" s="1"/>
      <c r="F511" s="6">
        <v>2.9247685185185188E-3</v>
      </c>
      <c r="G511" s="3">
        <v>4.6100000000000003</v>
      </c>
      <c r="H511" s="8">
        <f t="shared" si="23"/>
        <v>124.64637894999998</v>
      </c>
      <c r="I511" s="8">
        <f t="shared" si="24"/>
        <v>2.4077511674667429</v>
      </c>
      <c r="O511" s="10"/>
      <c r="P511" s="2"/>
      <c r="Q511" s="11"/>
      <c r="R511" s="2"/>
      <c r="S511" s="13"/>
      <c r="T511" s="13"/>
      <c r="U511" s="9">
        <v>36.89</v>
      </c>
      <c r="V511" s="8">
        <v>150.03577930240002</v>
      </c>
      <c r="W511" s="8">
        <v>1.6382696795086868</v>
      </c>
      <c r="X511" s="2"/>
      <c r="Y511" s="13"/>
      <c r="Z511" s="13"/>
    </row>
    <row r="512" spans="2:26">
      <c r="B512" s="6">
        <v>2.9259259259259256E-3</v>
      </c>
      <c r="C512" s="3">
        <v>3.282</v>
      </c>
      <c r="D512" s="9">
        <f t="shared" si="22"/>
        <v>32.82</v>
      </c>
      <c r="E512" s="1"/>
      <c r="F512" s="6">
        <v>2.9305555555555556E-3</v>
      </c>
      <c r="G512" s="3">
        <v>4.6079999999999997</v>
      </c>
      <c r="H512" s="8">
        <f t="shared" si="23"/>
        <v>124.70107773440002</v>
      </c>
      <c r="I512" s="8">
        <f t="shared" si="24"/>
        <v>2.4057738242174525</v>
      </c>
      <c r="O512" s="10"/>
      <c r="P512" s="2"/>
      <c r="Q512" s="11"/>
      <c r="R512" s="2"/>
      <c r="S512" s="13"/>
      <c r="T512" s="13"/>
      <c r="U512" s="9">
        <v>36.89</v>
      </c>
      <c r="V512" s="8">
        <v>150.12658984375</v>
      </c>
      <c r="W512" s="8">
        <v>1.6359868418336152</v>
      </c>
      <c r="X512" s="2"/>
      <c r="Y512" s="13"/>
      <c r="Z512" s="13"/>
    </row>
    <row r="513" spans="2:26">
      <c r="B513" s="6">
        <v>2.9317129629629628E-3</v>
      </c>
      <c r="C513" s="3">
        <v>3.2829999999999999</v>
      </c>
      <c r="D513" s="9">
        <f t="shared" si="22"/>
        <v>32.83</v>
      </c>
      <c r="E513" s="1"/>
      <c r="F513" s="6">
        <v>2.9363425925925928E-3</v>
      </c>
      <c r="G513" s="3">
        <v>4.6029999999999998</v>
      </c>
      <c r="H513" s="8">
        <f t="shared" si="23"/>
        <v>124.83788030865</v>
      </c>
      <c r="I513" s="8">
        <f t="shared" si="24"/>
        <v>2.4008353052446512</v>
      </c>
      <c r="O513" s="10"/>
      <c r="P513" s="2"/>
      <c r="Q513" s="11"/>
      <c r="R513" s="2"/>
      <c r="S513" s="13"/>
      <c r="T513" s="13"/>
      <c r="U513" s="9">
        <v>36.89</v>
      </c>
      <c r="V513" s="8">
        <v>150.15686690879997</v>
      </c>
      <c r="W513" s="8">
        <v>1.6352263755994163</v>
      </c>
      <c r="X513" s="2"/>
      <c r="Y513" s="13"/>
      <c r="Z513" s="13"/>
    </row>
    <row r="514" spans="2:26">
      <c r="B514" s="6">
        <v>2.9375000000000004E-3</v>
      </c>
      <c r="C514" s="3">
        <v>3.2829999999999999</v>
      </c>
      <c r="D514" s="9">
        <f t="shared" si="22"/>
        <v>32.83</v>
      </c>
      <c r="E514" s="1"/>
      <c r="F514" s="6">
        <v>2.9421296296296296E-3</v>
      </c>
      <c r="G514" s="3">
        <v>4.601</v>
      </c>
      <c r="H514" s="8">
        <f t="shared" si="23"/>
        <v>124.89262358995002</v>
      </c>
      <c r="I514" s="8">
        <f t="shared" si="24"/>
        <v>2.398861832413711</v>
      </c>
      <c r="O514" s="10"/>
      <c r="P514" s="2"/>
      <c r="Q514" s="11"/>
      <c r="R514" s="2"/>
      <c r="S514" s="13"/>
      <c r="T514" s="13"/>
      <c r="U514" s="9">
        <v>36.9</v>
      </c>
      <c r="V514" s="8">
        <v>150.2174313676</v>
      </c>
      <c r="W514" s="8">
        <v>1.6337061623748581</v>
      </c>
      <c r="X514" s="2"/>
      <c r="Y514" s="13"/>
      <c r="Z514" s="13"/>
    </row>
    <row r="515" spans="2:26">
      <c r="B515" s="6">
        <v>2.9432870370370372E-3</v>
      </c>
      <c r="C515" s="3">
        <v>3.286</v>
      </c>
      <c r="D515" s="9">
        <f t="shared" si="22"/>
        <v>32.86</v>
      </c>
      <c r="E515" s="1"/>
      <c r="F515" s="6">
        <v>2.9479166666666668E-3</v>
      </c>
      <c r="G515" s="3">
        <v>4.5990000000000002</v>
      </c>
      <c r="H515" s="8">
        <f t="shared" si="23"/>
        <v>124.94737959004999</v>
      </c>
      <c r="I515" s="8">
        <f t="shared" si="24"/>
        <v>2.3968894646435537</v>
      </c>
      <c r="O515" s="10"/>
      <c r="P515" s="2"/>
      <c r="Q515" s="11"/>
      <c r="R515" s="2"/>
      <c r="S515" s="13"/>
      <c r="T515" s="13"/>
      <c r="U515" s="9">
        <v>36.9</v>
      </c>
      <c r="V515" s="8">
        <v>150.27800959999999</v>
      </c>
      <c r="W515" s="8">
        <v>1.6321869078727869</v>
      </c>
      <c r="X515" s="2"/>
      <c r="Y515" s="13"/>
      <c r="Z515" s="13"/>
    </row>
    <row r="516" spans="2:26">
      <c r="B516" s="6">
        <v>2.9490740740740744E-3</v>
      </c>
      <c r="C516" s="3">
        <v>3.2869999999999999</v>
      </c>
      <c r="D516" s="9">
        <f t="shared" si="22"/>
        <v>32.869999999999997</v>
      </c>
      <c r="E516" s="1"/>
      <c r="F516" s="6">
        <v>2.9537037037037032E-3</v>
      </c>
      <c r="G516" s="3">
        <v>4.5970000000000004</v>
      </c>
      <c r="H516" s="8">
        <f t="shared" si="23"/>
        <v>125.00214831134998</v>
      </c>
      <c r="I516" s="8">
        <f t="shared" si="24"/>
        <v>2.3949182015907007</v>
      </c>
      <c r="O516" s="10"/>
      <c r="P516" s="2"/>
      <c r="Q516" s="11"/>
      <c r="R516" s="2"/>
      <c r="S516" s="13"/>
      <c r="T516" s="13"/>
      <c r="U516" s="9">
        <v>36.909999999999997</v>
      </c>
      <c r="V516" s="8">
        <v>150.30830388204998</v>
      </c>
      <c r="W516" s="8">
        <v>1.6314276400417063</v>
      </c>
      <c r="X516" s="2"/>
      <c r="Y516" s="13"/>
      <c r="Z516" s="13"/>
    </row>
    <row r="517" spans="2:26">
      <c r="B517" s="6">
        <v>2.9548611111111112E-3</v>
      </c>
      <c r="C517" s="3">
        <v>3.2879999999999998</v>
      </c>
      <c r="D517" s="9">
        <f t="shared" si="22"/>
        <v>32.879999999999995</v>
      </c>
      <c r="E517" s="1"/>
      <c r="F517" s="6">
        <v>2.9594907407407404E-3</v>
      </c>
      <c r="G517" s="3">
        <v>4.593</v>
      </c>
      <c r="H517" s="8">
        <f t="shared" si="23"/>
        <v>125.11172392715</v>
      </c>
      <c r="I517" s="8">
        <f t="shared" si="24"/>
        <v>2.3909789882632433</v>
      </c>
      <c r="O517" s="10"/>
      <c r="P517" s="2"/>
      <c r="Q517" s="11"/>
      <c r="R517" s="2"/>
      <c r="S517" s="13"/>
      <c r="T517" s="13"/>
      <c r="U517" s="9">
        <v>36.909999999999997</v>
      </c>
      <c r="V517" s="8">
        <v>150.36890277934998</v>
      </c>
      <c r="W517" s="8">
        <v>1.6299098230175222</v>
      </c>
      <c r="X517" s="2"/>
      <c r="Y517" s="13"/>
      <c r="Z517" s="13"/>
    </row>
    <row r="518" spans="2:26">
      <c r="B518" s="6">
        <v>2.9606481481481484E-3</v>
      </c>
      <c r="C518" s="3">
        <v>3.2890000000000001</v>
      </c>
      <c r="D518" s="9">
        <f t="shared" si="22"/>
        <v>32.89</v>
      </c>
      <c r="E518" s="1"/>
      <c r="F518" s="6">
        <v>2.9652777777777772E-3</v>
      </c>
      <c r="G518" s="3">
        <v>4.5919999999999996</v>
      </c>
      <c r="H518" s="8">
        <f t="shared" si="23"/>
        <v>125.1391257856</v>
      </c>
      <c r="I518" s="8">
        <f t="shared" si="24"/>
        <v>2.3899948748431474</v>
      </c>
      <c r="O518" s="10"/>
      <c r="P518" s="2"/>
      <c r="Q518" s="11"/>
      <c r="R518" s="2"/>
      <c r="S518" s="13"/>
      <c r="T518" s="13"/>
      <c r="U518" s="9">
        <v>36.909999999999997</v>
      </c>
      <c r="V518" s="8">
        <v>150.36890277934998</v>
      </c>
      <c r="W518" s="8">
        <v>1.6299098230175222</v>
      </c>
      <c r="X518" s="2"/>
      <c r="Y518" s="13"/>
      <c r="Z518" s="13"/>
    </row>
    <row r="519" spans="2:26">
      <c r="B519" s="6">
        <v>2.9664351851851848E-3</v>
      </c>
      <c r="C519" s="3">
        <v>3.2919999999999998</v>
      </c>
      <c r="D519" s="9">
        <f t="shared" ref="D519:D582" si="25">C519/$G$2</f>
        <v>32.919999999999995</v>
      </c>
      <c r="E519" s="1"/>
      <c r="F519" s="6">
        <v>2.9710648148148148E-3</v>
      </c>
      <c r="G519" s="3">
        <v>4.59</v>
      </c>
      <c r="H519" s="8">
        <f t="shared" ref="H519:H582" si="26">$J$2+$M$2*G519+$P$2*G519^2+$S$2*G519^3</f>
        <v>125.19393905</v>
      </c>
      <c r="I519" s="8">
        <f t="shared" ref="I519:I582" si="27">SQRT((1)^2*($K$2)^2+(G519)^2*($N$2)^2+(G519^2)^2*($Q$2)^2+(G519^3)^2*($T$2)^2+($M$2+2*$P$2*G519+3*$S$2*G519^2)^2*(0.001)^2)</f>
        <v>2.3880274755966866</v>
      </c>
      <c r="O519" s="10"/>
      <c r="P519" s="2"/>
      <c r="Q519" s="11"/>
      <c r="R519" s="2"/>
      <c r="S519" s="13"/>
      <c r="T519" s="13"/>
      <c r="U519" s="9">
        <v>36.93</v>
      </c>
      <c r="V519" s="8">
        <v>150.42951545625002</v>
      </c>
      <c r="W519" s="8">
        <v>1.6283929639080914</v>
      </c>
      <c r="X519" s="2"/>
      <c r="Y519" s="13"/>
      <c r="Z519" s="13"/>
    </row>
    <row r="520" spans="2:26">
      <c r="B520" s="6">
        <v>2.972222222222222E-3</v>
      </c>
      <c r="C520" s="3">
        <v>3.2930000000000001</v>
      </c>
      <c r="D520" s="9">
        <f t="shared" si="25"/>
        <v>32.93</v>
      </c>
      <c r="E520" s="1"/>
      <c r="F520" s="6">
        <v>2.9768518518518521E-3</v>
      </c>
      <c r="G520" s="3">
        <v>4.5880000000000001</v>
      </c>
      <c r="H520" s="8">
        <f t="shared" si="26"/>
        <v>125.2487650464</v>
      </c>
      <c r="I520" s="8">
        <f t="shared" si="27"/>
        <v>2.3860611795224926</v>
      </c>
      <c r="O520" s="10"/>
      <c r="P520" s="2"/>
      <c r="Q520" s="11"/>
      <c r="R520" s="2"/>
      <c r="S520" s="13"/>
      <c r="T520" s="13"/>
      <c r="U520" s="9">
        <v>36.94</v>
      </c>
      <c r="V520" s="8">
        <v>150.52046031359998</v>
      </c>
      <c r="W520" s="8">
        <v>1.6261194706275044</v>
      </c>
      <c r="X520" s="2"/>
      <c r="Y520" s="13"/>
      <c r="Z520" s="13"/>
    </row>
    <row r="521" spans="2:26">
      <c r="B521" s="6">
        <v>2.9780092592592588E-3</v>
      </c>
      <c r="C521" s="3">
        <v>3.294</v>
      </c>
      <c r="D521" s="9">
        <f t="shared" si="25"/>
        <v>32.94</v>
      </c>
      <c r="E521" s="1"/>
      <c r="F521" s="6">
        <v>2.9826388888888888E-3</v>
      </c>
      <c r="G521" s="3">
        <v>4.5819999999999999</v>
      </c>
      <c r="H521" s="8">
        <f t="shared" si="26"/>
        <v>125.4133194516</v>
      </c>
      <c r="I521" s="8">
        <f t="shared" si="27"/>
        <v>2.380168906901714</v>
      </c>
      <c r="O521" s="10"/>
      <c r="P521" s="2"/>
      <c r="Q521" s="11"/>
      <c r="R521" s="2"/>
      <c r="S521" s="13"/>
      <c r="T521" s="13"/>
      <c r="U521" s="9">
        <v>36.949999999999996</v>
      </c>
      <c r="V521" s="8">
        <v>150.55078215844998</v>
      </c>
      <c r="W521" s="8">
        <v>1.6253621181414346</v>
      </c>
      <c r="X521" s="2"/>
      <c r="Y521" s="13"/>
      <c r="Z521" s="13"/>
    </row>
    <row r="522" spans="2:26">
      <c r="B522" s="6">
        <v>2.9837962962962965E-3</v>
      </c>
      <c r="C522" s="3">
        <v>3.294</v>
      </c>
      <c r="D522" s="9">
        <f t="shared" si="25"/>
        <v>32.94</v>
      </c>
      <c r="E522" s="1"/>
      <c r="F522" s="6">
        <v>2.9884259259259261E-3</v>
      </c>
      <c r="G522" s="3">
        <v>4.5810000000000004</v>
      </c>
      <c r="H522" s="8">
        <f t="shared" si="26"/>
        <v>125.44075633295</v>
      </c>
      <c r="I522" s="8">
        <f t="shared" si="27"/>
        <v>2.3791878257898467</v>
      </c>
      <c r="O522" s="10"/>
      <c r="P522" s="2"/>
      <c r="Q522" s="11"/>
      <c r="R522" s="2"/>
      <c r="S522" s="13"/>
      <c r="T522" s="13"/>
      <c r="U522" s="9">
        <v>36.96</v>
      </c>
      <c r="V522" s="8">
        <v>150.58110745000002</v>
      </c>
      <c r="W522" s="8">
        <v>1.6246050048918148</v>
      </c>
      <c r="X522" s="2"/>
      <c r="Y522" s="13"/>
      <c r="Z522" s="13"/>
    </row>
    <row r="523" spans="2:26">
      <c r="B523" s="6">
        <v>2.9895833333333332E-3</v>
      </c>
      <c r="C523" s="3">
        <v>3.2970000000000002</v>
      </c>
      <c r="D523" s="9">
        <f t="shared" si="25"/>
        <v>32.97</v>
      </c>
      <c r="E523" s="1"/>
      <c r="F523" s="6">
        <v>2.9942129629629628E-3</v>
      </c>
      <c r="G523" s="3">
        <v>4.5780000000000003</v>
      </c>
      <c r="H523" s="8">
        <f t="shared" si="26"/>
        <v>125.52308609239998</v>
      </c>
      <c r="I523" s="8">
        <f t="shared" si="27"/>
        <v>2.376246234725099</v>
      </c>
      <c r="O523" s="10"/>
      <c r="P523" s="2"/>
      <c r="Q523" s="11"/>
      <c r="R523" s="2"/>
      <c r="S523" s="13"/>
      <c r="T523" s="13"/>
      <c r="U523" s="9">
        <v>36.96</v>
      </c>
      <c r="V523" s="8">
        <v>150.61143618854999</v>
      </c>
      <c r="W523" s="8">
        <v>1.6238481308382799</v>
      </c>
      <c r="X523" s="2"/>
      <c r="Y523" s="13"/>
      <c r="Z523" s="13"/>
    </row>
    <row r="524" spans="2:26">
      <c r="B524" s="6">
        <v>2.9953703703703705E-3</v>
      </c>
      <c r="C524" s="3">
        <v>3.2970000000000002</v>
      </c>
      <c r="D524" s="9">
        <f t="shared" si="25"/>
        <v>32.97</v>
      </c>
      <c r="E524" s="1"/>
      <c r="F524" s="6">
        <v>3.0000000000000005E-3</v>
      </c>
      <c r="G524" s="3">
        <v>4.577</v>
      </c>
      <c r="H524" s="8">
        <f t="shared" si="26"/>
        <v>125.55053571835001</v>
      </c>
      <c r="I524" s="8">
        <f t="shared" si="27"/>
        <v>2.3752662549842314</v>
      </c>
      <c r="O524" s="10"/>
      <c r="P524" s="2"/>
      <c r="Q524" s="11"/>
      <c r="R524" s="2"/>
      <c r="S524" s="13"/>
      <c r="T524" s="13"/>
      <c r="U524" s="9">
        <v>36.979999999999997</v>
      </c>
      <c r="V524" s="8">
        <v>150.73278561875</v>
      </c>
      <c r="W524" s="8">
        <v>1.6208230257777922</v>
      </c>
      <c r="X524" s="2"/>
      <c r="Y524" s="13"/>
      <c r="Z524" s="13"/>
    </row>
    <row r="525" spans="2:26">
      <c r="B525" s="6">
        <v>3.0011574074074072E-3</v>
      </c>
      <c r="C525" s="3">
        <v>3.298</v>
      </c>
      <c r="D525" s="9">
        <f t="shared" si="25"/>
        <v>32.979999999999997</v>
      </c>
      <c r="E525" s="1"/>
      <c r="F525" s="6">
        <v>3.0057870370370373E-3</v>
      </c>
      <c r="G525" s="3">
        <v>4.5730000000000004</v>
      </c>
      <c r="H525" s="8">
        <f t="shared" si="26"/>
        <v>125.66036609414998</v>
      </c>
      <c r="I525" s="8">
        <f t="shared" si="27"/>
        <v>2.3713490879479595</v>
      </c>
      <c r="O525" s="10"/>
      <c r="P525" s="2"/>
      <c r="Q525" s="11"/>
      <c r="R525" s="2"/>
      <c r="S525" s="13"/>
      <c r="T525" s="13"/>
      <c r="U525" s="9">
        <v>36.989999999999995</v>
      </c>
      <c r="V525" s="8">
        <v>150.76313159680001</v>
      </c>
      <c r="W525" s="8">
        <v>1.6200673470993052</v>
      </c>
      <c r="X525" s="2"/>
      <c r="Y525" s="13"/>
      <c r="Z525" s="13"/>
    </row>
    <row r="526" spans="2:26">
      <c r="B526" s="6">
        <v>3.0069444444444445E-3</v>
      </c>
      <c r="C526" s="3">
        <v>3.3</v>
      </c>
      <c r="D526" s="9">
        <f t="shared" si="25"/>
        <v>32.999999999999993</v>
      </c>
      <c r="E526" s="1"/>
      <c r="F526" s="6">
        <v>3.0115740740740745E-3</v>
      </c>
      <c r="G526" s="3">
        <v>4.57</v>
      </c>
      <c r="H526" s="8">
        <f t="shared" si="26"/>
        <v>125.74277235</v>
      </c>
      <c r="I526" s="8">
        <f t="shared" si="27"/>
        <v>2.368414100994356</v>
      </c>
      <c r="O526" s="10"/>
      <c r="P526" s="2"/>
      <c r="Q526" s="11"/>
      <c r="R526" s="2"/>
      <c r="S526" s="13"/>
      <c r="T526" s="13"/>
      <c r="U526" s="9">
        <v>36.989999999999995</v>
      </c>
      <c r="V526" s="8">
        <v>150.79348102365</v>
      </c>
      <c r="W526" s="8">
        <v>1.6193119073747682</v>
      </c>
      <c r="X526" s="2"/>
      <c r="Y526" s="13"/>
      <c r="Z526" s="13"/>
    </row>
    <row r="527" spans="2:26">
      <c r="B527" s="6">
        <v>3.0127314814814813E-3</v>
      </c>
      <c r="C527" s="3">
        <v>3.3010000000000002</v>
      </c>
      <c r="D527" s="9">
        <f t="shared" si="25"/>
        <v>33.01</v>
      </c>
      <c r="E527" s="1"/>
      <c r="F527" s="6">
        <v>3.0173611111111109E-3</v>
      </c>
      <c r="G527" s="3">
        <v>4.57</v>
      </c>
      <c r="H527" s="8">
        <f t="shared" si="26"/>
        <v>125.74277235</v>
      </c>
      <c r="I527" s="8">
        <f t="shared" si="27"/>
        <v>2.368414100994356</v>
      </c>
      <c r="O527" s="10"/>
      <c r="P527" s="2"/>
      <c r="Q527" s="11"/>
      <c r="R527" s="2"/>
      <c r="S527" s="13"/>
      <c r="T527" s="13"/>
      <c r="U527" s="9">
        <v>37</v>
      </c>
      <c r="V527" s="8">
        <v>150.85419022494997</v>
      </c>
      <c r="W527" s="8">
        <v>1.6178017446261623</v>
      </c>
      <c r="X527" s="2"/>
      <c r="Y527" s="13"/>
      <c r="Z527" s="13"/>
    </row>
    <row r="528" spans="2:26">
      <c r="B528" s="6">
        <v>3.0185185185185189E-3</v>
      </c>
      <c r="C528" s="3">
        <v>3.302</v>
      </c>
      <c r="D528" s="9">
        <f t="shared" si="25"/>
        <v>33.019999999999996</v>
      </c>
      <c r="E528" s="1"/>
      <c r="F528" s="6">
        <v>3.0231481481481481E-3</v>
      </c>
      <c r="G528" s="3">
        <v>4.57</v>
      </c>
      <c r="H528" s="8">
        <f t="shared" si="26"/>
        <v>125.74277235</v>
      </c>
      <c r="I528" s="8">
        <f t="shared" si="27"/>
        <v>2.368414100994356</v>
      </c>
      <c r="O528" s="10"/>
      <c r="P528" s="2"/>
      <c r="Q528" s="11"/>
      <c r="R528" s="2"/>
      <c r="S528" s="13"/>
      <c r="T528" s="13"/>
      <c r="U528" s="9">
        <v>37</v>
      </c>
      <c r="V528" s="8">
        <v>150.85419022494997</v>
      </c>
      <c r="W528" s="8">
        <v>1.6178017446261623</v>
      </c>
      <c r="X528" s="2"/>
      <c r="Y528" s="13"/>
      <c r="Z528" s="13"/>
    </row>
    <row r="529" spans="2:26">
      <c r="B529" s="6">
        <v>3.0243055555555561E-3</v>
      </c>
      <c r="C529" s="3">
        <v>3.3029999999999999</v>
      </c>
      <c r="D529" s="9">
        <f t="shared" si="25"/>
        <v>33.029999999999994</v>
      </c>
      <c r="E529" s="1"/>
      <c r="F529" s="6">
        <v>3.0289351851851849E-3</v>
      </c>
      <c r="G529" s="3">
        <v>4.5609999999999999</v>
      </c>
      <c r="H529" s="8">
        <f t="shared" si="26"/>
        <v>125.99016335595</v>
      </c>
      <c r="I529" s="8">
        <f t="shared" si="27"/>
        <v>2.3596239820305991</v>
      </c>
      <c r="O529" s="10"/>
      <c r="P529" s="2"/>
      <c r="Q529" s="11"/>
      <c r="R529" s="2"/>
      <c r="S529" s="13"/>
      <c r="T529" s="13"/>
      <c r="U529" s="9">
        <v>37.01</v>
      </c>
      <c r="V529" s="8">
        <v>150.85419022494997</v>
      </c>
      <c r="W529" s="8">
        <v>1.6178017446261623</v>
      </c>
      <c r="X529" s="2"/>
      <c r="Y529" s="13"/>
      <c r="Z529" s="13"/>
    </row>
    <row r="530" spans="2:26">
      <c r="B530" s="6">
        <v>3.0300925925925925E-3</v>
      </c>
      <c r="C530" s="3">
        <v>3.3050000000000002</v>
      </c>
      <c r="D530" s="9">
        <f t="shared" si="25"/>
        <v>33.049999999999997</v>
      </c>
      <c r="E530" s="1"/>
      <c r="F530" s="6">
        <v>3.0347222222222221E-3</v>
      </c>
      <c r="G530" s="3">
        <v>4.5579999999999998</v>
      </c>
      <c r="H530" s="8">
        <f t="shared" si="26"/>
        <v>126.0726844644</v>
      </c>
      <c r="I530" s="8">
        <f t="shared" si="27"/>
        <v>2.3566988858205415</v>
      </c>
      <c r="O530" s="10"/>
      <c r="P530" s="2"/>
      <c r="Q530" s="11"/>
      <c r="R530" s="2"/>
      <c r="S530" s="13"/>
      <c r="T530" s="13"/>
      <c r="U530" s="9">
        <v>37.019999999999996</v>
      </c>
      <c r="V530" s="8">
        <v>150.97565002635</v>
      </c>
      <c r="W530" s="8">
        <v>1.614784284801255</v>
      </c>
      <c r="X530" s="2"/>
      <c r="Y530" s="13"/>
      <c r="Z530" s="13"/>
    </row>
    <row r="531" spans="2:26">
      <c r="B531" s="6">
        <v>3.0358796296296297E-3</v>
      </c>
      <c r="C531" s="3">
        <v>3.306</v>
      </c>
      <c r="D531" s="9">
        <f t="shared" si="25"/>
        <v>33.059999999999995</v>
      </c>
      <c r="E531" s="1"/>
      <c r="F531" s="6">
        <v>3.0405092592592589E-3</v>
      </c>
      <c r="G531" s="3">
        <v>4.5570000000000004</v>
      </c>
      <c r="H531" s="8">
        <f t="shared" si="26"/>
        <v>126.10019788535</v>
      </c>
      <c r="I531" s="8">
        <f t="shared" si="27"/>
        <v>2.3557244026510715</v>
      </c>
      <c r="O531" s="10"/>
      <c r="P531" s="2"/>
      <c r="Q531" s="11"/>
      <c r="R531" s="2"/>
      <c r="S531" s="13"/>
      <c r="T531" s="13"/>
      <c r="U531" s="9">
        <v>37.019999999999996</v>
      </c>
      <c r="V531" s="8">
        <v>151.06678111080001</v>
      </c>
      <c r="W531" s="8">
        <v>1.6125236961252769</v>
      </c>
      <c r="X531" s="2"/>
      <c r="Y531" s="13"/>
      <c r="Z531" s="13"/>
    </row>
    <row r="532" spans="2:26">
      <c r="B532" s="6">
        <v>3.0416666666666665E-3</v>
      </c>
      <c r="C532" s="3">
        <v>3.3069999999999999</v>
      </c>
      <c r="D532" s="9">
        <f t="shared" si="25"/>
        <v>33.07</v>
      </c>
      <c r="E532" s="1"/>
      <c r="F532" s="6">
        <v>3.0462962962962965E-3</v>
      </c>
      <c r="G532" s="3">
        <v>4.5540000000000003</v>
      </c>
      <c r="H532" s="8">
        <f t="shared" si="26"/>
        <v>126.18275730679999</v>
      </c>
      <c r="I532" s="8">
        <f t="shared" si="27"/>
        <v>2.352802599245067</v>
      </c>
      <c r="O532" s="10"/>
      <c r="P532" s="2"/>
      <c r="Q532" s="11"/>
      <c r="R532" s="2"/>
      <c r="S532" s="13"/>
      <c r="T532" s="13"/>
      <c r="U532" s="9">
        <v>37.029999999999994</v>
      </c>
      <c r="V532" s="8">
        <v>151.09716504215001</v>
      </c>
      <c r="W532" s="8">
        <v>1.6117706437215669</v>
      </c>
      <c r="X532" s="2"/>
      <c r="Y532" s="13"/>
      <c r="Z532" s="13"/>
    </row>
    <row r="533" spans="2:26">
      <c r="B533" s="6">
        <v>3.0474537037037037E-3</v>
      </c>
      <c r="C533" s="3">
        <v>3.3079999999999998</v>
      </c>
      <c r="D533" s="9">
        <f t="shared" si="25"/>
        <v>33.08</v>
      </c>
      <c r="E533" s="1"/>
      <c r="F533" s="6">
        <v>3.0520833333333333E-3</v>
      </c>
      <c r="G533" s="3">
        <v>4.5529999999999999</v>
      </c>
      <c r="H533" s="8">
        <f t="shared" si="26"/>
        <v>126.21028350115</v>
      </c>
      <c r="I533" s="8">
        <f t="shared" si="27"/>
        <v>2.3518292133345451</v>
      </c>
      <c r="O533" s="10"/>
      <c r="P533" s="2"/>
      <c r="Q533" s="11"/>
      <c r="R533" s="2"/>
      <c r="S533" s="13"/>
      <c r="T533" s="13"/>
      <c r="U533" s="9">
        <v>37.049999999999997</v>
      </c>
      <c r="V533" s="8">
        <v>151.15794326144999</v>
      </c>
      <c r="W533" s="8">
        <v>1.6102652544046312</v>
      </c>
      <c r="X533" s="2"/>
      <c r="Y533" s="13"/>
      <c r="Z533" s="13"/>
    </row>
    <row r="534" spans="2:26">
      <c r="B534" s="6">
        <v>3.0532407407407405E-3</v>
      </c>
      <c r="C534" s="3">
        <v>3.3090000000000002</v>
      </c>
      <c r="D534" s="9">
        <f t="shared" si="25"/>
        <v>33.089999999999996</v>
      </c>
      <c r="E534" s="1"/>
      <c r="F534" s="6">
        <v>3.0578703703703705E-3</v>
      </c>
      <c r="G534" s="3">
        <v>4.5510000000000002</v>
      </c>
      <c r="H534" s="8">
        <f t="shared" si="26"/>
        <v>126.26534547245001</v>
      </c>
      <c r="I534" s="8">
        <f t="shared" si="27"/>
        <v>2.3498832640939757</v>
      </c>
      <c r="O534" s="10"/>
      <c r="P534" s="2"/>
      <c r="Q534" s="11"/>
      <c r="R534" s="2"/>
      <c r="S534" s="13"/>
      <c r="T534" s="13"/>
      <c r="U534" s="9">
        <v>37.049999999999997</v>
      </c>
      <c r="V534" s="8">
        <v>151.18833754999997</v>
      </c>
      <c r="W534" s="8">
        <v>1.6095129174107685</v>
      </c>
      <c r="X534" s="2"/>
      <c r="Y534" s="13"/>
      <c r="Z534" s="13"/>
    </row>
    <row r="535" spans="2:26">
      <c r="B535" s="6">
        <v>3.0590277777777781E-3</v>
      </c>
      <c r="C535" s="3">
        <v>3.3090000000000002</v>
      </c>
      <c r="D535" s="9">
        <f t="shared" si="25"/>
        <v>33.089999999999996</v>
      </c>
      <c r="E535" s="1"/>
      <c r="F535" s="6">
        <v>3.0636574074074077E-3</v>
      </c>
      <c r="G535" s="3">
        <v>4.55</v>
      </c>
      <c r="H535" s="8">
        <f t="shared" si="26"/>
        <v>126.29288125000001</v>
      </c>
      <c r="I535" s="8">
        <f t="shared" si="27"/>
        <v>2.3489107006783549</v>
      </c>
      <c r="O535" s="10"/>
      <c r="P535" s="2"/>
      <c r="Q535" s="11"/>
      <c r="R535" s="2"/>
      <c r="S535" s="13"/>
      <c r="T535" s="13"/>
      <c r="U535" s="9">
        <v>37.059999999999995</v>
      </c>
      <c r="V535" s="8">
        <v>151.2491364864</v>
      </c>
      <c r="W535" s="8">
        <v>1.6080089585506769</v>
      </c>
      <c r="X535" s="2"/>
      <c r="Y535" s="13"/>
      <c r="Z535" s="13"/>
    </row>
    <row r="536" spans="2:26">
      <c r="B536" s="6">
        <v>3.0648148148148149E-3</v>
      </c>
      <c r="C536" s="3">
        <v>3.3140000000000001</v>
      </c>
      <c r="D536" s="9">
        <f t="shared" si="25"/>
        <v>33.14</v>
      </c>
      <c r="E536" s="1"/>
      <c r="F536" s="6">
        <v>3.0694444444444445E-3</v>
      </c>
      <c r="G536" s="3">
        <v>4.5469999999999997</v>
      </c>
      <c r="H536" s="8">
        <f t="shared" si="26"/>
        <v>126.37550775385</v>
      </c>
      <c r="I536" s="8">
        <f t="shared" si="27"/>
        <v>2.3459946547367898</v>
      </c>
      <c r="O536" s="10"/>
      <c r="P536" s="2"/>
      <c r="Q536" s="11"/>
      <c r="R536" s="2"/>
      <c r="S536" s="13"/>
      <c r="T536" s="13"/>
      <c r="U536" s="9">
        <v>37.08</v>
      </c>
      <c r="V536" s="8">
        <v>151.27954113485001</v>
      </c>
      <c r="W536" s="8">
        <v>1.6072573366038252</v>
      </c>
      <c r="X536" s="2"/>
      <c r="Y536" s="13"/>
      <c r="Z536" s="13"/>
    </row>
    <row r="537" spans="2:26">
      <c r="B537" s="6">
        <v>3.0706018518518521E-3</v>
      </c>
      <c r="C537" s="3">
        <v>3.3140000000000001</v>
      </c>
      <c r="D537" s="9">
        <f t="shared" si="25"/>
        <v>33.14</v>
      </c>
      <c r="E537" s="1"/>
      <c r="F537" s="6">
        <v>3.0752314814814813E-3</v>
      </c>
      <c r="G537" s="3">
        <v>4.5430000000000001</v>
      </c>
      <c r="H537" s="8">
        <f t="shared" si="26"/>
        <v>126.48572116965001</v>
      </c>
      <c r="I537" s="8">
        <f t="shared" si="27"/>
        <v>2.3421104285968828</v>
      </c>
      <c r="O537" s="10"/>
      <c r="P537" s="2"/>
      <c r="Q537" s="11"/>
      <c r="R537" s="2"/>
      <c r="S537" s="13"/>
      <c r="T537" s="13"/>
      <c r="U537" s="9">
        <v>37.08</v>
      </c>
      <c r="V537" s="8">
        <v>151.30994923719999</v>
      </c>
      <c r="W537" s="8">
        <v>1.6065059529253582</v>
      </c>
      <c r="X537" s="2"/>
      <c r="Y537" s="13"/>
      <c r="Z537" s="13"/>
    </row>
    <row r="538" spans="2:26">
      <c r="B538" s="6">
        <v>3.0763888888888889E-3</v>
      </c>
      <c r="C538" s="3">
        <v>3.3159999999999998</v>
      </c>
      <c r="D538" s="9">
        <f t="shared" si="25"/>
        <v>33.159999999999997</v>
      </c>
      <c r="E538" s="1"/>
      <c r="F538" s="6">
        <v>3.0810185185185181E-3</v>
      </c>
      <c r="G538" s="3">
        <v>4.5419999999999998</v>
      </c>
      <c r="H538" s="8">
        <f t="shared" si="26"/>
        <v>126.51328251560001</v>
      </c>
      <c r="I538" s="8">
        <f t="shared" si="27"/>
        <v>2.3411400566188569</v>
      </c>
      <c r="O538" s="10"/>
      <c r="P538" s="2"/>
      <c r="Q538" s="11"/>
      <c r="R538" s="2"/>
      <c r="S538" s="13"/>
      <c r="T538" s="13"/>
      <c r="U538" s="9">
        <v>37.08</v>
      </c>
      <c r="V538" s="8">
        <v>151.34036079374999</v>
      </c>
      <c r="W538" s="8">
        <v>1.6057548074749706</v>
      </c>
      <c r="X538" s="2"/>
      <c r="Y538" s="13"/>
      <c r="Z538" s="13"/>
    </row>
    <row r="539" spans="2:26">
      <c r="B539" s="6">
        <v>3.0821759259259261E-3</v>
      </c>
      <c r="C539" s="3">
        <v>3.3170000000000002</v>
      </c>
      <c r="D539" s="9">
        <f t="shared" si="25"/>
        <v>33.17</v>
      </c>
      <c r="E539" s="1"/>
      <c r="F539" s="6">
        <v>3.0868055555555557E-3</v>
      </c>
      <c r="G539" s="3">
        <v>4.5410000000000004</v>
      </c>
      <c r="H539" s="8">
        <f t="shared" si="26"/>
        <v>126.54084705894999</v>
      </c>
      <c r="I539" s="8">
        <f t="shared" si="27"/>
        <v>2.3401699583780959</v>
      </c>
      <c r="O539" s="10"/>
      <c r="P539" s="2"/>
      <c r="Q539" s="11"/>
      <c r="R539" s="2"/>
      <c r="S539" s="13"/>
      <c r="T539" s="13"/>
      <c r="U539" s="9">
        <v>37.08</v>
      </c>
      <c r="V539" s="8">
        <v>151.49247039999997</v>
      </c>
      <c r="W539" s="8">
        <v>1.6020026522337036</v>
      </c>
      <c r="X539" s="2"/>
      <c r="Y539" s="13"/>
      <c r="Z539" s="13"/>
    </row>
    <row r="540" spans="2:26">
      <c r="B540" s="6">
        <v>3.0879629629629625E-3</v>
      </c>
      <c r="C540" s="3">
        <v>3.3180000000000001</v>
      </c>
      <c r="D540" s="9">
        <f t="shared" si="25"/>
        <v>33.18</v>
      </c>
      <c r="E540" s="1"/>
      <c r="F540" s="6">
        <v>3.0925925925925925E-3</v>
      </c>
      <c r="G540" s="3">
        <v>4.5380000000000003</v>
      </c>
      <c r="H540" s="8">
        <f t="shared" si="26"/>
        <v>126.62355987639999</v>
      </c>
      <c r="I540" s="8">
        <f t="shared" si="27"/>
        <v>2.3372613056518734</v>
      </c>
      <c r="O540" s="10"/>
      <c r="P540" s="2"/>
      <c r="Q540" s="11"/>
      <c r="R540" s="2"/>
      <c r="S540" s="13"/>
      <c r="T540" s="13"/>
      <c r="U540" s="9">
        <v>37.099999999999994</v>
      </c>
      <c r="V540" s="8">
        <v>151.52290268804998</v>
      </c>
      <c r="W540" s="8">
        <v>1.6012529353055149</v>
      </c>
      <c r="X540" s="2"/>
      <c r="Y540" s="13"/>
      <c r="Z540" s="13"/>
    </row>
    <row r="541" spans="2:26">
      <c r="B541" s="6">
        <v>3.0937499999999997E-3</v>
      </c>
      <c r="C541" s="3">
        <v>3.319</v>
      </c>
      <c r="D541" s="9">
        <f t="shared" si="25"/>
        <v>33.19</v>
      </c>
      <c r="E541" s="1"/>
      <c r="F541" s="6">
        <v>3.0983796296296297E-3</v>
      </c>
      <c r="G541" s="3">
        <v>4.5359999999999996</v>
      </c>
      <c r="H541" s="8">
        <f t="shared" si="26"/>
        <v>126.67871774720001</v>
      </c>
      <c r="I541" s="8">
        <f t="shared" si="27"/>
        <v>2.335323571736982</v>
      </c>
      <c r="O541" s="10"/>
      <c r="P541" s="2"/>
      <c r="Q541" s="11"/>
      <c r="R541" s="2"/>
      <c r="S541" s="13"/>
      <c r="T541" s="13"/>
      <c r="U541" s="9">
        <v>37.11</v>
      </c>
      <c r="V541" s="8">
        <v>151.55333843239998</v>
      </c>
      <c r="W541" s="8">
        <v>1.6005034563233365</v>
      </c>
      <c r="X541" s="2"/>
      <c r="Y541" s="13"/>
      <c r="Z541" s="13"/>
    </row>
    <row r="542" spans="2:26">
      <c r="B542" s="6">
        <v>3.0995370370370365E-3</v>
      </c>
      <c r="C542" s="3">
        <v>3.32</v>
      </c>
      <c r="D542" s="9">
        <f t="shared" si="25"/>
        <v>33.199999999999996</v>
      </c>
      <c r="E542" s="1"/>
      <c r="F542" s="6">
        <v>3.1041666666666665E-3</v>
      </c>
      <c r="G542" s="3">
        <v>4.5350000000000001</v>
      </c>
      <c r="H542" s="8">
        <f t="shared" si="26"/>
        <v>126.70630148125001</v>
      </c>
      <c r="I542" s="8">
        <f t="shared" si="27"/>
        <v>2.3343551150220918</v>
      </c>
      <c r="O542" s="10"/>
      <c r="P542" s="2"/>
      <c r="Q542" s="11"/>
      <c r="R542" s="2"/>
      <c r="S542" s="13"/>
      <c r="T542" s="13"/>
      <c r="U542" s="9">
        <v>37.099999999999994</v>
      </c>
      <c r="V542" s="8">
        <v>151.58377763335002</v>
      </c>
      <c r="W542" s="8">
        <v>1.5997542152468818</v>
      </c>
      <c r="X542" s="2"/>
      <c r="Y542" s="13"/>
      <c r="Z542" s="13"/>
    </row>
    <row r="543" spans="2:26">
      <c r="B543" s="6">
        <v>3.1053240740740741E-3</v>
      </c>
      <c r="C543" s="3">
        <v>3.3220000000000001</v>
      </c>
      <c r="D543" s="9">
        <f t="shared" si="25"/>
        <v>33.22</v>
      </c>
      <c r="E543" s="1"/>
      <c r="F543" s="6">
        <v>3.1099537037037038E-3</v>
      </c>
      <c r="G543" s="3">
        <v>4.5330000000000004</v>
      </c>
      <c r="H543" s="8">
        <f t="shared" si="26"/>
        <v>126.76147854814998</v>
      </c>
      <c r="I543" s="8">
        <f t="shared" si="27"/>
        <v>2.3324190218637466</v>
      </c>
      <c r="O543" s="10"/>
      <c r="P543" s="2"/>
      <c r="Q543" s="11"/>
      <c r="R543" s="2"/>
      <c r="S543" s="13"/>
      <c r="T543" s="13"/>
      <c r="U543" s="9">
        <v>37.11</v>
      </c>
      <c r="V543" s="8">
        <v>151.67511597879999</v>
      </c>
      <c r="W543" s="8">
        <v>1.5975079190490378</v>
      </c>
      <c r="X543" s="2"/>
      <c r="Y543" s="13"/>
      <c r="Z543" s="13"/>
    </row>
    <row r="544" spans="2:26">
      <c r="B544" s="6">
        <v>3.1111111111111114E-3</v>
      </c>
      <c r="C544" s="3">
        <v>3.323</v>
      </c>
      <c r="D544" s="9">
        <f t="shared" si="25"/>
        <v>33.229999999999997</v>
      </c>
      <c r="E544" s="1"/>
      <c r="F544" s="6">
        <v>3.1157407407407405E-3</v>
      </c>
      <c r="G544" s="3">
        <v>4.53</v>
      </c>
      <c r="H544" s="8">
        <f t="shared" si="26"/>
        <v>126.84426815</v>
      </c>
      <c r="I544" s="8">
        <f t="shared" si="27"/>
        <v>2.3295169321638927</v>
      </c>
      <c r="O544" s="10"/>
      <c r="P544" s="2"/>
      <c r="Q544" s="11"/>
      <c r="R544" s="2"/>
      <c r="S544" s="13"/>
      <c r="T544" s="13"/>
      <c r="U544" s="9">
        <v>37.119999999999997</v>
      </c>
      <c r="V544" s="8">
        <v>151.70556900914997</v>
      </c>
      <c r="W544" s="8">
        <v>1.5967596291926682</v>
      </c>
      <c r="X544" s="2"/>
      <c r="Y544" s="13"/>
      <c r="Z544" s="13"/>
    </row>
    <row r="545" spans="2:26">
      <c r="B545" s="6">
        <v>3.1168981481481482E-3</v>
      </c>
      <c r="C545" s="3">
        <v>3.3250000000000002</v>
      </c>
      <c r="D545" s="9">
        <f t="shared" si="25"/>
        <v>33.25</v>
      </c>
      <c r="E545" s="1"/>
      <c r="F545" s="6">
        <v>3.1215277777777782E-3</v>
      </c>
      <c r="G545" s="3">
        <v>4.5279999999999996</v>
      </c>
      <c r="H545" s="8">
        <f t="shared" si="26"/>
        <v>126.89947722240004</v>
      </c>
      <c r="I545" s="8">
        <f t="shared" si="27"/>
        <v>2.3275835718906728</v>
      </c>
      <c r="O545" s="10"/>
      <c r="P545" s="2"/>
      <c r="Q545" s="11"/>
      <c r="R545" s="2"/>
      <c r="S545" s="13"/>
      <c r="T545" s="13"/>
      <c r="U545" s="9">
        <v>37.119999999999997</v>
      </c>
      <c r="V545" s="8">
        <v>151.73602549760002</v>
      </c>
      <c r="W545" s="8">
        <v>1.5960115770406289</v>
      </c>
      <c r="X545" s="2"/>
      <c r="Y545" s="13"/>
      <c r="Z545" s="13"/>
    </row>
    <row r="546" spans="2:26">
      <c r="B546" s="6">
        <v>3.1226851851851854E-3</v>
      </c>
      <c r="C546" s="3">
        <v>3.3250000000000002</v>
      </c>
      <c r="D546" s="9">
        <f t="shared" si="25"/>
        <v>33.25</v>
      </c>
      <c r="E546" s="1"/>
      <c r="F546" s="6">
        <v>3.127314814814815E-3</v>
      </c>
      <c r="G546" s="3">
        <v>4.5250000000000004</v>
      </c>
      <c r="H546" s="8">
        <f t="shared" si="26"/>
        <v>126.98231484375</v>
      </c>
      <c r="I546" s="8">
        <f t="shared" si="27"/>
        <v>2.3246855799165802</v>
      </c>
      <c r="O546" s="10"/>
      <c r="P546" s="2"/>
      <c r="Q546" s="11"/>
      <c r="R546" s="2"/>
      <c r="S546" s="13"/>
      <c r="T546" s="13"/>
      <c r="U546" s="9">
        <v>37.119999999999997</v>
      </c>
      <c r="V546" s="8">
        <v>151.79694885000001</v>
      </c>
      <c r="W546" s="8">
        <v>1.5945161856884595</v>
      </c>
      <c r="X546" s="2"/>
      <c r="Y546" s="13"/>
      <c r="Z546" s="13"/>
    </row>
    <row r="547" spans="2:26">
      <c r="B547" s="6">
        <v>3.1284722222222222E-3</v>
      </c>
      <c r="C547" s="3">
        <v>3.3260000000000001</v>
      </c>
      <c r="D547" s="9">
        <f t="shared" si="25"/>
        <v>33.26</v>
      </c>
      <c r="E547" s="1"/>
      <c r="F547" s="6">
        <v>3.1331018518518518E-3</v>
      </c>
      <c r="G547" s="3">
        <v>4.5250000000000004</v>
      </c>
      <c r="H547" s="8">
        <f t="shared" si="26"/>
        <v>126.98231484375</v>
      </c>
      <c r="I547" s="8">
        <f t="shared" si="27"/>
        <v>2.3246855799165802</v>
      </c>
      <c r="O547" s="10"/>
      <c r="P547" s="2"/>
      <c r="Q547" s="11"/>
      <c r="R547" s="2"/>
      <c r="S547" s="13"/>
      <c r="T547" s="13"/>
      <c r="U547" s="9">
        <v>37.129999999999995</v>
      </c>
      <c r="V547" s="8">
        <v>151.85788603839998</v>
      </c>
      <c r="W547" s="8">
        <v>1.5930217446703883</v>
      </c>
      <c r="X547" s="2"/>
      <c r="Y547" s="13"/>
      <c r="Z547" s="13"/>
    </row>
    <row r="548" spans="2:26">
      <c r="B548" s="6">
        <v>3.1342592592592598E-3</v>
      </c>
      <c r="C548" s="3">
        <v>3.3279999999999998</v>
      </c>
      <c r="D548" s="9">
        <f t="shared" si="25"/>
        <v>33.279999999999994</v>
      </c>
      <c r="E548" s="1"/>
      <c r="F548" s="6">
        <v>3.1388888888888885E-3</v>
      </c>
      <c r="G548" s="3">
        <v>4.5250000000000004</v>
      </c>
      <c r="H548" s="8">
        <f t="shared" si="26"/>
        <v>126.98231484375</v>
      </c>
      <c r="I548" s="8">
        <f t="shared" si="27"/>
        <v>2.3246855799165802</v>
      </c>
      <c r="O548" s="10"/>
      <c r="P548" s="2"/>
      <c r="Q548" s="11"/>
      <c r="R548" s="2"/>
      <c r="S548" s="13"/>
      <c r="T548" s="13"/>
      <c r="U548" s="9">
        <v>37.14</v>
      </c>
      <c r="V548" s="8">
        <v>151.88835982185</v>
      </c>
      <c r="W548" s="8">
        <v>1.5922748804359801</v>
      </c>
      <c r="X548" s="2"/>
      <c r="Y548" s="13"/>
      <c r="Z548" s="13"/>
    </row>
    <row r="549" spans="2:26">
      <c r="B549" s="6">
        <v>3.1400462962962966E-3</v>
      </c>
      <c r="C549" s="3">
        <v>3.3290000000000002</v>
      </c>
      <c r="D549" s="9">
        <f t="shared" si="25"/>
        <v>33.29</v>
      </c>
      <c r="E549" s="1"/>
      <c r="F549" s="6">
        <v>3.1446759259259258E-3</v>
      </c>
      <c r="G549" s="3">
        <v>4.5179999999999998</v>
      </c>
      <c r="H549" s="8">
        <f t="shared" si="26"/>
        <v>127.1757147284</v>
      </c>
      <c r="I549" s="8">
        <f t="shared" si="27"/>
        <v>2.3179331520320585</v>
      </c>
      <c r="O549" s="10"/>
      <c r="P549" s="2"/>
      <c r="Q549" s="11"/>
      <c r="R549" s="2"/>
      <c r="S549" s="13"/>
      <c r="T549" s="13"/>
      <c r="U549" s="9">
        <v>37.14</v>
      </c>
      <c r="V549" s="8">
        <v>151.88835982185</v>
      </c>
      <c r="W549" s="8">
        <v>1.5922748804359801</v>
      </c>
      <c r="X549" s="2"/>
      <c r="Y549" s="13"/>
      <c r="Z549" s="13"/>
    </row>
    <row r="550" spans="2:26">
      <c r="B550" s="6">
        <v>3.1458333333333334E-3</v>
      </c>
      <c r="C550" s="3">
        <v>3.33</v>
      </c>
      <c r="D550" s="9">
        <f t="shared" si="25"/>
        <v>33.299999999999997</v>
      </c>
      <c r="E550" s="1"/>
      <c r="F550" s="6">
        <v>3.150462962962963E-3</v>
      </c>
      <c r="G550" s="3">
        <v>4.516</v>
      </c>
      <c r="H550" s="8">
        <f t="shared" si="26"/>
        <v>127.23100067519998</v>
      </c>
      <c r="I550" s="8">
        <f t="shared" si="27"/>
        <v>2.3160063419708616</v>
      </c>
      <c r="O550" s="10"/>
      <c r="P550" s="2"/>
      <c r="Q550" s="11"/>
      <c r="R550" s="2"/>
      <c r="S550" s="13"/>
      <c r="T550" s="13"/>
      <c r="U550" s="9">
        <v>37.15</v>
      </c>
      <c r="V550" s="8">
        <v>152.01028955765003</v>
      </c>
      <c r="W550" s="8">
        <v>1.5892897977231788</v>
      </c>
      <c r="X550" s="2"/>
      <c r="Y550" s="13"/>
      <c r="Z550" s="13"/>
    </row>
    <row r="551" spans="2:26">
      <c r="B551" s="6">
        <v>3.1516203703703702E-3</v>
      </c>
      <c r="C551" s="3">
        <v>3.3319999999999999</v>
      </c>
      <c r="D551" s="9">
        <f t="shared" si="25"/>
        <v>33.319999999999993</v>
      </c>
      <c r="E551" s="1"/>
      <c r="F551" s="6">
        <v>3.1562499999999998E-3</v>
      </c>
      <c r="G551" s="3">
        <v>4.5140000000000002</v>
      </c>
      <c r="H551" s="8">
        <f t="shared" si="26"/>
        <v>127.2862994428</v>
      </c>
      <c r="I551" s="8">
        <f t="shared" si="27"/>
        <v>2.3140806224164145</v>
      </c>
      <c r="O551" s="10"/>
      <c r="P551" s="2"/>
      <c r="Q551" s="11"/>
      <c r="R551" s="2"/>
      <c r="S551" s="13"/>
      <c r="T551" s="13"/>
      <c r="U551" s="9">
        <v>37.15</v>
      </c>
      <c r="V551" s="8">
        <v>152.04078064359999</v>
      </c>
      <c r="W551" s="8">
        <v>1.5885441203999198</v>
      </c>
      <c r="X551" s="2"/>
      <c r="Y551" s="13"/>
      <c r="Z551" s="13"/>
    </row>
    <row r="552" spans="2:26">
      <c r="B552" s="6">
        <v>3.1574074074074074E-3</v>
      </c>
      <c r="C552" s="3">
        <v>3.3330000000000002</v>
      </c>
      <c r="D552" s="9">
        <f t="shared" si="25"/>
        <v>33.33</v>
      </c>
      <c r="E552" s="1"/>
      <c r="F552" s="6">
        <v>3.1620370370370374E-3</v>
      </c>
      <c r="G552" s="3">
        <v>4.51</v>
      </c>
      <c r="H552" s="8">
        <f t="shared" si="26"/>
        <v>127.39693545000002</v>
      </c>
      <c r="I552" s="8">
        <f t="shared" si="27"/>
        <v>2.3102324534623411</v>
      </c>
      <c r="O552" s="10"/>
      <c r="P552" s="2"/>
      <c r="Q552" s="11"/>
      <c r="R552" s="2"/>
      <c r="S552" s="13"/>
      <c r="T552" s="13"/>
      <c r="U552" s="9">
        <v>37.17</v>
      </c>
      <c r="V552" s="8">
        <v>152.1017732</v>
      </c>
      <c r="W552" s="8">
        <v>1.587053477497592</v>
      </c>
      <c r="X552" s="2"/>
      <c r="Y552" s="13"/>
      <c r="Z552" s="13"/>
    </row>
    <row r="553" spans="2:26">
      <c r="B553" s="6">
        <v>3.1631944444444442E-3</v>
      </c>
      <c r="C553" s="3">
        <v>3.3340000000000001</v>
      </c>
      <c r="D553" s="9">
        <f t="shared" si="25"/>
        <v>33.339999999999996</v>
      </c>
      <c r="E553" s="1"/>
      <c r="F553" s="6">
        <v>3.1678240740740742E-3</v>
      </c>
      <c r="G553" s="3">
        <v>4.508</v>
      </c>
      <c r="H553" s="8">
        <f t="shared" si="26"/>
        <v>127.45227269440001</v>
      </c>
      <c r="I553" s="8">
        <f t="shared" si="27"/>
        <v>2.308310003380126</v>
      </c>
      <c r="O553" s="10"/>
      <c r="P553" s="2"/>
      <c r="Q553" s="11"/>
      <c r="R553" s="2"/>
      <c r="S553" s="13"/>
      <c r="T553" s="13"/>
      <c r="U553" s="9">
        <v>37.17</v>
      </c>
      <c r="V553" s="8">
        <v>152.1017732</v>
      </c>
      <c r="W553" s="8">
        <v>1.587053477497592</v>
      </c>
      <c r="X553" s="2"/>
      <c r="Y553" s="13"/>
      <c r="Z553" s="13"/>
    </row>
    <row r="554" spans="2:26">
      <c r="B554" s="6">
        <v>3.1689814814814814E-3</v>
      </c>
      <c r="C554" s="3">
        <v>3.3340000000000001</v>
      </c>
      <c r="D554" s="9">
        <f t="shared" si="25"/>
        <v>33.339999999999996</v>
      </c>
      <c r="E554" s="1"/>
      <c r="F554" s="6">
        <v>3.1736111111111114E-3</v>
      </c>
      <c r="G554" s="3">
        <v>4.5069999999999997</v>
      </c>
      <c r="H554" s="8">
        <f t="shared" si="26"/>
        <v>127.47994612785003</v>
      </c>
      <c r="I554" s="8">
        <f t="shared" si="27"/>
        <v>2.3073491867884313</v>
      </c>
      <c r="O554" s="10"/>
      <c r="P554" s="2"/>
      <c r="Q554" s="11"/>
      <c r="R554" s="2"/>
      <c r="S554" s="13"/>
      <c r="T554" s="13"/>
      <c r="U554" s="9">
        <v>37.18</v>
      </c>
      <c r="V554" s="8">
        <v>152.31535621614998</v>
      </c>
      <c r="W554" s="8">
        <v>1.5818436964282385</v>
      </c>
      <c r="X554" s="2"/>
      <c r="Y554" s="13"/>
      <c r="Z554" s="13"/>
    </row>
    <row r="555" spans="2:26">
      <c r="B555" s="6">
        <v>3.1747685185185182E-3</v>
      </c>
      <c r="C555" s="3">
        <v>3.3340000000000001</v>
      </c>
      <c r="D555" s="9">
        <f t="shared" si="25"/>
        <v>33.339999999999996</v>
      </c>
      <c r="E555" s="1"/>
      <c r="F555" s="6">
        <v>3.1793981481481482E-3</v>
      </c>
      <c r="G555" s="3">
        <v>4.5039999999999996</v>
      </c>
      <c r="H555" s="8">
        <f t="shared" si="26"/>
        <v>127.56298567680001</v>
      </c>
      <c r="I555" s="8">
        <f t="shared" si="27"/>
        <v>2.3044683702992357</v>
      </c>
      <c r="O555" s="10"/>
      <c r="P555" s="2"/>
      <c r="Q555" s="11"/>
      <c r="R555" s="2"/>
      <c r="S555" s="13"/>
      <c r="T555" s="13"/>
      <c r="U555" s="9">
        <v>37.18</v>
      </c>
      <c r="V555" s="8">
        <v>152.34588192959998</v>
      </c>
      <c r="W555" s="8">
        <v>1.5811003899090335</v>
      </c>
      <c r="X555" s="2"/>
      <c r="Y555" s="13"/>
      <c r="Z555" s="13"/>
    </row>
    <row r="556" spans="2:26">
      <c r="B556" s="6">
        <v>3.1805555555555558E-3</v>
      </c>
      <c r="C556" s="3">
        <v>3.3340000000000001</v>
      </c>
      <c r="D556" s="9">
        <f t="shared" si="25"/>
        <v>33.339999999999996</v>
      </c>
      <c r="E556" s="1"/>
      <c r="F556" s="6">
        <v>3.1851851851851854E-3</v>
      </c>
      <c r="G556" s="3">
        <v>4.5019999999999998</v>
      </c>
      <c r="H556" s="8">
        <f t="shared" si="26"/>
        <v>127.61836141960001</v>
      </c>
      <c r="I556" s="8">
        <f t="shared" si="27"/>
        <v>2.3025491866182679</v>
      </c>
      <c r="O556" s="10"/>
      <c r="P556" s="2"/>
      <c r="Q556" s="11"/>
      <c r="R556" s="2"/>
      <c r="S556" s="13"/>
      <c r="T556" s="13"/>
      <c r="U556" s="9">
        <v>37.19</v>
      </c>
      <c r="V556" s="8">
        <v>152.40694375000001</v>
      </c>
      <c r="W556" s="8">
        <v>1.5796144874078155</v>
      </c>
      <c r="X556" s="2"/>
      <c r="Y556" s="13"/>
      <c r="Z556" s="13"/>
    </row>
    <row r="557" spans="2:26">
      <c r="B557" s="6">
        <v>3.1863425925925926E-3</v>
      </c>
      <c r="C557" s="3">
        <v>3.3380000000000001</v>
      </c>
      <c r="D557" s="9">
        <f t="shared" si="25"/>
        <v>33.379999999999995</v>
      </c>
      <c r="E557" s="1"/>
      <c r="F557" s="6">
        <v>3.1909722222222218E-3</v>
      </c>
      <c r="G557" s="3">
        <v>4.5010000000000003</v>
      </c>
      <c r="H557" s="8">
        <f t="shared" si="26"/>
        <v>127.64605410494997</v>
      </c>
      <c r="I557" s="8">
        <f t="shared" si="27"/>
        <v>2.3015900028434269</v>
      </c>
      <c r="O557" s="10"/>
      <c r="P557" s="2"/>
      <c r="Q557" s="11"/>
      <c r="R557" s="2"/>
      <c r="S557" s="13"/>
      <c r="T557" s="13"/>
      <c r="U557" s="9">
        <v>37.19</v>
      </c>
      <c r="V557" s="8">
        <v>152.43747985754999</v>
      </c>
      <c r="W557" s="8">
        <v>1.5788718913453639</v>
      </c>
      <c r="X557" s="2"/>
      <c r="Y557" s="13"/>
      <c r="Z557" s="13"/>
    </row>
    <row r="558" spans="2:26">
      <c r="B558" s="6">
        <v>3.1921296296296298E-3</v>
      </c>
      <c r="C558" s="3">
        <v>3.3380000000000001</v>
      </c>
      <c r="D558" s="9">
        <f t="shared" si="25"/>
        <v>33.379999999999995</v>
      </c>
      <c r="E558" s="1"/>
      <c r="F558" s="6">
        <v>3.196759259259259E-3</v>
      </c>
      <c r="G558" s="3">
        <v>4.5</v>
      </c>
      <c r="H558" s="8">
        <f t="shared" si="26"/>
        <v>127.67374999999998</v>
      </c>
      <c r="I558" s="8">
        <f t="shared" si="27"/>
        <v>2.3006310910555063</v>
      </c>
      <c r="O558" s="10"/>
      <c r="P558" s="2"/>
      <c r="Q558" s="11"/>
      <c r="R558" s="2"/>
      <c r="S558" s="13"/>
      <c r="T558" s="13"/>
      <c r="U558" s="9">
        <v>37.19</v>
      </c>
      <c r="V558" s="8">
        <v>152.52910897319998</v>
      </c>
      <c r="W558" s="8">
        <v>1.5766455234280505</v>
      </c>
      <c r="X558" s="2"/>
      <c r="Y558" s="13"/>
      <c r="Z558" s="13"/>
    </row>
    <row r="559" spans="2:26">
      <c r="B559" s="6">
        <v>3.197916666666667E-3</v>
      </c>
      <c r="C559" s="3">
        <v>3.34</v>
      </c>
      <c r="D559" s="9">
        <f t="shared" si="25"/>
        <v>33.4</v>
      </c>
      <c r="E559" s="1"/>
      <c r="F559" s="6">
        <v>3.2025462962962958E-3</v>
      </c>
      <c r="G559" s="3">
        <v>4.4969999999999999</v>
      </c>
      <c r="H559" s="8">
        <f t="shared" si="26"/>
        <v>127.75685694635001</v>
      </c>
      <c r="I559" s="8">
        <f t="shared" si="27"/>
        <v>2.2977559871870255</v>
      </c>
      <c r="O559" s="10"/>
      <c r="P559" s="2"/>
      <c r="Q559" s="11"/>
      <c r="R559" s="2"/>
      <c r="S559" s="13"/>
      <c r="T559" s="13"/>
      <c r="U559" s="9">
        <v>37.19</v>
      </c>
      <c r="V559" s="8">
        <v>152.55965894375001</v>
      </c>
      <c r="W559" s="8">
        <v>1.5759038740782558</v>
      </c>
      <c r="X559" s="2"/>
      <c r="Y559" s="13"/>
      <c r="Z559" s="13"/>
    </row>
    <row r="560" spans="2:26">
      <c r="B560" s="6">
        <v>3.2037037037037034E-3</v>
      </c>
      <c r="C560" s="3">
        <v>3.3439999999999999</v>
      </c>
      <c r="D560" s="9">
        <f t="shared" si="25"/>
        <v>33.44</v>
      </c>
      <c r="E560" s="1"/>
      <c r="F560" s="6">
        <v>3.2083333333333334E-3</v>
      </c>
      <c r="G560" s="3">
        <v>4.4950000000000001</v>
      </c>
      <c r="H560" s="8">
        <f t="shared" si="26"/>
        <v>127.81227763125001</v>
      </c>
      <c r="I560" s="8">
        <f t="shared" si="27"/>
        <v>2.2958406104279132</v>
      </c>
      <c r="O560" s="10"/>
      <c r="P560" s="2"/>
      <c r="Q560" s="11"/>
      <c r="R560" s="2"/>
      <c r="S560" s="13"/>
      <c r="T560" s="13"/>
      <c r="U560" s="9">
        <v>37.200000000000003</v>
      </c>
      <c r="V560" s="8">
        <v>152.62076928465004</v>
      </c>
      <c r="W560" s="8">
        <v>1.574421285071387</v>
      </c>
      <c r="X560" s="2"/>
      <c r="Y560" s="13"/>
      <c r="Z560" s="13"/>
    </row>
    <row r="561" spans="2:26">
      <c r="B561" s="6">
        <v>3.2094907407407402E-3</v>
      </c>
      <c r="C561" s="3">
        <v>3.347</v>
      </c>
      <c r="D561" s="9">
        <f t="shared" si="25"/>
        <v>33.47</v>
      </c>
      <c r="E561" s="1"/>
      <c r="F561" s="6">
        <v>3.2141203703703707E-3</v>
      </c>
      <c r="G561" s="3">
        <v>4.4930000000000003</v>
      </c>
      <c r="H561" s="8">
        <f t="shared" si="26"/>
        <v>127.86771116215002</v>
      </c>
      <c r="I561" s="8">
        <f t="shared" si="27"/>
        <v>2.2939263205936431</v>
      </c>
      <c r="O561" s="10"/>
      <c r="P561" s="2"/>
      <c r="Q561" s="11"/>
      <c r="R561" s="2"/>
      <c r="S561" s="13"/>
      <c r="T561" s="13"/>
      <c r="U561" s="9">
        <v>37.21</v>
      </c>
      <c r="V561" s="8">
        <v>152.68189349394999</v>
      </c>
      <c r="W561" s="8">
        <v>1.572939642053464</v>
      </c>
      <c r="X561" s="2"/>
      <c r="Y561" s="13"/>
      <c r="Z561" s="13"/>
    </row>
    <row r="562" spans="2:26">
      <c r="B562" s="6">
        <v>3.2152777777777774E-3</v>
      </c>
      <c r="C562" s="3">
        <v>3.347</v>
      </c>
      <c r="D562" s="9">
        <f t="shared" si="25"/>
        <v>33.47</v>
      </c>
      <c r="E562" s="1"/>
      <c r="F562" s="6">
        <v>3.2199074074074074E-3</v>
      </c>
      <c r="G562" s="3">
        <v>4.49</v>
      </c>
      <c r="H562" s="8">
        <f t="shared" si="26"/>
        <v>127.95088555000001</v>
      </c>
      <c r="I562" s="8">
        <f t="shared" si="27"/>
        <v>2.2910569230807249</v>
      </c>
      <c r="O562" s="10"/>
      <c r="P562" s="2"/>
      <c r="Q562" s="11"/>
      <c r="R562" s="2"/>
      <c r="S562" s="13"/>
      <c r="T562" s="13"/>
      <c r="U562" s="9">
        <v>37.21</v>
      </c>
      <c r="V562" s="8">
        <v>152.74303157405001</v>
      </c>
      <c r="W562" s="8">
        <v>1.5714589447029006</v>
      </c>
      <c r="X562" s="2"/>
      <c r="Y562" s="13"/>
      <c r="Z562" s="13"/>
    </row>
    <row r="563" spans="2:26">
      <c r="B563" s="6">
        <v>3.2210648148148151E-3</v>
      </c>
      <c r="C563" s="3">
        <v>3.3490000000000002</v>
      </c>
      <c r="D563" s="9">
        <f t="shared" si="25"/>
        <v>33.49</v>
      </c>
      <c r="E563" s="1"/>
      <c r="F563" s="6">
        <v>3.2256944444444442E-3</v>
      </c>
      <c r="G563" s="3">
        <v>4.4870000000000001</v>
      </c>
      <c r="H563" s="8">
        <f t="shared" si="26"/>
        <v>128.03408885485001</v>
      </c>
      <c r="I563" s="8">
        <f t="shared" si="27"/>
        <v>2.2881899692316456</v>
      </c>
      <c r="O563" s="10"/>
      <c r="P563" s="2"/>
      <c r="Q563" s="11"/>
      <c r="R563" s="2"/>
      <c r="S563" s="13"/>
      <c r="T563" s="13"/>
      <c r="U563" s="9">
        <v>37.22</v>
      </c>
      <c r="V563" s="8">
        <v>152.77360581639999</v>
      </c>
      <c r="W563" s="8">
        <v>1.5707189505523933</v>
      </c>
      <c r="X563" s="2"/>
      <c r="Y563" s="13"/>
      <c r="Z563" s="13"/>
    </row>
    <row r="564" spans="2:26">
      <c r="B564" s="6">
        <v>3.2268518518518518E-3</v>
      </c>
      <c r="C564" s="3">
        <v>3.351</v>
      </c>
      <c r="D564" s="9">
        <f t="shared" si="25"/>
        <v>33.51</v>
      </c>
      <c r="E564" s="1"/>
      <c r="F564" s="6">
        <v>3.2314814814814814E-3</v>
      </c>
      <c r="G564" s="3">
        <v>4.4859999999999998</v>
      </c>
      <c r="H564" s="8">
        <f t="shared" si="26"/>
        <v>128.06182971720003</v>
      </c>
      <c r="I564" s="8">
        <f t="shared" si="27"/>
        <v>2.2872348607862705</v>
      </c>
      <c r="O564" s="10"/>
      <c r="P564" s="2"/>
      <c r="Q564" s="11"/>
      <c r="R564" s="2"/>
      <c r="S564" s="13"/>
      <c r="T564" s="13"/>
      <c r="U564" s="9">
        <v>37.22</v>
      </c>
      <c r="V564" s="8">
        <v>152.86534935624999</v>
      </c>
      <c r="W564" s="8">
        <v>1.5685003857176978</v>
      </c>
      <c r="X564" s="2"/>
      <c r="Y564" s="13"/>
      <c r="Z564" s="13"/>
    </row>
    <row r="565" spans="2:26">
      <c r="B565" s="6">
        <v>3.2326388888888891E-3</v>
      </c>
      <c r="C565" s="3">
        <v>3.351</v>
      </c>
      <c r="D565" s="9">
        <f t="shared" si="25"/>
        <v>33.51</v>
      </c>
      <c r="E565" s="1"/>
      <c r="F565" s="6">
        <v>3.2372685185185191E-3</v>
      </c>
      <c r="G565" s="3">
        <v>4.4829999999999997</v>
      </c>
      <c r="H565" s="8">
        <f t="shared" si="26"/>
        <v>128.14507159065002</v>
      </c>
      <c r="I565" s="8">
        <f t="shared" si="27"/>
        <v>2.284371163366941</v>
      </c>
      <c r="O565" s="10"/>
      <c r="P565" s="2"/>
      <c r="Q565" s="11"/>
      <c r="R565" s="2"/>
      <c r="S565" s="13"/>
      <c r="T565" s="13"/>
      <c r="U565" s="9">
        <v>37.22</v>
      </c>
      <c r="V565" s="8">
        <v>152.9571241216</v>
      </c>
      <c r="W565" s="8">
        <v>1.566283946464377</v>
      </c>
      <c r="X565" s="2"/>
      <c r="Y565" s="13"/>
      <c r="Z565" s="13"/>
    </row>
    <row r="566" spans="2:26">
      <c r="B566" s="6">
        <v>3.2384259259259258E-3</v>
      </c>
      <c r="C566" s="3">
        <v>3.3519999999999999</v>
      </c>
      <c r="D566" s="9">
        <f t="shared" si="25"/>
        <v>33.519999999999996</v>
      </c>
      <c r="E566" s="1"/>
      <c r="F566" s="6">
        <v>3.2430555555555559E-3</v>
      </c>
      <c r="G566" s="3">
        <v>4.4809999999999999</v>
      </c>
      <c r="H566" s="8">
        <f t="shared" si="26"/>
        <v>128.20058224795</v>
      </c>
      <c r="I566" s="8">
        <f t="shared" si="27"/>
        <v>2.2824633879256226</v>
      </c>
      <c r="O566" s="10"/>
      <c r="P566" s="2"/>
      <c r="Q566" s="11"/>
      <c r="R566" s="2"/>
      <c r="S566" s="13"/>
      <c r="T566" s="13"/>
      <c r="U566" s="9">
        <v>37.229999999999997</v>
      </c>
      <c r="V566" s="8">
        <v>152.9571241216</v>
      </c>
      <c r="W566" s="8">
        <v>1.566283946464377</v>
      </c>
      <c r="X566" s="2"/>
      <c r="Y566" s="13"/>
      <c r="Z566" s="13"/>
    </row>
    <row r="567" spans="2:26">
      <c r="B567" s="6">
        <v>3.2442129629629631E-3</v>
      </c>
      <c r="C567" s="3">
        <v>3.3530000000000002</v>
      </c>
      <c r="D567" s="9">
        <f t="shared" si="25"/>
        <v>33.53</v>
      </c>
      <c r="E567" s="1"/>
      <c r="F567" s="6">
        <v>3.2488425925925931E-3</v>
      </c>
      <c r="G567" s="3">
        <v>4.4800000000000004</v>
      </c>
      <c r="H567" s="8">
        <f t="shared" si="26"/>
        <v>128.2283424</v>
      </c>
      <c r="I567" s="8">
        <f t="shared" si="27"/>
        <v>2.2815099069287217</v>
      </c>
      <c r="O567" s="10"/>
      <c r="P567" s="2"/>
      <c r="Q567" s="11"/>
      <c r="R567" s="2"/>
      <c r="S567" s="13"/>
      <c r="T567" s="13"/>
      <c r="U567" s="9">
        <v>37.24</v>
      </c>
      <c r="V567" s="8">
        <v>153.01832465000001</v>
      </c>
      <c r="W567" s="8">
        <v>1.5648075006383206</v>
      </c>
      <c r="X567" s="2"/>
      <c r="Y567" s="13"/>
      <c r="Z567" s="13"/>
    </row>
    <row r="568" spans="2:26">
      <c r="B568" s="6">
        <v>3.2499999999999999E-3</v>
      </c>
      <c r="C568" s="3">
        <v>3.3540000000000001</v>
      </c>
      <c r="D568" s="9">
        <f t="shared" si="25"/>
        <v>33.54</v>
      </c>
      <c r="E568" s="1"/>
      <c r="F568" s="6">
        <v>3.2546296296296295E-3</v>
      </c>
      <c r="G568" s="3">
        <v>4.4800000000000004</v>
      </c>
      <c r="H568" s="8">
        <f t="shared" si="26"/>
        <v>128.2283424</v>
      </c>
      <c r="I568" s="8">
        <f t="shared" si="27"/>
        <v>2.2815099069287217</v>
      </c>
      <c r="O568" s="10"/>
      <c r="P568" s="2"/>
      <c r="Q568" s="11"/>
      <c r="R568" s="2"/>
      <c r="S568" s="13"/>
      <c r="T568" s="13"/>
      <c r="U568" s="9">
        <v>37.24</v>
      </c>
      <c r="V568" s="8">
        <v>153.04893012054998</v>
      </c>
      <c r="W568" s="8">
        <v>1.5640696317076201</v>
      </c>
      <c r="X568" s="2"/>
      <c r="Y568" s="13"/>
      <c r="Z568" s="13"/>
    </row>
    <row r="569" spans="2:26">
      <c r="B569" s="6">
        <v>3.2557870370370375E-3</v>
      </c>
      <c r="C569" s="3">
        <v>3.355</v>
      </c>
      <c r="D569" s="9">
        <f t="shared" si="25"/>
        <v>33.549999999999997</v>
      </c>
      <c r="E569" s="1"/>
      <c r="F569" s="6">
        <v>3.2604166666666667E-3</v>
      </c>
      <c r="G569" s="3">
        <v>4.4749999999999996</v>
      </c>
      <c r="H569" s="8">
        <f t="shared" si="26"/>
        <v>128.36719140625002</v>
      </c>
      <c r="I569" s="8">
        <f t="shared" si="27"/>
        <v>2.2767465674793139</v>
      </c>
      <c r="O569" s="10"/>
      <c r="P569" s="2"/>
      <c r="Q569" s="11"/>
      <c r="R569" s="2"/>
      <c r="S569" s="13"/>
      <c r="T569" s="13"/>
    </row>
    <row r="570" spans="2:26">
      <c r="B570" s="6">
        <v>3.2615740740740734E-3</v>
      </c>
      <c r="C570" s="3">
        <v>3.3559999999999999</v>
      </c>
      <c r="D570" s="9">
        <f t="shared" si="25"/>
        <v>33.559999999999995</v>
      </c>
      <c r="E570" s="1"/>
      <c r="F570" s="6">
        <v>3.2662037037037035E-3</v>
      </c>
      <c r="G570" s="3">
        <v>4.4740000000000002</v>
      </c>
      <c r="H570" s="8">
        <f t="shared" si="26"/>
        <v>128.39497085880001</v>
      </c>
      <c r="I570" s="8">
        <f t="shared" si="27"/>
        <v>2.2757947123985653</v>
      </c>
      <c r="O570" s="10"/>
      <c r="P570" s="2"/>
      <c r="Q570" s="11"/>
      <c r="R570" s="2"/>
      <c r="S570" s="13"/>
      <c r="T570" s="13"/>
    </row>
    <row r="571" spans="2:26">
      <c r="B571" s="6">
        <v>3.2673611111111111E-3</v>
      </c>
      <c r="C571" s="3">
        <v>3.3570000000000002</v>
      </c>
      <c r="D571" s="9">
        <f t="shared" si="25"/>
        <v>33.57</v>
      </c>
      <c r="E571" s="1"/>
      <c r="F571" s="6">
        <v>3.2719907407407407E-3</v>
      </c>
      <c r="G571" s="3">
        <v>4.47</v>
      </c>
      <c r="H571" s="8">
        <f t="shared" si="26"/>
        <v>128.50612085</v>
      </c>
      <c r="I571" s="8">
        <f t="shared" si="27"/>
        <v>2.2719900000211237</v>
      </c>
      <c r="O571" s="10"/>
      <c r="P571" s="2"/>
      <c r="Q571" s="11"/>
      <c r="R571" s="2"/>
      <c r="S571" s="13"/>
      <c r="T571" s="13"/>
    </row>
    <row r="572" spans="2:26">
      <c r="B572" s="6">
        <v>3.2731481481481479E-3</v>
      </c>
      <c r="C572" s="3">
        <v>3.3580000000000001</v>
      </c>
      <c r="D572" s="9">
        <f t="shared" si="25"/>
        <v>33.58</v>
      </c>
      <c r="E572" s="1"/>
      <c r="F572" s="6">
        <v>3.2777777777777775E-3</v>
      </c>
      <c r="G572" s="3">
        <v>4.4669999999999996</v>
      </c>
      <c r="H572" s="8">
        <f t="shared" si="26"/>
        <v>128.58951714185</v>
      </c>
      <c r="I572" s="8">
        <f t="shared" si="27"/>
        <v>2.2691393078898447</v>
      </c>
      <c r="O572" s="10"/>
      <c r="P572" s="2"/>
      <c r="Q572" s="11"/>
      <c r="R572" s="2"/>
      <c r="S572" s="13"/>
      <c r="T572" s="13"/>
    </row>
    <row r="573" spans="2:26">
      <c r="B573" s="6">
        <v>3.2789351851851851E-3</v>
      </c>
      <c r="C573" s="3">
        <v>3.36</v>
      </c>
      <c r="D573" s="9">
        <f t="shared" si="25"/>
        <v>33.599999999999994</v>
      </c>
      <c r="E573" s="1"/>
      <c r="F573" s="6">
        <v>3.2835648148148151E-3</v>
      </c>
      <c r="G573" s="3">
        <v>4.4640000000000004</v>
      </c>
      <c r="H573" s="8">
        <f t="shared" si="26"/>
        <v>128.67294241279998</v>
      </c>
      <c r="I573" s="8">
        <f t="shared" si="27"/>
        <v>2.2662910506128378</v>
      </c>
      <c r="O573" s="10"/>
      <c r="P573" s="2"/>
      <c r="Q573" s="11"/>
      <c r="R573" s="2"/>
      <c r="S573" s="13"/>
      <c r="T573" s="13"/>
    </row>
    <row r="574" spans="2:26">
      <c r="B574" s="6">
        <v>3.2847222222222223E-3</v>
      </c>
      <c r="C574" s="3">
        <v>3.3620000000000001</v>
      </c>
      <c r="D574" s="9">
        <f t="shared" si="25"/>
        <v>33.619999999999997</v>
      </c>
      <c r="E574" s="1"/>
      <c r="F574" s="6">
        <v>3.2893518518518519E-3</v>
      </c>
      <c r="G574" s="3">
        <v>4.4619999999999997</v>
      </c>
      <c r="H574" s="8">
        <f t="shared" si="26"/>
        <v>128.72857536360002</v>
      </c>
      <c r="I574" s="8">
        <f t="shared" si="27"/>
        <v>2.2643935645580626</v>
      </c>
      <c r="O574" s="10"/>
      <c r="P574" s="2"/>
      <c r="Q574" s="11"/>
      <c r="R574" s="2"/>
      <c r="S574" s="13"/>
      <c r="T574" s="13"/>
    </row>
    <row r="575" spans="2:26">
      <c r="B575" s="6">
        <v>3.2905092592592591E-3</v>
      </c>
      <c r="C575" s="3">
        <v>3.3620000000000001</v>
      </c>
      <c r="D575" s="9">
        <f t="shared" si="25"/>
        <v>33.619999999999997</v>
      </c>
      <c r="E575" s="1"/>
      <c r="F575" s="6">
        <v>3.2951388888888891E-3</v>
      </c>
      <c r="G575" s="3">
        <v>4.46</v>
      </c>
      <c r="H575" s="8">
        <f t="shared" si="26"/>
        <v>128.78422119999999</v>
      </c>
      <c r="I575" s="8">
        <f t="shared" si="27"/>
        <v>2.2624971598104344</v>
      </c>
      <c r="O575" s="10"/>
      <c r="P575" s="2"/>
      <c r="Q575" s="11"/>
      <c r="R575" s="2"/>
      <c r="S575" s="13"/>
      <c r="T575" s="13"/>
    </row>
    <row r="576" spans="2:26">
      <c r="B576" s="6">
        <v>3.2962962962962959E-3</v>
      </c>
      <c r="C576" s="3">
        <v>3.3639999999999999</v>
      </c>
      <c r="D576" s="9">
        <f t="shared" si="25"/>
        <v>33.639999999999993</v>
      </c>
      <c r="E576" s="1"/>
      <c r="F576" s="6">
        <v>3.3009259259259263E-3</v>
      </c>
      <c r="G576" s="3">
        <v>4.4589999999999996</v>
      </c>
      <c r="H576" s="8">
        <f t="shared" si="26"/>
        <v>128.81204895105003</v>
      </c>
      <c r="I576" s="8">
        <f t="shared" si="27"/>
        <v>2.2615493628205372</v>
      </c>
      <c r="O576" s="10"/>
      <c r="P576" s="2"/>
      <c r="Q576" s="11"/>
      <c r="R576" s="2"/>
      <c r="S576" s="13"/>
      <c r="T576" s="13"/>
    </row>
    <row r="577" spans="2:20">
      <c r="B577" s="6">
        <v>3.3020833333333335E-3</v>
      </c>
      <c r="C577" s="3">
        <v>3.3650000000000002</v>
      </c>
      <c r="D577" s="9">
        <f t="shared" si="25"/>
        <v>33.65</v>
      </c>
      <c r="E577" s="1"/>
      <c r="F577" s="6">
        <v>3.3067129629629631E-3</v>
      </c>
      <c r="G577" s="3">
        <v>4.4569999999999999</v>
      </c>
      <c r="H577" s="8">
        <f t="shared" si="26"/>
        <v>128.86771412035003</v>
      </c>
      <c r="I577" s="8">
        <f t="shared" si="27"/>
        <v>2.2596545793960798</v>
      </c>
      <c r="O577" s="10"/>
      <c r="P577" s="2"/>
      <c r="Q577" s="11"/>
      <c r="R577" s="2"/>
      <c r="S577" s="13"/>
      <c r="T577" s="13"/>
    </row>
    <row r="578" spans="2:20">
      <c r="B578" s="6">
        <v>3.3078703703703707E-3</v>
      </c>
      <c r="C578" s="3">
        <v>3.3660000000000001</v>
      </c>
      <c r="D578" s="9">
        <f t="shared" si="25"/>
        <v>33.659999999999997</v>
      </c>
      <c r="E578" s="1"/>
      <c r="F578" s="6">
        <v>3.3124999999999995E-3</v>
      </c>
      <c r="G578" s="3">
        <v>4.4530000000000003</v>
      </c>
      <c r="H578" s="8">
        <f t="shared" si="26"/>
        <v>128.97908313615</v>
      </c>
      <c r="I578" s="8">
        <f t="shared" si="27"/>
        <v>2.2558682535787113</v>
      </c>
      <c r="O578" s="10"/>
      <c r="P578" s="2"/>
      <c r="Q578" s="11"/>
      <c r="R578" s="2"/>
      <c r="S578" s="13"/>
      <c r="T578" s="13"/>
    </row>
    <row r="579" spans="2:20">
      <c r="B579" s="6">
        <v>3.3136574074074075E-3</v>
      </c>
      <c r="C579" s="3">
        <v>3.367</v>
      </c>
      <c r="D579" s="9">
        <f t="shared" si="25"/>
        <v>33.669999999999995</v>
      </c>
      <c r="E579" s="1"/>
      <c r="F579" s="6">
        <v>3.3182870370370367E-3</v>
      </c>
      <c r="G579" s="3">
        <v>4.452</v>
      </c>
      <c r="H579" s="8">
        <f t="shared" si="26"/>
        <v>129.00693344960001</v>
      </c>
      <c r="I579" s="8">
        <f t="shared" si="27"/>
        <v>2.2549223470914366</v>
      </c>
      <c r="O579" s="10"/>
      <c r="P579" s="2"/>
      <c r="Q579" s="11"/>
      <c r="R579" s="2"/>
      <c r="S579" s="13"/>
      <c r="T579" s="13"/>
    </row>
    <row r="580" spans="2:20">
      <c r="B580" s="6">
        <v>3.3194444444444447E-3</v>
      </c>
      <c r="C580" s="3">
        <v>3.3679999999999999</v>
      </c>
      <c r="D580" s="9">
        <f t="shared" si="25"/>
        <v>33.68</v>
      </c>
      <c r="E580" s="1"/>
      <c r="F580" s="6">
        <v>3.3240740740740743E-3</v>
      </c>
      <c r="G580" s="3">
        <v>4.45</v>
      </c>
      <c r="H580" s="8">
        <f t="shared" si="26"/>
        <v>129.06264374999998</v>
      </c>
      <c r="I580" s="8">
        <f t="shared" si="27"/>
        <v>2.2530313437800098</v>
      </c>
      <c r="O580" s="10"/>
      <c r="P580" s="2"/>
      <c r="Q580" s="11"/>
      <c r="R580" s="2"/>
      <c r="S580" s="13"/>
      <c r="T580" s="13"/>
    </row>
    <row r="581" spans="2:20">
      <c r="B581" s="6">
        <v>3.3252314814814811E-3</v>
      </c>
      <c r="C581" s="3">
        <v>3.3690000000000002</v>
      </c>
      <c r="D581" s="9">
        <f t="shared" si="25"/>
        <v>33.69</v>
      </c>
      <c r="E581" s="1"/>
      <c r="F581" s="6">
        <v>3.3298611111111111E-3</v>
      </c>
      <c r="G581" s="3">
        <v>4.4480000000000004</v>
      </c>
      <c r="H581" s="8">
        <f t="shared" si="26"/>
        <v>129.1183669504</v>
      </c>
      <c r="I581" s="8">
        <f t="shared" si="27"/>
        <v>2.2511414197362627</v>
      </c>
      <c r="O581" s="10"/>
      <c r="P581" s="2"/>
      <c r="Q581" s="11"/>
      <c r="R581" s="2"/>
      <c r="S581" s="13"/>
      <c r="T581" s="13"/>
    </row>
    <row r="582" spans="2:20">
      <c r="B582" s="6">
        <v>3.3310185185185183E-3</v>
      </c>
      <c r="C582" s="3">
        <v>3.3690000000000002</v>
      </c>
      <c r="D582" s="9">
        <f t="shared" si="25"/>
        <v>33.69</v>
      </c>
      <c r="E582" s="1"/>
      <c r="F582" s="6">
        <v>3.3356481481481483E-3</v>
      </c>
      <c r="G582" s="3">
        <v>4.4450000000000003</v>
      </c>
      <c r="H582" s="8">
        <f t="shared" si="26"/>
        <v>129.20197594374997</v>
      </c>
      <c r="I582" s="8">
        <f t="shared" si="27"/>
        <v>2.2483085565543761</v>
      </c>
      <c r="O582" s="10"/>
      <c r="P582" s="2"/>
      <c r="Q582" s="11"/>
      <c r="R582" s="2"/>
      <c r="S582" s="13"/>
      <c r="T582" s="13"/>
    </row>
    <row r="583" spans="2:20">
      <c r="B583" s="6">
        <v>3.3368055555555551E-3</v>
      </c>
      <c r="C583" s="3">
        <v>3.3719999999999999</v>
      </c>
      <c r="D583" s="9">
        <f t="shared" ref="D583:D646" si="28">C583/$G$2</f>
        <v>33.72</v>
      </c>
      <c r="E583" s="1"/>
      <c r="F583" s="6">
        <v>3.3414351851851851E-3</v>
      </c>
      <c r="G583" s="3">
        <v>4.444</v>
      </c>
      <c r="H583" s="8">
        <f t="shared" ref="H583:H646" si="29">$J$2+$M$2*G583+$P$2*G583^2+$S$2*G583^3</f>
        <v>129.2298520608</v>
      </c>
      <c r="I583" s="8">
        <f t="shared" ref="I583:I646" si="30">SQRT((1)^2*($K$2)^2+(G583)^2*($N$2)^2+(G583^2)^2*($Q$2)^2+(G583^3)^2*($T$2)^2+($M$2+2*$P$2*G583+3*$S$2*G583^2)^2*(0.001)^2)</f>
        <v>2.2473648080929007</v>
      </c>
      <c r="O583" s="10"/>
      <c r="P583" s="2"/>
      <c r="Q583" s="11"/>
      <c r="R583" s="2"/>
      <c r="S583" s="13"/>
      <c r="T583" s="13"/>
    </row>
    <row r="584" spans="2:20">
      <c r="B584" s="6">
        <v>3.3425925925925928E-3</v>
      </c>
      <c r="C584" s="3">
        <v>3.3730000000000002</v>
      </c>
      <c r="D584" s="9">
        <f t="shared" si="28"/>
        <v>33.729999999999997</v>
      </c>
      <c r="E584" s="1"/>
      <c r="F584" s="6">
        <v>3.3472222222222224E-3</v>
      </c>
      <c r="G584" s="3">
        <v>4.4420000000000002</v>
      </c>
      <c r="H584" s="8">
        <f t="shared" si="29"/>
        <v>129.2856139756</v>
      </c>
      <c r="I584" s="8">
        <f t="shared" si="30"/>
        <v>2.2454781198139573</v>
      </c>
      <c r="O584" s="10"/>
      <c r="P584" s="2"/>
      <c r="Q584" s="11"/>
      <c r="R584" s="2"/>
      <c r="S584" s="13"/>
      <c r="T584" s="13"/>
    </row>
    <row r="585" spans="2:20">
      <c r="B585" s="6">
        <v>3.3483796296296295E-3</v>
      </c>
      <c r="C585" s="3">
        <v>3.3740000000000001</v>
      </c>
      <c r="D585" s="9">
        <f t="shared" si="28"/>
        <v>33.74</v>
      </c>
      <c r="E585" s="1"/>
      <c r="F585" s="6">
        <v>3.3530092592592591E-3</v>
      </c>
      <c r="G585" s="3">
        <v>4.4409999999999998</v>
      </c>
      <c r="H585" s="8">
        <f t="shared" si="29"/>
        <v>129.31349977395001</v>
      </c>
      <c r="I585" s="8">
        <f t="shared" si="30"/>
        <v>2.24453517991159</v>
      </c>
      <c r="O585" s="10"/>
      <c r="P585" s="2"/>
      <c r="Q585" s="11"/>
      <c r="R585" s="2"/>
      <c r="S585" s="13"/>
      <c r="T585" s="13"/>
    </row>
    <row r="586" spans="2:20">
      <c r="B586" s="6">
        <v>3.3541666666666668E-3</v>
      </c>
      <c r="C586" s="3">
        <v>3.375</v>
      </c>
      <c r="D586" s="9">
        <f t="shared" si="28"/>
        <v>33.75</v>
      </c>
      <c r="E586" s="1"/>
      <c r="F586" s="6">
        <v>3.3587962962962968E-3</v>
      </c>
      <c r="G586" s="3">
        <v>4.4359999999999999</v>
      </c>
      <c r="H586" s="8">
        <f t="shared" si="29"/>
        <v>129.45297718720002</v>
      </c>
      <c r="I586" s="8">
        <f t="shared" si="30"/>
        <v>2.2398245210731318</v>
      </c>
      <c r="O586" s="10"/>
      <c r="P586" s="2"/>
      <c r="Q586" s="11"/>
      <c r="R586" s="2"/>
      <c r="S586" s="13"/>
      <c r="T586" s="13"/>
    </row>
    <row r="587" spans="2:20">
      <c r="B587" s="6">
        <v>3.3599537037037035E-3</v>
      </c>
      <c r="C587" s="3">
        <v>3.3759999999999999</v>
      </c>
      <c r="D587" s="9">
        <f t="shared" si="28"/>
        <v>33.76</v>
      </c>
      <c r="E587" s="1"/>
      <c r="F587" s="6">
        <v>3.3645833333333336E-3</v>
      </c>
      <c r="G587" s="3">
        <v>4.4359999999999999</v>
      </c>
      <c r="H587" s="8">
        <f t="shared" si="29"/>
        <v>129.45297718720002</v>
      </c>
      <c r="I587" s="8">
        <f t="shared" si="30"/>
        <v>2.2398245210731318</v>
      </c>
      <c r="O587" s="10"/>
      <c r="P587" s="2"/>
      <c r="Q587" s="11"/>
      <c r="R587" s="2"/>
      <c r="S587" s="13"/>
      <c r="T587" s="13"/>
    </row>
    <row r="588" spans="2:20">
      <c r="B588" s="6">
        <v>3.3657407407407408E-3</v>
      </c>
      <c r="C588" s="3">
        <v>3.3769999999999998</v>
      </c>
      <c r="D588" s="9">
        <f t="shared" si="28"/>
        <v>33.769999999999996</v>
      </c>
      <c r="E588" s="1"/>
      <c r="F588" s="6">
        <v>3.3703703703703704E-3</v>
      </c>
      <c r="G588" s="3">
        <v>4.4359999999999999</v>
      </c>
      <c r="H588" s="8">
        <f t="shared" si="29"/>
        <v>129.45297718720002</v>
      </c>
      <c r="I588" s="8">
        <f t="shared" si="30"/>
        <v>2.2398245210731318</v>
      </c>
      <c r="O588" s="14"/>
      <c r="P588" s="14"/>
      <c r="Q588" s="14"/>
      <c r="R588" s="14"/>
      <c r="S588" s="14"/>
      <c r="T588" s="14"/>
    </row>
    <row r="589" spans="2:20">
      <c r="B589" s="6">
        <v>3.3715277777777784E-3</v>
      </c>
      <c r="C589" s="3">
        <v>3.3780000000000001</v>
      </c>
      <c r="D589" s="9">
        <f t="shared" si="28"/>
        <v>33.78</v>
      </c>
      <c r="E589" s="1"/>
      <c r="F589" s="6">
        <v>3.3761574074074071E-3</v>
      </c>
      <c r="G589" s="3">
        <v>4.4359999999999999</v>
      </c>
      <c r="H589" s="8">
        <f t="shared" si="29"/>
        <v>129.45297718720002</v>
      </c>
      <c r="I589" s="8">
        <f t="shared" si="30"/>
        <v>2.2398245210731318</v>
      </c>
      <c r="O589" s="14"/>
      <c r="P589" s="14"/>
      <c r="Q589" s="14"/>
      <c r="R589" s="14"/>
      <c r="S589" s="14"/>
      <c r="T589" s="14"/>
    </row>
    <row r="590" spans="2:20">
      <c r="B590" s="6">
        <v>3.3773148148148152E-3</v>
      </c>
      <c r="C590" s="3">
        <v>3.3780000000000001</v>
      </c>
      <c r="D590" s="9">
        <f t="shared" si="28"/>
        <v>33.78</v>
      </c>
      <c r="E590" s="1"/>
      <c r="F590" s="6">
        <v>3.3819444444444444E-3</v>
      </c>
      <c r="G590" s="3">
        <v>4.43</v>
      </c>
      <c r="H590" s="8">
        <f t="shared" si="29"/>
        <v>129.62045665000002</v>
      </c>
      <c r="I590" s="8">
        <f t="shared" si="30"/>
        <v>2.2341806143474923</v>
      </c>
      <c r="O590" s="14"/>
      <c r="P590" s="14"/>
      <c r="Q590" s="14"/>
      <c r="R590" s="14"/>
      <c r="S590" s="14"/>
      <c r="T590" s="14"/>
    </row>
    <row r="591" spans="2:20">
      <c r="B591" s="6">
        <v>3.3831018518518511E-3</v>
      </c>
      <c r="C591" s="3">
        <v>3.38</v>
      </c>
      <c r="D591" s="9">
        <f t="shared" si="28"/>
        <v>33.799999999999997</v>
      </c>
      <c r="E591" s="1"/>
      <c r="F591" s="6">
        <v>3.3877314814814816E-3</v>
      </c>
      <c r="G591" s="3">
        <v>4.4279999999999999</v>
      </c>
      <c r="H591" s="8">
        <f t="shared" si="29"/>
        <v>129.6763089824</v>
      </c>
      <c r="I591" s="8">
        <f t="shared" si="30"/>
        <v>2.2323014643030423</v>
      </c>
      <c r="O591" s="14"/>
      <c r="P591" s="14"/>
      <c r="Q591" s="14"/>
      <c r="R591" s="14"/>
      <c r="S591" s="14"/>
      <c r="T591" s="14"/>
    </row>
    <row r="592" spans="2:20">
      <c r="B592" s="6">
        <v>3.3888888888888888E-3</v>
      </c>
      <c r="C592" s="3">
        <v>3.3820000000000001</v>
      </c>
      <c r="D592" s="9">
        <f t="shared" si="28"/>
        <v>33.82</v>
      </c>
      <c r="E592" s="1"/>
      <c r="F592" s="6">
        <v>3.3935185185185184E-3</v>
      </c>
      <c r="G592" s="3">
        <v>4.4269999999999996</v>
      </c>
      <c r="H592" s="8">
        <f t="shared" si="29"/>
        <v>129.70423999585</v>
      </c>
      <c r="I592" s="8">
        <f t="shared" si="30"/>
        <v>2.2313622926269914</v>
      </c>
      <c r="O592" s="14"/>
      <c r="P592" s="14"/>
      <c r="Q592" s="14"/>
      <c r="R592" s="14"/>
      <c r="S592" s="14"/>
      <c r="T592" s="14"/>
    </row>
    <row r="593" spans="2:20">
      <c r="B593" s="6">
        <v>3.394675925925926E-3</v>
      </c>
      <c r="C593" s="3">
        <v>3.383</v>
      </c>
      <c r="D593" s="9">
        <f t="shared" si="28"/>
        <v>33.83</v>
      </c>
      <c r="E593" s="1"/>
      <c r="F593" s="6">
        <v>3.3993055555555552E-3</v>
      </c>
      <c r="G593" s="3">
        <v>4.4219999999999997</v>
      </c>
      <c r="H593" s="8">
        <f t="shared" si="29"/>
        <v>129.84394354760002</v>
      </c>
      <c r="I593" s="8">
        <f t="shared" si="30"/>
        <v>2.2266704660125294</v>
      </c>
      <c r="O593" s="14"/>
      <c r="P593" s="14"/>
      <c r="Q593" s="14"/>
      <c r="R593" s="14"/>
      <c r="S593" s="14"/>
      <c r="T593" s="14"/>
    </row>
    <row r="594" spans="2:20">
      <c r="B594" s="6">
        <v>3.4004629629629628E-3</v>
      </c>
      <c r="C594" s="3">
        <v>3.3839999999999999</v>
      </c>
      <c r="D594" s="9">
        <f t="shared" si="28"/>
        <v>33.839999999999996</v>
      </c>
      <c r="E594" s="1"/>
      <c r="F594" s="6">
        <v>3.4050925925925928E-3</v>
      </c>
      <c r="G594" s="3">
        <v>4.4210000000000003</v>
      </c>
      <c r="H594" s="8">
        <f t="shared" si="29"/>
        <v>129.87189395695</v>
      </c>
      <c r="I594" s="8">
        <f t="shared" si="30"/>
        <v>2.2257329067460523</v>
      </c>
      <c r="O594" s="14"/>
      <c r="P594" s="14"/>
      <c r="Q594" s="14"/>
      <c r="R594" s="14"/>
      <c r="S594" s="14"/>
      <c r="T594" s="14"/>
    </row>
    <row r="595" spans="2:20">
      <c r="B595" s="6">
        <v>3.40625E-3</v>
      </c>
      <c r="C595" s="3">
        <v>3.3839999999999999</v>
      </c>
      <c r="D595" s="9">
        <f t="shared" si="28"/>
        <v>33.839999999999996</v>
      </c>
      <c r="E595" s="1"/>
      <c r="F595" s="6">
        <v>3.41087962962963E-3</v>
      </c>
      <c r="G595" s="3">
        <v>4.42</v>
      </c>
      <c r="H595" s="8">
        <f t="shared" si="29"/>
        <v>129.89984760000002</v>
      </c>
      <c r="I595" s="8">
        <f t="shared" si="30"/>
        <v>2.2247956160661455</v>
      </c>
      <c r="O595" s="14"/>
      <c r="P595" s="14"/>
      <c r="Q595" s="14"/>
      <c r="R595" s="14"/>
      <c r="S595" s="14"/>
      <c r="T595" s="14"/>
    </row>
    <row r="596" spans="2:20">
      <c r="B596" s="6">
        <v>3.4120370370370368E-3</v>
      </c>
      <c r="C596" s="3">
        <v>3.3839999999999999</v>
      </c>
      <c r="D596" s="9">
        <f t="shared" si="28"/>
        <v>33.839999999999996</v>
      </c>
      <c r="E596" s="1"/>
      <c r="F596" s="6">
        <v>3.4166666666666668E-3</v>
      </c>
      <c r="G596" s="3">
        <v>4.4180000000000001</v>
      </c>
      <c r="H596" s="8">
        <f t="shared" si="29"/>
        <v>129.9557645884</v>
      </c>
      <c r="I596" s="8">
        <f t="shared" si="30"/>
        <v>2.2229218402965309</v>
      </c>
      <c r="O596" s="14"/>
      <c r="P596" s="14"/>
      <c r="Q596" s="14"/>
      <c r="R596" s="14"/>
      <c r="S596" s="14"/>
      <c r="T596" s="14"/>
    </row>
    <row r="597" spans="2:20">
      <c r="B597" s="6">
        <v>3.4178240740740744E-3</v>
      </c>
      <c r="C597" s="3">
        <v>3.387</v>
      </c>
      <c r="D597" s="9">
        <f t="shared" si="28"/>
        <v>33.869999999999997</v>
      </c>
      <c r="E597" s="1"/>
      <c r="F597" s="6">
        <v>3.422453703703704E-3</v>
      </c>
      <c r="G597" s="3">
        <v>4.4160000000000004</v>
      </c>
      <c r="H597" s="8">
        <f t="shared" si="29"/>
        <v>130.01169451520002</v>
      </c>
      <c r="I597" s="8">
        <f t="shared" si="30"/>
        <v>2.2210491383646853</v>
      </c>
      <c r="O597" s="14"/>
      <c r="P597" s="14"/>
      <c r="Q597" s="14"/>
      <c r="R597" s="14"/>
      <c r="S597" s="14"/>
      <c r="T597" s="14"/>
    </row>
    <row r="598" spans="2:20">
      <c r="B598" s="6">
        <v>3.4236111111111112E-3</v>
      </c>
      <c r="C598" s="3">
        <v>3.387</v>
      </c>
      <c r="D598" s="9">
        <f t="shared" si="28"/>
        <v>33.869999999999997</v>
      </c>
      <c r="E598" s="1"/>
      <c r="F598" s="6">
        <v>3.4282407407407404E-3</v>
      </c>
      <c r="G598" s="3">
        <v>4.4139999999999997</v>
      </c>
      <c r="H598" s="8">
        <f t="shared" si="29"/>
        <v>130.06763738280003</v>
      </c>
      <c r="I598" s="8">
        <f t="shared" si="30"/>
        <v>2.2191775099316571</v>
      </c>
      <c r="O598" s="14"/>
      <c r="P598" s="14"/>
      <c r="Q598" s="14"/>
      <c r="R598" s="14"/>
      <c r="S598" s="14"/>
      <c r="T598" s="14"/>
    </row>
    <row r="599" spans="2:20">
      <c r="B599" s="6">
        <v>3.4293981481481484E-3</v>
      </c>
      <c r="C599" s="3">
        <v>3.3889999999999998</v>
      </c>
      <c r="D599" s="9">
        <f t="shared" si="28"/>
        <v>33.889999999999993</v>
      </c>
      <c r="E599" s="1"/>
      <c r="F599" s="6">
        <v>3.4340277777777776E-3</v>
      </c>
      <c r="G599" s="3">
        <v>4.4119999999999999</v>
      </c>
      <c r="H599" s="8">
        <f t="shared" si="29"/>
        <v>130.12359319360002</v>
      </c>
      <c r="I599" s="8">
        <f t="shared" si="30"/>
        <v>2.2173069546585453</v>
      </c>
      <c r="O599" s="14"/>
      <c r="P599" s="14"/>
      <c r="Q599" s="14"/>
      <c r="R599" s="14"/>
      <c r="S599" s="14"/>
      <c r="T599" s="14"/>
    </row>
    <row r="600" spans="2:20">
      <c r="B600" s="6">
        <v>3.4351851851851852E-3</v>
      </c>
      <c r="C600" s="3">
        <v>3.39</v>
      </c>
      <c r="D600" s="9">
        <f t="shared" si="28"/>
        <v>33.9</v>
      </c>
      <c r="E600" s="1"/>
      <c r="F600" s="6">
        <v>3.4398148148148144E-3</v>
      </c>
      <c r="G600" s="3">
        <v>4.4109999999999996</v>
      </c>
      <c r="H600" s="8">
        <f t="shared" si="29"/>
        <v>130.15157595345002</v>
      </c>
      <c r="I600" s="8">
        <f t="shared" si="30"/>
        <v>2.2163720793510637</v>
      </c>
      <c r="O600" s="14"/>
      <c r="P600" s="14"/>
      <c r="Q600" s="14"/>
      <c r="R600" s="14"/>
      <c r="S600" s="14"/>
      <c r="T600" s="14"/>
    </row>
    <row r="601" spans="2:20">
      <c r="B601" s="6">
        <v>3.440972222222222E-3</v>
      </c>
      <c r="C601" s="3">
        <v>3.391</v>
      </c>
      <c r="D601" s="9">
        <f t="shared" si="28"/>
        <v>33.909999999999997</v>
      </c>
      <c r="E601" s="1"/>
      <c r="F601" s="6">
        <v>3.445601851851852E-3</v>
      </c>
      <c r="G601" s="3">
        <v>4.4089999999999998</v>
      </c>
      <c r="H601" s="8">
        <f t="shared" si="29"/>
        <v>130.20755118355001</v>
      </c>
      <c r="I601" s="8">
        <f t="shared" si="30"/>
        <v>2.2145031331824905</v>
      </c>
      <c r="O601" s="14"/>
      <c r="P601" s="14"/>
      <c r="Q601" s="14"/>
      <c r="R601" s="14"/>
      <c r="S601" s="14"/>
      <c r="T601" s="14"/>
    </row>
    <row r="602" spans="2:20">
      <c r="B602" s="6">
        <v>3.4467592592592588E-3</v>
      </c>
      <c r="C602" s="3">
        <v>3.3929999999999998</v>
      </c>
      <c r="D602" s="9">
        <f t="shared" si="28"/>
        <v>33.929999999999993</v>
      </c>
      <c r="E602" s="1"/>
      <c r="F602" s="6">
        <v>3.4513888888888888E-3</v>
      </c>
      <c r="G602" s="3">
        <v>4.4059999999999997</v>
      </c>
      <c r="H602" s="8">
        <f t="shared" si="29"/>
        <v>130.29153830920001</v>
      </c>
      <c r="I602" s="8">
        <f t="shared" si="30"/>
        <v>2.2117017244104158</v>
      </c>
      <c r="O602" s="14"/>
      <c r="P602" s="14"/>
      <c r="Q602" s="14"/>
      <c r="R602" s="14"/>
      <c r="S602" s="14"/>
      <c r="T602" s="14"/>
    </row>
    <row r="603" spans="2:20">
      <c r="B603" s="6">
        <v>3.452546296296296E-3</v>
      </c>
      <c r="C603" s="3">
        <v>3.3940000000000001</v>
      </c>
      <c r="D603" s="9">
        <f t="shared" si="28"/>
        <v>33.94</v>
      </c>
      <c r="E603" s="1"/>
      <c r="F603" s="6">
        <v>3.457175925925926E-3</v>
      </c>
      <c r="G603" s="3">
        <v>4.4050000000000002</v>
      </c>
      <c r="H603" s="8">
        <f t="shared" si="29"/>
        <v>130.31954049375</v>
      </c>
      <c r="I603" s="8">
        <f t="shared" si="30"/>
        <v>2.2107684574452384</v>
      </c>
      <c r="O603" s="14"/>
      <c r="P603" s="14"/>
      <c r="Q603" s="14"/>
      <c r="R603" s="14"/>
      <c r="S603" s="14"/>
      <c r="T603" s="14"/>
    </row>
    <row r="604" spans="2:20">
      <c r="B604" s="6">
        <v>3.4583333333333337E-3</v>
      </c>
      <c r="C604" s="3">
        <v>3.395</v>
      </c>
      <c r="D604" s="9">
        <f t="shared" si="28"/>
        <v>33.949999999999996</v>
      </c>
      <c r="E604" s="1"/>
      <c r="F604" s="6">
        <v>3.4629629629629628E-3</v>
      </c>
      <c r="G604" s="3">
        <v>4.4029999999999996</v>
      </c>
      <c r="H604" s="8">
        <f t="shared" si="29"/>
        <v>130.37555457865</v>
      </c>
      <c r="I604" s="8">
        <f t="shared" si="30"/>
        <v>2.2089027271991473</v>
      </c>
      <c r="O604" s="14"/>
      <c r="P604" s="14"/>
      <c r="Q604" s="14"/>
      <c r="R604" s="14"/>
      <c r="S604" s="14"/>
      <c r="T604" s="14"/>
    </row>
    <row r="605" spans="2:20">
      <c r="B605" s="6">
        <v>3.4641203703703704E-3</v>
      </c>
      <c r="C605" s="3">
        <v>3.3959999999999999</v>
      </c>
      <c r="D605" s="9">
        <f t="shared" si="28"/>
        <v>33.959999999999994</v>
      </c>
      <c r="E605" s="1"/>
      <c r="F605" s="6">
        <v>3.46875E-3</v>
      </c>
      <c r="G605" s="3">
        <v>4.4009999999999998</v>
      </c>
      <c r="H605" s="8">
        <f t="shared" si="29"/>
        <v>130.43158161995001</v>
      </c>
      <c r="I605" s="8">
        <f t="shared" si="30"/>
        <v>2.2070380682498878</v>
      </c>
      <c r="O605" s="14"/>
      <c r="P605" s="14"/>
      <c r="Q605" s="14"/>
      <c r="R605" s="14"/>
      <c r="S605" s="14"/>
      <c r="T605" s="14"/>
    </row>
    <row r="606" spans="2:20">
      <c r="B606" s="6">
        <v>3.4699074074074072E-3</v>
      </c>
      <c r="C606" s="3">
        <v>3.3969999999999998</v>
      </c>
      <c r="D606" s="9">
        <f t="shared" si="28"/>
        <v>33.97</v>
      </c>
      <c r="E606" s="1"/>
      <c r="F606" s="6">
        <v>3.4745370370370368E-3</v>
      </c>
      <c r="G606" s="3">
        <v>4.399</v>
      </c>
      <c r="H606" s="8">
        <f t="shared" si="29"/>
        <v>130.48762162004999</v>
      </c>
      <c r="I606" s="8">
        <f t="shared" si="30"/>
        <v>2.2051744802588757</v>
      </c>
      <c r="O606" s="14"/>
      <c r="P606" s="14"/>
      <c r="Q606" s="14"/>
      <c r="R606" s="14"/>
      <c r="S606" s="14"/>
      <c r="T606" s="14"/>
    </row>
    <row r="607" spans="2:20">
      <c r="B607" s="6">
        <v>3.4756944444444444E-3</v>
      </c>
      <c r="C607" s="3">
        <v>3.3980000000000001</v>
      </c>
      <c r="D607" s="9">
        <f t="shared" si="28"/>
        <v>33.979999999999997</v>
      </c>
      <c r="E607" s="1"/>
      <c r="F607" s="6">
        <v>3.4803240740740745E-3</v>
      </c>
      <c r="G607" s="3">
        <v>4.3979999999999997</v>
      </c>
      <c r="H607" s="8">
        <f t="shared" si="29"/>
        <v>130.51564648039999</v>
      </c>
      <c r="I607" s="8">
        <f t="shared" si="30"/>
        <v>2.2042430877669181</v>
      </c>
      <c r="O607" s="14"/>
      <c r="P607" s="14"/>
      <c r="Q607" s="14"/>
      <c r="R607" s="14"/>
      <c r="S607" s="14"/>
      <c r="T607" s="14"/>
    </row>
    <row r="608" spans="2:20">
      <c r="B608" s="6">
        <v>3.4814814814814817E-3</v>
      </c>
      <c r="C608" s="3">
        <v>3.399</v>
      </c>
      <c r="D608" s="9">
        <f t="shared" si="28"/>
        <v>33.989999999999995</v>
      </c>
      <c r="E608" s="1"/>
      <c r="F608" s="6">
        <v>3.4861111111111104E-3</v>
      </c>
      <c r="G608" s="3">
        <v>4.3979999999999997</v>
      </c>
      <c r="H608" s="8">
        <f t="shared" si="29"/>
        <v>130.51564648039999</v>
      </c>
      <c r="I608" s="8">
        <f t="shared" si="30"/>
        <v>2.2042430877669181</v>
      </c>
      <c r="O608" s="14"/>
      <c r="P608" s="14"/>
      <c r="Q608" s="14"/>
      <c r="R608" s="14"/>
      <c r="S608" s="14"/>
      <c r="T608" s="14"/>
    </row>
    <row r="609" spans="2:20">
      <c r="B609" s="6">
        <v>3.4872685185185185E-3</v>
      </c>
      <c r="C609" s="3">
        <v>3.399</v>
      </c>
      <c r="D609" s="9">
        <f t="shared" si="28"/>
        <v>33.989999999999995</v>
      </c>
      <c r="E609" s="1"/>
      <c r="F609" s="6">
        <v>3.4918981481481481E-3</v>
      </c>
      <c r="G609" s="3">
        <v>4.3929999999999998</v>
      </c>
      <c r="H609" s="8">
        <f t="shared" si="29"/>
        <v>130.65581939715</v>
      </c>
      <c r="I609" s="8">
        <f t="shared" si="30"/>
        <v>2.1995901386502288</v>
      </c>
      <c r="O609" s="14"/>
      <c r="P609" s="14"/>
      <c r="Q609" s="14"/>
      <c r="R609" s="14"/>
      <c r="S609" s="14"/>
      <c r="T609" s="14"/>
    </row>
    <row r="610" spans="2:20">
      <c r="B610" s="6">
        <v>3.4930555555555561E-3</v>
      </c>
      <c r="C610" s="3">
        <v>3.4009999999999998</v>
      </c>
      <c r="D610" s="9">
        <f t="shared" si="28"/>
        <v>34.01</v>
      </c>
      <c r="E610" s="1"/>
      <c r="F610" s="6">
        <v>3.4976851851851853E-3</v>
      </c>
      <c r="G610" s="3">
        <v>4.391</v>
      </c>
      <c r="H610" s="8">
        <f t="shared" si="29"/>
        <v>130.71191125645001</v>
      </c>
      <c r="I610" s="8">
        <f t="shared" si="30"/>
        <v>2.1977308311073567</v>
      </c>
      <c r="O610" s="14"/>
      <c r="P610" s="14"/>
      <c r="Q610" s="14"/>
      <c r="R610" s="14"/>
      <c r="S610" s="14"/>
      <c r="T610" s="14"/>
    </row>
    <row r="611" spans="2:20">
      <c r="B611" s="6">
        <v>3.498842592592592E-3</v>
      </c>
      <c r="C611" s="3">
        <v>3.4020000000000001</v>
      </c>
      <c r="D611" s="9">
        <f t="shared" si="28"/>
        <v>34.019999999999996</v>
      </c>
      <c r="E611" s="1"/>
      <c r="F611" s="6">
        <v>3.5034722222222221E-3</v>
      </c>
      <c r="G611" s="3">
        <v>4.3899999999999997</v>
      </c>
      <c r="H611" s="8">
        <f t="shared" si="29"/>
        <v>130.73996205</v>
      </c>
      <c r="I611" s="8">
        <f t="shared" si="30"/>
        <v>2.1968015783318395</v>
      </c>
      <c r="O611" s="14"/>
      <c r="P611" s="14"/>
      <c r="Q611" s="14"/>
      <c r="R611" s="14"/>
      <c r="S611" s="14"/>
      <c r="T611" s="14"/>
    </row>
    <row r="612" spans="2:20">
      <c r="B612" s="6">
        <v>3.5046296296296297E-3</v>
      </c>
      <c r="C612" s="3">
        <v>3.403</v>
      </c>
      <c r="D612" s="9">
        <f t="shared" si="28"/>
        <v>34.03</v>
      </c>
      <c r="E612" s="1"/>
      <c r="F612" s="6">
        <v>3.5092592592592593E-3</v>
      </c>
      <c r="G612" s="3">
        <v>4.3869999999999996</v>
      </c>
      <c r="H612" s="8">
        <f t="shared" si="29"/>
        <v>130.82413388985</v>
      </c>
      <c r="I612" s="8">
        <f t="shared" si="30"/>
        <v>2.1940154234815239</v>
      </c>
      <c r="O612" s="14"/>
      <c r="P612" s="14"/>
      <c r="Q612" s="14"/>
      <c r="R612" s="14"/>
      <c r="S612" s="14"/>
      <c r="T612" s="14"/>
    </row>
    <row r="613" spans="2:20">
      <c r="B613" s="6">
        <v>3.5104166666666665E-3</v>
      </c>
      <c r="C613" s="3">
        <v>3.4039999999999999</v>
      </c>
      <c r="D613" s="9">
        <f t="shared" si="28"/>
        <v>34.04</v>
      </c>
      <c r="E613" s="1"/>
      <c r="F613" s="6">
        <v>3.5150462962962961E-3</v>
      </c>
      <c r="G613" s="3">
        <v>4.3860000000000001</v>
      </c>
      <c r="H613" s="8">
        <f t="shared" si="29"/>
        <v>130.85219765720001</v>
      </c>
      <c r="I613" s="8">
        <f t="shared" si="30"/>
        <v>2.1930872395492256</v>
      </c>
      <c r="O613" s="14"/>
      <c r="P613" s="14"/>
      <c r="Q613" s="14"/>
      <c r="R613" s="14"/>
      <c r="S613" s="14"/>
      <c r="T613" s="14"/>
    </row>
    <row r="614" spans="2:20">
      <c r="B614" s="6">
        <v>3.5162037037037037E-3</v>
      </c>
      <c r="C614" s="3">
        <v>3.4049999999999998</v>
      </c>
      <c r="D614" s="9">
        <f t="shared" si="28"/>
        <v>34.049999999999997</v>
      </c>
      <c r="E614" s="1"/>
      <c r="F614" s="6">
        <v>3.5208333333333337E-3</v>
      </c>
      <c r="G614" s="3">
        <v>4.3849999999999998</v>
      </c>
      <c r="H614" s="8">
        <f t="shared" si="29"/>
        <v>130.88026466875002</v>
      </c>
      <c r="I614" s="8">
        <f t="shared" si="30"/>
        <v>2.1921593227220351</v>
      </c>
      <c r="O614" s="14"/>
      <c r="P614" s="14"/>
      <c r="Q614" s="14"/>
      <c r="R614" s="14"/>
      <c r="S614" s="14"/>
      <c r="T614" s="14"/>
    </row>
    <row r="615" spans="2:20">
      <c r="B615" s="6">
        <v>3.5219907407407405E-3</v>
      </c>
      <c r="C615" s="3">
        <v>3.4049999999999998</v>
      </c>
      <c r="D615" s="9">
        <f t="shared" si="28"/>
        <v>34.049999999999997</v>
      </c>
      <c r="E615" s="1"/>
      <c r="F615" s="6">
        <v>3.5266203703703705E-3</v>
      </c>
      <c r="G615" s="3">
        <v>4.383</v>
      </c>
      <c r="H615" s="8">
        <f t="shared" si="29"/>
        <v>130.93640842565</v>
      </c>
      <c r="I615" s="8">
        <f t="shared" si="30"/>
        <v>2.1903042902138932</v>
      </c>
      <c r="O615" s="14"/>
      <c r="P615" s="14"/>
      <c r="Q615" s="14"/>
      <c r="R615" s="14"/>
      <c r="S615" s="14"/>
      <c r="T615" s="14"/>
    </row>
    <row r="616" spans="2:20">
      <c r="B616" s="6">
        <v>3.5277777777777777E-3</v>
      </c>
      <c r="C616" s="3">
        <v>3.4049999999999998</v>
      </c>
      <c r="D616" s="9">
        <f t="shared" si="28"/>
        <v>34.049999999999997</v>
      </c>
      <c r="E616" s="1"/>
      <c r="F616" s="6">
        <v>3.5324074074074077E-3</v>
      </c>
      <c r="G616" s="3">
        <v>4.38</v>
      </c>
      <c r="H616" s="8">
        <f t="shared" si="29"/>
        <v>131.02064840000003</v>
      </c>
      <c r="I616" s="8">
        <f t="shared" si="30"/>
        <v>2.1875237436832831</v>
      </c>
      <c r="O616" s="14"/>
      <c r="P616" s="14"/>
      <c r="Q616" s="14"/>
      <c r="R616" s="14"/>
      <c r="S616" s="14"/>
      <c r="T616" s="14"/>
    </row>
    <row r="617" spans="2:20">
      <c r="B617" s="6">
        <v>3.5335648148148145E-3</v>
      </c>
      <c r="C617" s="3">
        <v>3.4049999999999998</v>
      </c>
      <c r="D617" s="9">
        <f t="shared" si="28"/>
        <v>34.049999999999997</v>
      </c>
      <c r="E617" s="1"/>
      <c r="F617" s="6">
        <v>3.5381944444444445E-3</v>
      </c>
      <c r="G617" s="3">
        <v>4.3789999999999996</v>
      </c>
      <c r="H617" s="8">
        <f t="shared" si="29"/>
        <v>131.04873488305</v>
      </c>
      <c r="I617" s="8">
        <f t="shared" si="30"/>
        <v>2.1865974285991294</v>
      </c>
      <c r="O617" s="14"/>
      <c r="P617" s="14"/>
      <c r="Q617" s="14"/>
      <c r="R617" s="14"/>
      <c r="S617" s="14"/>
      <c r="T617" s="14"/>
    </row>
    <row r="618" spans="2:20">
      <c r="B618" s="6">
        <v>3.5393518518518521E-3</v>
      </c>
      <c r="C618" s="3">
        <v>3.4079999999999999</v>
      </c>
      <c r="D618" s="9">
        <f t="shared" si="28"/>
        <v>34.08</v>
      </c>
      <c r="E618" s="1"/>
      <c r="F618" s="6">
        <v>3.5439814814814817E-3</v>
      </c>
      <c r="G618" s="3">
        <v>4.3769999999999998</v>
      </c>
      <c r="H618" s="8">
        <f t="shared" si="29"/>
        <v>131.10491758835002</v>
      </c>
      <c r="I618" s="8">
        <f t="shared" si="30"/>
        <v>2.1847455988163711</v>
      </c>
      <c r="O618" s="14"/>
      <c r="P618" s="14"/>
      <c r="Q618" s="14"/>
      <c r="R618" s="14"/>
      <c r="S618" s="14"/>
      <c r="T618" s="14"/>
    </row>
    <row r="619" spans="2:20">
      <c r="B619" s="6">
        <v>3.5451388888888893E-3</v>
      </c>
      <c r="C619" s="3">
        <v>3.4089999999999998</v>
      </c>
      <c r="D619" s="9">
        <f t="shared" si="28"/>
        <v>34.089999999999996</v>
      </c>
      <c r="E619" s="1"/>
      <c r="F619" s="6">
        <v>3.5497685185185181E-3</v>
      </c>
      <c r="G619" s="3">
        <v>4.375</v>
      </c>
      <c r="H619" s="8">
        <f t="shared" si="29"/>
        <v>131.16111328125001</v>
      </c>
      <c r="I619" s="8">
        <f t="shared" si="30"/>
        <v>2.182894835932685</v>
      </c>
      <c r="O619" s="14"/>
      <c r="P619" s="14"/>
      <c r="Q619" s="14"/>
      <c r="R619" s="14"/>
      <c r="S619" s="14"/>
      <c r="T619" s="14"/>
    </row>
    <row r="620" spans="2:20">
      <c r="B620" s="6">
        <v>3.5509259259259261E-3</v>
      </c>
      <c r="C620" s="3">
        <v>3.41</v>
      </c>
      <c r="D620" s="9">
        <f t="shared" si="28"/>
        <v>34.1</v>
      </c>
      <c r="E620" s="1"/>
      <c r="F620" s="6">
        <v>3.5555555555555553E-3</v>
      </c>
      <c r="G620" s="3">
        <v>4.3730000000000002</v>
      </c>
      <c r="H620" s="8">
        <f t="shared" si="29"/>
        <v>131.21732196414999</v>
      </c>
      <c r="I620" s="8">
        <f t="shared" si="30"/>
        <v>2.1810451396101236</v>
      </c>
      <c r="O620" s="14"/>
      <c r="P620" s="14"/>
      <c r="Q620" s="14"/>
      <c r="R620" s="14"/>
      <c r="S620" s="14"/>
      <c r="T620" s="14"/>
    </row>
    <row r="621" spans="2:20">
      <c r="B621" s="6">
        <v>3.5567129629629633E-3</v>
      </c>
      <c r="C621" s="3">
        <v>3.411</v>
      </c>
      <c r="D621" s="9">
        <f t="shared" si="28"/>
        <v>34.11</v>
      </c>
      <c r="E621" s="1"/>
      <c r="F621" s="6">
        <v>3.5613425925925921E-3</v>
      </c>
      <c r="G621" s="3">
        <v>4.3710000000000004</v>
      </c>
      <c r="H621" s="8">
        <f t="shared" si="29"/>
        <v>131.27354363945</v>
      </c>
      <c r="I621" s="8">
        <f t="shared" si="30"/>
        <v>2.1791965095107901</v>
      </c>
      <c r="O621" s="14"/>
      <c r="P621" s="14"/>
      <c r="Q621" s="14"/>
      <c r="R621" s="14"/>
      <c r="S621" s="14"/>
      <c r="T621" s="14"/>
    </row>
    <row r="622" spans="2:20">
      <c r="B622" s="6">
        <v>3.5624999999999997E-3</v>
      </c>
      <c r="C622" s="3">
        <v>3.4129999999999998</v>
      </c>
      <c r="D622" s="9">
        <f t="shared" si="28"/>
        <v>34.129999999999995</v>
      </c>
      <c r="E622" s="1"/>
      <c r="F622" s="6">
        <v>3.5671296296296297E-3</v>
      </c>
      <c r="G622" s="3">
        <v>4.3689999999999998</v>
      </c>
      <c r="H622" s="8">
        <f t="shared" si="29"/>
        <v>131.32977830955002</v>
      </c>
      <c r="I622" s="8">
        <f t="shared" si="30"/>
        <v>2.1773489452968349</v>
      </c>
      <c r="O622" s="14"/>
      <c r="P622" s="14"/>
      <c r="Q622" s="14"/>
      <c r="R622" s="14"/>
      <c r="S622" s="14"/>
      <c r="T622" s="14"/>
    </row>
    <row r="623" spans="2:20">
      <c r="B623" s="6">
        <v>3.5682870370370369E-3</v>
      </c>
      <c r="C623" s="3">
        <v>3.4140000000000001</v>
      </c>
      <c r="D623" s="9">
        <f t="shared" si="28"/>
        <v>34.14</v>
      </c>
      <c r="E623" s="1"/>
      <c r="F623" s="6">
        <v>3.5729166666666665E-3</v>
      </c>
      <c r="G623" s="3">
        <v>4.3680000000000003</v>
      </c>
      <c r="H623" s="8">
        <f t="shared" si="29"/>
        <v>131.35790051839996</v>
      </c>
      <c r="I623" s="8">
        <f t="shared" si="30"/>
        <v>2.1764255627913114</v>
      </c>
      <c r="O623" s="14"/>
      <c r="P623" s="14"/>
      <c r="Q623" s="14"/>
      <c r="R623" s="14"/>
      <c r="S623" s="14"/>
      <c r="T623" s="14"/>
    </row>
    <row r="624" spans="2:20">
      <c r="B624" s="6">
        <v>3.5740740740740737E-3</v>
      </c>
      <c r="C624" s="3">
        <v>3.415</v>
      </c>
      <c r="D624" s="9">
        <f t="shared" si="28"/>
        <v>34.15</v>
      </c>
      <c r="E624" s="1"/>
      <c r="F624" s="6">
        <v>3.5787037037037037E-3</v>
      </c>
      <c r="G624" s="3">
        <v>4.3620000000000001</v>
      </c>
      <c r="H624" s="8">
        <f t="shared" si="29"/>
        <v>131.5267020236</v>
      </c>
      <c r="I624" s="8">
        <f t="shared" si="30"/>
        <v>2.1708908595188112</v>
      </c>
      <c r="O624" s="14"/>
      <c r="P624" s="14"/>
      <c r="Q624" s="14"/>
      <c r="R624" s="14"/>
      <c r="S624" s="14"/>
      <c r="T624" s="14"/>
    </row>
    <row r="625" spans="2:20">
      <c r="B625" s="6">
        <v>3.5798611111111114E-3</v>
      </c>
      <c r="C625" s="3">
        <v>3.4159999999999999</v>
      </c>
      <c r="D625" s="9">
        <f t="shared" si="28"/>
        <v>34.159999999999997</v>
      </c>
      <c r="E625" s="1"/>
      <c r="F625" s="6">
        <v>3.584490740740741E-3</v>
      </c>
      <c r="G625" s="3">
        <v>4.3600000000000003</v>
      </c>
      <c r="H625" s="8">
        <f t="shared" si="29"/>
        <v>131.5829952</v>
      </c>
      <c r="I625" s="8">
        <f t="shared" si="30"/>
        <v>2.1690480876094957</v>
      </c>
      <c r="O625" s="14"/>
      <c r="P625" s="14"/>
      <c r="Q625" s="14"/>
      <c r="R625" s="14"/>
      <c r="S625" s="14"/>
      <c r="T625" s="14"/>
    </row>
    <row r="626" spans="2:20">
      <c r="B626" s="6">
        <v>3.5856481481481481E-3</v>
      </c>
      <c r="C626" s="3">
        <v>3.4159999999999999</v>
      </c>
      <c r="D626" s="9">
        <f t="shared" si="28"/>
        <v>34.159999999999997</v>
      </c>
      <c r="E626" s="1"/>
      <c r="F626" s="6">
        <v>3.5902777777777777E-3</v>
      </c>
      <c r="G626" s="3">
        <v>4.359</v>
      </c>
      <c r="H626" s="8">
        <f t="shared" si="29"/>
        <v>131.61114666605002</v>
      </c>
      <c r="I626" s="8">
        <f t="shared" si="30"/>
        <v>2.168127100686466</v>
      </c>
      <c r="O626" s="14"/>
      <c r="P626" s="14"/>
      <c r="Q626" s="14"/>
      <c r="R626" s="14"/>
      <c r="S626" s="14"/>
      <c r="T626" s="14"/>
    </row>
    <row r="627" spans="2:20">
      <c r="B627" s="6">
        <v>3.5914351851851854E-3</v>
      </c>
      <c r="C627" s="3">
        <v>3.4169999999999998</v>
      </c>
      <c r="D627" s="9">
        <f t="shared" si="28"/>
        <v>34.169999999999995</v>
      </c>
      <c r="E627" s="1"/>
      <c r="F627" s="6">
        <v>3.5960648148148154E-3</v>
      </c>
      <c r="G627" s="3">
        <v>4.3570000000000002</v>
      </c>
      <c r="H627" s="8">
        <f t="shared" si="29"/>
        <v>131.66745935534999</v>
      </c>
      <c r="I627" s="8">
        <f t="shared" si="30"/>
        <v>2.1662859246927</v>
      </c>
      <c r="O627" s="14"/>
      <c r="P627" s="14"/>
      <c r="Q627" s="14"/>
      <c r="R627" s="14"/>
      <c r="S627" s="14"/>
      <c r="T627" s="14"/>
    </row>
    <row r="628" spans="2:20">
      <c r="B628" s="6">
        <v>3.5972222222222221E-3</v>
      </c>
      <c r="C628" s="3">
        <v>3.4180000000000001</v>
      </c>
      <c r="D628" s="9">
        <f t="shared" si="28"/>
        <v>34.18</v>
      </c>
      <c r="E628" s="1"/>
      <c r="F628" s="6">
        <v>3.6018518518518522E-3</v>
      </c>
      <c r="G628" s="3">
        <v>4.3559999999999999</v>
      </c>
      <c r="H628" s="8">
        <f t="shared" si="29"/>
        <v>131.69562057920001</v>
      </c>
      <c r="I628" s="8">
        <f t="shared" si="30"/>
        <v>2.1653657355375859</v>
      </c>
      <c r="O628" s="14"/>
      <c r="P628" s="14"/>
      <c r="Q628" s="14"/>
      <c r="R628" s="14"/>
      <c r="S628" s="14"/>
      <c r="T628" s="14"/>
    </row>
    <row r="629" spans="2:20">
      <c r="B629" s="6">
        <v>3.6030092592592594E-3</v>
      </c>
      <c r="C629" s="3">
        <v>3.419</v>
      </c>
      <c r="D629" s="9">
        <f t="shared" si="28"/>
        <v>34.19</v>
      </c>
      <c r="E629" s="1"/>
      <c r="F629" s="6">
        <v>3.607638888888889E-3</v>
      </c>
      <c r="G629" s="3">
        <v>4.3559999999999999</v>
      </c>
      <c r="H629" s="8">
        <f t="shared" si="29"/>
        <v>131.69562057920001</v>
      </c>
      <c r="I629" s="8">
        <f t="shared" si="30"/>
        <v>2.1653657355375859</v>
      </c>
      <c r="O629" s="14"/>
      <c r="P629" s="14"/>
      <c r="Q629" s="14"/>
      <c r="R629" s="14"/>
      <c r="S629" s="14"/>
      <c r="T629" s="14"/>
    </row>
    <row r="630" spans="2:20">
      <c r="B630" s="6">
        <v>3.6087962962962961E-3</v>
      </c>
      <c r="C630" s="3">
        <v>3.419</v>
      </c>
      <c r="D630" s="9">
        <f t="shared" si="28"/>
        <v>34.19</v>
      </c>
      <c r="E630" s="1"/>
      <c r="F630" s="6">
        <v>3.6134259259259257E-3</v>
      </c>
      <c r="G630" s="3">
        <v>4.3520000000000003</v>
      </c>
      <c r="H630" s="8">
        <f t="shared" si="29"/>
        <v>131.80829800959998</v>
      </c>
      <c r="I630" s="8">
        <f t="shared" si="30"/>
        <v>2.16168763687801</v>
      </c>
      <c r="O630" s="14"/>
      <c r="P630" s="14"/>
      <c r="Q630" s="14"/>
      <c r="R630" s="14"/>
      <c r="S630" s="14"/>
      <c r="T630" s="14"/>
    </row>
    <row r="631" spans="2:20">
      <c r="B631" s="6">
        <v>3.6145833333333338E-3</v>
      </c>
      <c r="C631" s="3">
        <v>3.42</v>
      </c>
      <c r="D631" s="9">
        <f t="shared" si="28"/>
        <v>34.199999999999996</v>
      </c>
      <c r="E631" s="1"/>
      <c r="F631" s="6">
        <v>3.619212962962963E-3</v>
      </c>
      <c r="G631" s="3">
        <v>4.3490000000000002</v>
      </c>
      <c r="H631" s="8">
        <f t="shared" si="29"/>
        <v>131.89284025255</v>
      </c>
      <c r="I631" s="8">
        <f t="shared" si="30"/>
        <v>2.1589318525613592</v>
      </c>
      <c r="O631" s="14"/>
      <c r="P631" s="14"/>
      <c r="Q631" s="14"/>
      <c r="R631" s="14"/>
      <c r="S631" s="14"/>
      <c r="T631" s="14"/>
    </row>
    <row r="632" spans="2:20">
      <c r="B632" s="6">
        <v>3.6203703703703697E-3</v>
      </c>
      <c r="C632" s="3">
        <v>3.4209999999999998</v>
      </c>
      <c r="D632" s="9">
        <f t="shared" si="28"/>
        <v>34.209999999999994</v>
      </c>
      <c r="E632" s="1"/>
      <c r="F632" s="6">
        <v>3.6249999999999998E-3</v>
      </c>
      <c r="G632" s="3">
        <v>4.3470000000000004</v>
      </c>
      <c r="H632" s="8">
        <f t="shared" si="29"/>
        <v>131.94921802384999</v>
      </c>
      <c r="I632" s="8">
        <f t="shared" si="30"/>
        <v>2.1570959908025307</v>
      </c>
      <c r="O632" s="14"/>
      <c r="P632" s="14"/>
      <c r="Q632" s="14"/>
      <c r="R632" s="14"/>
      <c r="S632" s="14"/>
      <c r="T632" s="14"/>
    </row>
    <row r="633" spans="2:20">
      <c r="B633" s="6">
        <v>3.6261574074074074E-3</v>
      </c>
      <c r="C633" s="3">
        <v>3.423</v>
      </c>
      <c r="D633" s="9">
        <f t="shared" si="28"/>
        <v>34.229999999999997</v>
      </c>
      <c r="E633" s="1"/>
      <c r="F633" s="6">
        <v>3.630787037037037E-3</v>
      </c>
      <c r="G633" s="3">
        <v>4.3449999999999998</v>
      </c>
      <c r="H633" s="8">
        <f t="shared" si="29"/>
        <v>132.00560881875001</v>
      </c>
      <c r="I633" s="8">
        <f t="shared" si="30"/>
        <v>2.1552611908787052</v>
      </c>
      <c r="O633" s="14"/>
      <c r="P633" s="14"/>
      <c r="Q633" s="14"/>
      <c r="R633" s="14"/>
      <c r="S633" s="14"/>
      <c r="T633" s="14"/>
    </row>
    <row r="634" spans="2:20">
      <c r="B634" s="6">
        <v>3.6319444444444446E-3</v>
      </c>
      <c r="C634" s="3">
        <v>3.4239999999999999</v>
      </c>
      <c r="D634" s="9">
        <f t="shared" si="28"/>
        <v>34.239999999999995</v>
      </c>
      <c r="E634" s="1"/>
      <c r="F634" s="6">
        <v>3.6365740740740738E-3</v>
      </c>
      <c r="G634" s="3">
        <v>4.3419999999999996</v>
      </c>
      <c r="H634" s="8">
        <f t="shared" si="29"/>
        <v>132.09021943560003</v>
      </c>
      <c r="I634" s="8">
        <f t="shared" si="30"/>
        <v>2.152510981195956</v>
      </c>
      <c r="O634" s="14"/>
      <c r="P634" s="14"/>
      <c r="Q634" s="14"/>
      <c r="R634" s="14"/>
      <c r="S634" s="14"/>
      <c r="T634" s="14"/>
    </row>
    <row r="635" spans="2:20">
      <c r="B635" s="6">
        <v>3.6377314814814814E-3</v>
      </c>
      <c r="C635" s="3">
        <v>3.4239999999999999</v>
      </c>
      <c r="D635" s="9">
        <f t="shared" si="28"/>
        <v>34.239999999999995</v>
      </c>
      <c r="E635" s="1"/>
      <c r="F635" s="6">
        <v>3.6423611111111114E-3</v>
      </c>
      <c r="G635" s="3">
        <v>4.3390000000000004</v>
      </c>
      <c r="H635" s="8">
        <f t="shared" si="29"/>
        <v>132.17485936905001</v>
      </c>
      <c r="I635" s="8">
        <f t="shared" si="30"/>
        <v>2.1497631587453516</v>
      </c>
      <c r="O635" s="14"/>
      <c r="P635" s="14"/>
      <c r="Q635" s="14"/>
      <c r="R635" s="14"/>
      <c r="S635" s="14"/>
      <c r="T635" s="14"/>
    </row>
    <row r="636" spans="2:20">
      <c r="B636" s="6">
        <v>3.6435185185185186E-3</v>
      </c>
      <c r="C636" s="3">
        <v>3.4239999999999999</v>
      </c>
      <c r="D636" s="9">
        <f t="shared" si="28"/>
        <v>34.239999999999995</v>
      </c>
      <c r="E636" s="1"/>
      <c r="F636" s="6">
        <v>3.6481481481481482E-3</v>
      </c>
      <c r="G636" s="3">
        <v>4.3380000000000001</v>
      </c>
      <c r="H636" s="8">
        <f t="shared" si="29"/>
        <v>132.20307919640001</v>
      </c>
      <c r="I636" s="8">
        <f t="shared" si="30"/>
        <v>2.1488477482278778</v>
      </c>
      <c r="O636" s="14"/>
      <c r="P636" s="14"/>
      <c r="Q636" s="14"/>
      <c r="R636" s="14"/>
      <c r="S636" s="14"/>
      <c r="T636" s="14"/>
    </row>
    <row r="637" spans="2:20">
      <c r="B637" s="6">
        <v>3.6493055555555554E-3</v>
      </c>
      <c r="C637" s="3">
        <v>3.4260000000000002</v>
      </c>
      <c r="D637" s="9">
        <f t="shared" si="28"/>
        <v>34.26</v>
      </c>
      <c r="E637" s="1"/>
      <c r="F637" s="6">
        <v>3.6539351851851854E-3</v>
      </c>
      <c r="G637" s="3">
        <v>4.3360000000000003</v>
      </c>
      <c r="H637" s="8">
        <f t="shared" si="29"/>
        <v>132.25952862719998</v>
      </c>
      <c r="I637" s="8">
        <f t="shared" si="30"/>
        <v>2.1470177223892448</v>
      </c>
      <c r="O637" s="14"/>
      <c r="P637" s="14"/>
      <c r="Q637" s="14"/>
      <c r="R637" s="14"/>
      <c r="S637" s="14"/>
      <c r="T637" s="14"/>
    </row>
    <row r="638" spans="2:20">
      <c r="B638" s="6">
        <v>3.655092592592593E-3</v>
      </c>
      <c r="C638" s="3">
        <v>3.427</v>
      </c>
      <c r="D638" s="9">
        <f t="shared" si="28"/>
        <v>34.269999999999996</v>
      </c>
      <c r="E638" s="1"/>
      <c r="F638" s="6">
        <v>3.6597222222222222E-3</v>
      </c>
      <c r="G638" s="3">
        <v>4.3339999999999996</v>
      </c>
      <c r="H638" s="8">
        <f t="shared" si="29"/>
        <v>132.31599109480001</v>
      </c>
      <c r="I638" s="8">
        <f t="shared" si="30"/>
        <v>2.1451887565315384</v>
      </c>
      <c r="O638" s="14"/>
      <c r="P638" s="14"/>
      <c r="Q638" s="14"/>
      <c r="R638" s="14"/>
      <c r="S638" s="14"/>
      <c r="T638" s="14"/>
    </row>
    <row r="639" spans="2:20">
      <c r="B639" s="6">
        <v>3.6608796296296298E-3</v>
      </c>
      <c r="C639" s="3">
        <v>3.4279999999999999</v>
      </c>
      <c r="D639" s="9">
        <f t="shared" si="28"/>
        <v>34.279999999999994</v>
      </c>
      <c r="E639" s="1"/>
      <c r="F639" s="6">
        <v>3.665509259259259E-3</v>
      </c>
      <c r="G639" s="3">
        <v>4.3319999999999999</v>
      </c>
      <c r="H639" s="8">
        <f t="shared" si="29"/>
        <v>132.3724666016</v>
      </c>
      <c r="I639" s="8">
        <f t="shared" si="30"/>
        <v>2.1433608503178134</v>
      </c>
      <c r="O639" s="14"/>
      <c r="P639" s="14"/>
      <c r="Q639" s="14"/>
      <c r="R639" s="14"/>
      <c r="S639" s="14"/>
      <c r="T639" s="14"/>
    </row>
    <row r="640" spans="2:20">
      <c r="B640" s="6">
        <v>3.666666666666667E-3</v>
      </c>
      <c r="C640" s="3">
        <v>3.4289999999999998</v>
      </c>
      <c r="D640" s="9">
        <f t="shared" si="28"/>
        <v>34.29</v>
      </c>
      <c r="E640" s="1"/>
      <c r="F640" s="6">
        <v>3.6712962962962962E-3</v>
      </c>
      <c r="G640" s="3">
        <v>4.33</v>
      </c>
      <c r="H640" s="8">
        <f t="shared" si="29"/>
        <v>132.42895515000001</v>
      </c>
      <c r="I640" s="8">
        <f t="shared" si="30"/>
        <v>2.1415340034111718</v>
      </c>
      <c r="O640" s="14"/>
      <c r="P640" s="14"/>
      <c r="Q640" s="14"/>
      <c r="R640" s="14"/>
      <c r="S640" s="14"/>
      <c r="T640" s="14"/>
    </row>
    <row r="641" spans="2:20">
      <c r="B641" s="6">
        <v>3.6724537037037038E-3</v>
      </c>
      <c r="C641" s="3">
        <v>3.43</v>
      </c>
      <c r="D641" s="9">
        <f t="shared" si="28"/>
        <v>34.299999999999997</v>
      </c>
      <c r="E641" s="1"/>
      <c r="F641" s="6">
        <v>3.677083333333333E-3</v>
      </c>
      <c r="G641" s="3">
        <v>4.3289999999999997</v>
      </c>
      <c r="H641" s="8">
        <f t="shared" si="29"/>
        <v>132.45720431555003</v>
      </c>
      <c r="I641" s="8">
        <f t="shared" si="30"/>
        <v>2.1406209770927394</v>
      </c>
      <c r="O641" s="14"/>
      <c r="P641" s="14"/>
      <c r="Q641" s="14"/>
      <c r="R641" s="14"/>
      <c r="S641" s="14"/>
      <c r="T641" s="14"/>
    </row>
    <row r="642" spans="2:20">
      <c r="B642" s="6">
        <v>3.6782407407407406E-3</v>
      </c>
      <c r="C642" s="3">
        <v>3.43</v>
      </c>
      <c r="D642" s="9">
        <f t="shared" si="28"/>
        <v>34.299999999999997</v>
      </c>
      <c r="E642" s="1"/>
      <c r="F642" s="6">
        <v>3.6828703703703706E-3</v>
      </c>
      <c r="G642" s="3">
        <v>4.327</v>
      </c>
      <c r="H642" s="8">
        <f t="shared" si="29"/>
        <v>132.51371243085003</v>
      </c>
      <c r="I642" s="8">
        <f t="shared" si="30"/>
        <v>2.1387957185151447</v>
      </c>
      <c r="O642" s="14"/>
      <c r="P642" s="14"/>
      <c r="Q642" s="14"/>
      <c r="R642" s="14"/>
      <c r="S642" s="14"/>
      <c r="T642" s="14"/>
    </row>
    <row r="643" spans="2:20">
      <c r="B643" s="6">
        <v>3.6840277777777774E-3</v>
      </c>
      <c r="C643" s="3">
        <v>3.431</v>
      </c>
      <c r="D643" s="9">
        <f t="shared" si="28"/>
        <v>34.309999999999995</v>
      </c>
      <c r="E643" s="1"/>
      <c r="F643" s="6">
        <v>3.6886574074074074E-3</v>
      </c>
      <c r="G643" s="3">
        <v>4.3230000000000004</v>
      </c>
      <c r="H643" s="8">
        <f t="shared" si="29"/>
        <v>132.62676780665001</v>
      </c>
      <c r="I643" s="8">
        <f t="shared" si="30"/>
        <v>2.1351483764183801</v>
      </c>
      <c r="O643" s="14"/>
      <c r="P643" s="14"/>
      <c r="Q643" s="14"/>
      <c r="R643" s="14"/>
      <c r="S643" s="14"/>
      <c r="T643" s="14"/>
    </row>
    <row r="644" spans="2:20">
      <c r="B644" s="6">
        <v>3.6898148148148146E-3</v>
      </c>
      <c r="C644" s="3">
        <v>3.4319999999999999</v>
      </c>
      <c r="D644" s="9">
        <f t="shared" si="28"/>
        <v>34.32</v>
      </c>
      <c r="E644" s="1"/>
      <c r="F644" s="6">
        <v>3.6944444444444446E-3</v>
      </c>
      <c r="G644" s="3">
        <v>4.3220000000000001</v>
      </c>
      <c r="H644" s="8">
        <f t="shared" si="29"/>
        <v>132.65503980760002</v>
      </c>
      <c r="I644" s="8">
        <f t="shared" si="30"/>
        <v>2.1342372021191762</v>
      </c>
      <c r="O644" s="14"/>
      <c r="P644" s="14"/>
      <c r="Q644" s="14"/>
      <c r="R644" s="14"/>
      <c r="S644" s="14"/>
      <c r="T644" s="14"/>
    </row>
    <row r="645" spans="2:20">
      <c r="B645" s="6">
        <v>3.6956018518518514E-3</v>
      </c>
      <c r="C645" s="3">
        <v>3.4340000000000002</v>
      </c>
      <c r="D645" s="9">
        <f t="shared" si="28"/>
        <v>34.339999999999996</v>
      </c>
      <c r="E645" s="1"/>
      <c r="F645" s="6">
        <v>3.7002314814814814E-3</v>
      </c>
      <c r="G645" s="3">
        <v>4.32</v>
      </c>
      <c r="H645" s="8">
        <f t="shared" si="29"/>
        <v>132.71159359999999</v>
      </c>
      <c r="I645" s="8">
        <f t="shared" si="30"/>
        <v>2.1324156466961814</v>
      </c>
      <c r="O645" s="14"/>
      <c r="P645" s="14"/>
      <c r="Q645" s="14"/>
      <c r="R645" s="14"/>
      <c r="S645" s="14"/>
      <c r="T645" s="14"/>
    </row>
    <row r="646" spans="2:20">
      <c r="B646" s="6">
        <v>3.701388888888889E-3</v>
      </c>
      <c r="C646" s="3">
        <v>3.4340000000000002</v>
      </c>
      <c r="D646" s="9">
        <f t="shared" si="28"/>
        <v>34.339999999999996</v>
      </c>
      <c r="E646" s="1"/>
      <c r="F646" s="6">
        <v>3.7060185185185186E-3</v>
      </c>
      <c r="G646" s="3">
        <v>4.319</v>
      </c>
      <c r="H646" s="8">
        <f t="shared" si="29"/>
        <v>132.73987539205001</v>
      </c>
      <c r="I646" s="8">
        <f t="shared" si="30"/>
        <v>2.1315052654882387</v>
      </c>
      <c r="O646" s="14"/>
      <c r="P646" s="14"/>
      <c r="Q646" s="14"/>
      <c r="R646" s="14"/>
      <c r="S646" s="14"/>
      <c r="T646" s="14"/>
    </row>
    <row r="647" spans="2:20">
      <c r="B647" s="6">
        <v>3.7071759259259258E-3</v>
      </c>
      <c r="C647" s="3">
        <v>3.4350000000000001</v>
      </c>
      <c r="D647" s="9">
        <f t="shared" ref="D647:D710" si="31">C647/$G$2</f>
        <v>34.35</v>
      </c>
      <c r="E647" s="1"/>
      <c r="F647" s="6">
        <v>3.7118055555555554E-3</v>
      </c>
      <c r="G647" s="3">
        <v>4.3159999999999998</v>
      </c>
      <c r="H647" s="8">
        <f t="shared" ref="H647:H710" si="32">$J$2+$M$2*G647+$P$2*G647^2+$S$2*G647^3</f>
        <v>132.82474035519999</v>
      </c>
      <c r="I647" s="8">
        <f t="shared" ref="I647:I710" si="33">SQRT((1)^2*($K$2)^2+(G647)^2*($N$2)^2+(G647^2)^2*($Q$2)^2+(G647^3)^2*($T$2)^2+($M$2+2*$P$2*G647+3*$S$2*G647^2)^2*(0.001)^2)</f>
        <v>2.1287757073737819</v>
      </c>
      <c r="O647" s="14"/>
      <c r="P647" s="14"/>
      <c r="Q647" s="14"/>
      <c r="R647" s="14"/>
      <c r="S647" s="14"/>
      <c r="T647" s="14"/>
    </row>
    <row r="648" spans="2:20">
      <c r="B648" s="6">
        <v>3.712962962962963E-3</v>
      </c>
      <c r="C648" s="3">
        <v>3.4369999999999998</v>
      </c>
      <c r="D648" s="9">
        <f t="shared" si="31"/>
        <v>34.369999999999997</v>
      </c>
      <c r="E648" s="1"/>
      <c r="F648" s="6">
        <v>3.7175925925925931E-3</v>
      </c>
      <c r="G648" s="3">
        <v>4.3159999999999998</v>
      </c>
      <c r="H648" s="8">
        <f t="shared" si="32"/>
        <v>132.82474035519999</v>
      </c>
      <c r="I648" s="8">
        <f t="shared" si="33"/>
        <v>2.1287757073737819</v>
      </c>
      <c r="O648" s="14"/>
      <c r="P648" s="14"/>
      <c r="Q648" s="14"/>
      <c r="R648" s="14"/>
      <c r="S648" s="14"/>
      <c r="T648" s="14"/>
    </row>
    <row r="649" spans="2:20">
      <c r="B649" s="6">
        <v>3.7187500000000003E-3</v>
      </c>
      <c r="C649" s="3">
        <v>3.4369999999999998</v>
      </c>
      <c r="D649" s="9">
        <f t="shared" si="31"/>
        <v>34.369999999999997</v>
      </c>
      <c r="E649" s="1"/>
      <c r="F649" s="6">
        <v>3.723379629629629E-3</v>
      </c>
      <c r="G649" s="3">
        <v>4.3159999999999998</v>
      </c>
      <c r="H649" s="8">
        <f t="shared" si="32"/>
        <v>132.82474035519999</v>
      </c>
      <c r="I649" s="8">
        <f t="shared" si="33"/>
        <v>2.1287757073737819</v>
      </c>
      <c r="O649" s="14"/>
      <c r="P649" s="14"/>
      <c r="Q649" s="14"/>
      <c r="R649" s="14"/>
      <c r="S649" s="14"/>
      <c r="T649" s="14"/>
    </row>
    <row r="650" spans="2:20">
      <c r="B650" s="6">
        <v>3.7245370370370371E-3</v>
      </c>
      <c r="C650" s="3">
        <v>3.4380000000000002</v>
      </c>
      <c r="D650" s="9">
        <f t="shared" si="31"/>
        <v>34.380000000000003</v>
      </c>
      <c r="E650" s="1"/>
      <c r="F650" s="6">
        <v>3.7291666666666667E-3</v>
      </c>
      <c r="G650" s="3">
        <v>4.3090000000000002</v>
      </c>
      <c r="H650" s="8">
        <f t="shared" si="32"/>
        <v>133.02287289854999</v>
      </c>
      <c r="I650" s="8">
        <f t="shared" si="33"/>
        <v>2.122415981846939</v>
      </c>
      <c r="O650" s="14"/>
      <c r="P650" s="14"/>
      <c r="Q650" s="14"/>
      <c r="R650" s="14"/>
      <c r="S650" s="14"/>
      <c r="T650" s="14"/>
    </row>
    <row r="651" spans="2:20">
      <c r="B651" s="6">
        <v>3.7303240740740747E-3</v>
      </c>
      <c r="C651" s="3">
        <v>3.4390000000000001</v>
      </c>
      <c r="D651" s="9">
        <f t="shared" si="31"/>
        <v>34.39</v>
      </c>
      <c r="E651" s="1"/>
      <c r="F651" s="6">
        <v>3.7349537037037034E-3</v>
      </c>
      <c r="G651" s="3">
        <v>4.3070000000000004</v>
      </c>
      <c r="H651" s="8">
        <f t="shared" si="32"/>
        <v>133.07951159784997</v>
      </c>
      <c r="I651" s="8">
        <f t="shared" si="33"/>
        <v>2.1206012927729274</v>
      </c>
      <c r="O651" s="14"/>
      <c r="P651" s="14"/>
      <c r="Q651" s="14"/>
      <c r="R651" s="14"/>
      <c r="S651" s="14"/>
      <c r="T651" s="14"/>
    </row>
    <row r="652" spans="2:20">
      <c r="B652" s="6">
        <v>3.7361111111111106E-3</v>
      </c>
      <c r="C652" s="3">
        <v>3.4409999999999998</v>
      </c>
      <c r="D652" s="9">
        <f t="shared" si="31"/>
        <v>34.409999999999997</v>
      </c>
      <c r="E652" s="1"/>
      <c r="F652" s="6">
        <v>3.7407407407407407E-3</v>
      </c>
      <c r="G652" s="3">
        <v>4.306</v>
      </c>
      <c r="H652" s="8">
        <f t="shared" si="32"/>
        <v>133.10783584919997</v>
      </c>
      <c r="I652" s="8">
        <f t="shared" si="33"/>
        <v>2.1196943439194218</v>
      </c>
      <c r="O652" s="14"/>
      <c r="P652" s="14"/>
      <c r="Q652" s="14"/>
      <c r="R652" s="14"/>
      <c r="S652" s="14"/>
      <c r="T652" s="14"/>
    </row>
    <row r="653" spans="2:20">
      <c r="B653" s="6">
        <v>3.7418981481481483E-3</v>
      </c>
      <c r="C653" s="3">
        <v>3.4430000000000001</v>
      </c>
      <c r="D653" s="9">
        <f t="shared" si="31"/>
        <v>34.43</v>
      </c>
      <c r="E653" s="1"/>
      <c r="F653" s="6">
        <v>3.7465277777777774E-3</v>
      </c>
      <c r="G653" s="3">
        <v>4.3029999999999999</v>
      </c>
      <c r="H653" s="8">
        <f t="shared" si="32"/>
        <v>133.19282821365002</v>
      </c>
      <c r="I653" s="8">
        <f t="shared" si="33"/>
        <v>2.1169750795885314</v>
      </c>
      <c r="O653" s="14"/>
      <c r="P653" s="14"/>
      <c r="Q653" s="14"/>
      <c r="R653" s="14"/>
      <c r="S653" s="14"/>
      <c r="T653" s="14"/>
    </row>
    <row r="654" spans="2:20">
      <c r="B654" s="6">
        <v>3.7476851851851851E-3</v>
      </c>
      <c r="C654" s="3">
        <v>3.4460000000000002</v>
      </c>
      <c r="D654" s="9">
        <f t="shared" si="31"/>
        <v>34.46</v>
      </c>
      <c r="E654" s="1"/>
      <c r="F654" s="6">
        <v>3.7523148148148147E-3</v>
      </c>
      <c r="G654" s="3">
        <v>4.3</v>
      </c>
      <c r="H654" s="8">
        <f t="shared" si="32"/>
        <v>133.27785</v>
      </c>
      <c r="I654" s="8">
        <f t="shared" si="33"/>
        <v>2.1142581877195723</v>
      </c>
      <c r="O654" s="14"/>
      <c r="P654" s="14"/>
      <c r="Q654" s="14"/>
      <c r="R654" s="14"/>
      <c r="S654" s="14"/>
      <c r="T654" s="14"/>
    </row>
    <row r="655" spans="2:20">
      <c r="B655" s="6">
        <v>3.7534722222222223E-3</v>
      </c>
      <c r="C655" s="3">
        <v>3.4470000000000001</v>
      </c>
      <c r="D655" s="9">
        <f t="shared" si="31"/>
        <v>34.47</v>
      </c>
      <c r="E655" s="1"/>
      <c r="F655" s="6">
        <v>3.7581018518518523E-3</v>
      </c>
      <c r="G655" s="3">
        <v>4.298</v>
      </c>
      <c r="H655" s="8">
        <f t="shared" si="32"/>
        <v>133.3345475404</v>
      </c>
      <c r="I655" s="8">
        <f t="shared" si="33"/>
        <v>2.1124482439477728</v>
      </c>
      <c r="O655" s="14"/>
      <c r="P655" s="14"/>
      <c r="Q655" s="14"/>
      <c r="R655" s="14"/>
      <c r="S655" s="14"/>
      <c r="T655" s="14"/>
    </row>
    <row r="656" spans="2:20">
      <c r="B656" s="6">
        <v>3.7592592592592591E-3</v>
      </c>
      <c r="C656" s="3">
        <v>3.4470000000000001</v>
      </c>
      <c r="D656" s="9">
        <f t="shared" si="31"/>
        <v>34.47</v>
      </c>
      <c r="E656" s="1"/>
      <c r="F656" s="6">
        <v>3.7638888888888891E-3</v>
      </c>
      <c r="G656" s="3">
        <v>4.2969999999999997</v>
      </c>
      <c r="H656" s="8">
        <f t="shared" si="32"/>
        <v>133.36290121635002</v>
      </c>
      <c r="I656" s="8">
        <f t="shared" si="33"/>
        <v>2.1115436671780925</v>
      </c>
      <c r="O656" s="14"/>
      <c r="P656" s="14"/>
      <c r="Q656" s="14"/>
      <c r="R656" s="14"/>
      <c r="S656" s="14"/>
      <c r="T656" s="14"/>
    </row>
    <row r="657" spans="2:20">
      <c r="B657" s="6">
        <v>3.7650462962962963E-3</v>
      </c>
      <c r="C657" s="3">
        <v>3.4470000000000001</v>
      </c>
      <c r="D657" s="9">
        <f t="shared" si="31"/>
        <v>34.47</v>
      </c>
      <c r="E657" s="1"/>
      <c r="F657" s="6">
        <v>3.7696759259259263E-3</v>
      </c>
      <c r="G657" s="3">
        <v>4.2960000000000003</v>
      </c>
      <c r="H657" s="8">
        <f t="shared" si="32"/>
        <v>133.39125816319998</v>
      </c>
      <c r="I657" s="8">
        <f t="shared" si="33"/>
        <v>2.1106393537632191</v>
      </c>
      <c r="O657" s="14"/>
      <c r="P657" s="14"/>
      <c r="Q657" s="14"/>
      <c r="R657" s="14"/>
      <c r="S657" s="14"/>
      <c r="T657" s="14"/>
    </row>
    <row r="658" spans="2:20">
      <c r="B658" s="6">
        <v>3.7708333333333331E-3</v>
      </c>
      <c r="C658" s="3">
        <v>3.4489999999999998</v>
      </c>
      <c r="D658" s="9">
        <f t="shared" si="31"/>
        <v>34.489999999999995</v>
      </c>
      <c r="E658" s="1"/>
      <c r="F658" s="6">
        <v>3.7754629629629631E-3</v>
      </c>
      <c r="G658" s="3">
        <v>4.2930000000000001</v>
      </c>
      <c r="H658" s="8">
        <f t="shared" si="32"/>
        <v>133.47634863214998</v>
      </c>
      <c r="I658" s="8">
        <f t="shared" si="33"/>
        <v>2.1079279932274333</v>
      </c>
      <c r="O658" s="14"/>
      <c r="P658" s="14"/>
      <c r="Q658" s="14"/>
      <c r="R658" s="14"/>
      <c r="S658" s="14"/>
      <c r="T658" s="14"/>
    </row>
    <row r="659" spans="2:20">
      <c r="B659" s="6">
        <v>3.7766203703703707E-3</v>
      </c>
      <c r="C659" s="3">
        <v>3.4489999999999998</v>
      </c>
      <c r="D659" s="9">
        <f t="shared" si="31"/>
        <v>34.489999999999995</v>
      </c>
      <c r="E659" s="1"/>
      <c r="F659" s="6">
        <v>3.7812500000000003E-3</v>
      </c>
      <c r="G659" s="3">
        <v>4.29</v>
      </c>
      <c r="H659" s="8">
        <f t="shared" si="32"/>
        <v>133.56146854999997</v>
      </c>
      <c r="I659" s="8">
        <f t="shared" si="33"/>
        <v>2.1052190013730261</v>
      </c>
      <c r="O659" s="14"/>
      <c r="P659" s="14"/>
      <c r="Q659" s="14"/>
      <c r="R659" s="14"/>
      <c r="S659" s="14"/>
      <c r="T659" s="14"/>
    </row>
    <row r="660" spans="2:20">
      <c r="B660" s="6">
        <v>3.7824074074074075E-3</v>
      </c>
      <c r="C660" s="3">
        <v>3.4510000000000001</v>
      </c>
      <c r="D660" s="9">
        <f t="shared" si="31"/>
        <v>34.51</v>
      </c>
      <c r="E660" s="1"/>
      <c r="F660" s="6">
        <v>3.7870370370370367E-3</v>
      </c>
      <c r="G660" s="3">
        <v>4.2889999999999997</v>
      </c>
      <c r="H660" s="8">
        <f t="shared" si="32"/>
        <v>133.58984840155</v>
      </c>
      <c r="I660" s="8">
        <f t="shared" si="33"/>
        <v>2.104316530265919</v>
      </c>
      <c r="O660" s="14"/>
      <c r="P660" s="14"/>
      <c r="Q660" s="14"/>
      <c r="R660" s="14"/>
      <c r="S660" s="14"/>
      <c r="T660" s="14"/>
    </row>
    <row r="661" spans="2:20">
      <c r="B661" s="6">
        <v>3.7881944444444447E-3</v>
      </c>
      <c r="C661" s="3">
        <v>3.452</v>
      </c>
      <c r="D661" s="9">
        <f t="shared" si="31"/>
        <v>34.519999999999996</v>
      </c>
      <c r="E661" s="1"/>
      <c r="F661" s="6">
        <v>3.7928240740740739E-3</v>
      </c>
      <c r="G661" s="3">
        <v>4.2880000000000003</v>
      </c>
      <c r="H661" s="8">
        <f t="shared" si="32"/>
        <v>133.6182315264</v>
      </c>
      <c r="I661" s="8">
        <f t="shared" si="33"/>
        <v>2.1034143221776906</v>
      </c>
      <c r="O661" s="14"/>
      <c r="P661" s="14"/>
      <c r="Q661" s="14"/>
      <c r="R661" s="14"/>
      <c r="S661" s="14"/>
      <c r="T661" s="14"/>
    </row>
    <row r="662" spans="2:20">
      <c r="B662" s="6">
        <v>3.7939814814814811E-3</v>
      </c>
      <c r="C662" s="3">
        <v>3.4529999999999998</v>
      </c>
      <c r="D662" s="9">
        <f t="shared" si="31"/>
        <v>34.529999999999994</v>
      </c>
      <c r="E662" s="1"/>
      <c r="F662" s="6">
        <v>3.7986111111111107E-3</v>
      </c>
      <c r="G662" s="3">
        <v>4.2850000000000001</v>
      </c>
      <c r="H662" s="8">
        <f t="shared" si="32"/>
        <v>133.70340054375001</v>
      </c>
      <c r="I662" s="8">
        <f t="shared" si="33"/>
        <v>2.100709275606512</v>
      </c>
      <c r="O662" s="14"/>
      <c r="P662" s="14"/>
      <c r="Q662" s="14"/>
      <c r="R662" s="14"/>
      <c r="S662" s="14"/>
      <c r="T662" s="14"/>
    </row>
    <row r="663" spans="2:20">
      <c r="B663" s="6">
        <v>3.7997685185185183E-3</v>
      </c>
      <c r="C663" s="3">
        <v>3.4540000000000002</v>
      </c>
      <c r="D663" s="9">
        <f t="shared" si="31"/>
        <v>34.54</v>
      </c>
      <c r="E663" s="1"/>
      <c r="F663" s="6">
        <v>3.8043981481481483E-3</v>
      </c>
      <c r="G663" s="3">
        <v>4.2839999999999998</v>
      </c>
      <c r="H663" s="8">
        <f t="shared" si="32"/>
        <v>133.73179676480001</v>
      </c>
      <c r="I663" s="8">
        <f t="shared" si="33"/>
        <v>2.0998081191740501</v>
      </c>
      <c r="O663" s="14"/>
      <c r="P663" s="14"/>
      <c r="Q663" s="14"/>
      <c r="R663" s="14"/>
      <c r="S663" s="14"/>
      <c r="T663" s="14"/>
    </row>
    <row r="664" spans="2:20">
      <c r="B664" s="6">
        <v>3.8055555555555555E-3</v>
      </c>
      <c r="C664" s="3">
        <v>3.4550000000000001</v>
      </c>
      <c r="D664" s="9">
        <f t="shared" si="31"/>
        <v>34.549999999999997</v>
      </c>
      <c r="E664" s="1"/>
      <c r="F664" s="6">
        <v>3.8101851851851851E-3</v>
      </c>
      <c r="G664" s="3">
        <v>4.2830000000000004</v>
      </c>
      <c r="H664" s="8">
        <f t="shared" si="32"/>
        <v>133.76019626064999</v>
      </c>
      <c r="I664" s="8">
        <f t="shared" si="33"/>
        <v>2.0989072255506098</v>
      </c>
      <c r="O664" s="14"/>
      <c r="P664" s="14"/>
      <c r="Q664" s="14"/>
      <c r="R664" s="14"/>
      <c r="S664" s="14"/>
      <c r="T664" s="14"/>
    </row>
    <row r="665" spans="2:20">
      <c r="B665" s="6">
        <v>3.8113425925925923E-3</v>
      </c>
      <c r="C665" s="3">
        <v>3.456</v>
      </c>
      <c r="D665" s="9">
        <f t="shared" si="31"/>
        <v>34.559999999999995</v>
      </c>
      <c r="E665" s="1"/>
      <c r="F665" s="6">
        <v>3.8159722222222223E-3</v>
      </c>
      <c r="G665" s="3">
        <v>4.282</v>
      </c>
      <c r="H665" s="8">
        <f t="shared" si="32"/>
        <v>133.7885990316</v>
      </c>
      <c r="I665" s="8">
        <f t="shared" si="33"/>
        <v>2.0980065946942275</v>
      </c>
      <c r="O665" s="14"/>
      <c r="P665" s="14"/>
      <c r="Q665" s="14"/>
      <c r="R665" s="14"/>
      <c r="S665" s="14"/>
      <c r="T665" s="14"/>
    </row>
    <row r="666" spans="2:20">
      <c r="B666" s="6">
        <v>3.81712962962963E-3</v>
      </c>
      <c r="C666" s="3">
        <v>3.456</v>
      </c>
      <c r="D666" s="9">
        <f t="shared" si="31"/>
        <v>34.559999999999995</v>
      </c>
      <c r="E666" s="1"/>
      <c r="F666" s="6">
        <v>3.8217592592592591E-3</v>
      </c>
      <c r="G666" s="3">
        <v>4.2789999999999999</v>
      </c>
      <c r="H666" s="8">
        <f t="shared" si="32"/>
        <v>133.87382699804999</v>
      </c>
      <c r="I666" s="8">
        <f t="shared" si="33"/>
        <v>2.095306278307854</v>
      </c>
      <c r="O666" s="14"/>
      <c r="P666" s="14"/>
      <c r="Q666" s="14"/>
      <c r="R666" s="14"/>
      <c r="S666" s="14"/>
      <c r="T666" s="14"/>
    </row>
    <row r="667" spans="2:20">
      <c r="B667" s="6">
        <v>3.8229166666666667E-3</v>
      </c>
      <c r="C667" s="3">
        <v>3.4569999999999999</v>
      </c>
      <c r="D667" s="9">
        <f t="shared" si="31"/>
        <v>34.569999999999993</v>
      </c>
      <c r="E667" s="1"/>
      <c r="F667" s="6">
        <v>3.8275462962962963E-3</v>
      </c>
      <c r="G667" s="3">
        <v>4.2779999999999996</v>
      </c>
      <c r="H667" s="8">
        <f t="shared" si="32"/>
        <v>133.9022428724</v>
      </c>
      <c r="I667" s="8">
        <f t="shared" si="33"/>
        <v>2.0944066981001428</v>
      </c>
      <c r="O667" s="14"/>
      <c r="P667" s="14"/>
      <c r="Q667" s="14"/>
      <c r="R667" s="14"/>
      <c r="S667" s="14"/>
      <c r="T667" s="14"/>
    </row>
    <row r="668" spans="2:20">
      <c r="B668" s="6">
        <v>3.828703703703704E-3</v>
      </c>
      <c r="C668" s="3">
        <v>3.4580000000000002</v>
      </c>
      <c r="D668" s="9">
        <f t="shared" si="31"/>
        <v>34.58</v>
      </c>
      <c r="E668" s="1"/>
      <c r="F668" s="6">
        <v>3.8333333333333331E-3</v>
      </c>
      <c r="G668" s="3">
        <v>4.2770000000000001</v>
      </c>
      <c r="H668" s="8">
        <f t="shared" si="32"/>
        <v>133.93066202335001</v>
      </c>
      <c r="I668" s="8">
        <f t="shared" si="33"/>
        <v>2.0935073804497244</v>
      </c>
      <c r="O668" s="14"/>
      <c r="P668" s="14"/>
      <c r="Q668" s="14"/>
      <c r="R668" s="14"/>
      <c r="S668" s="14"/>
      <c r="T668" s="14"/>
    </row>
    <row r="669" spans="2:20">
      <c r="B669" s="6">
        <v>3.8344907407407407E-3</v>
      </c>
      <c r="C669" s="3">
        <v>3.4590000000000001</v>
      </c>
      <c r="D669" s="9">
        <f t="shared" si="31"/>
        <v>34.589999999999996</v>
      </c>
      <c r="E669" s="1"/>
      <c r="F669" s="6">
        <v>3.8391203703703708E-3</v>
      </c>
      <c r="G669" s="3">
        <v>4.2770000000000001</v>
      </c>
      <c r="H669" s="8">
        <f t="shared" si="32"/>
        <v>133.93066202335001</v>
      </c>
      <c r="I669" s="8">
        <f t="shared" si="33"/>
        <v>2.0935073804497244</v>
      </c>
      <c r="O669" s="14"/>
      <c r="P669" s="14"/>
      <c r="Q669" s="14"/>
      <c r="R669" s="14"/>
      <c r="S669" s="14"/>
      <c r="T669" s="14"/>
    </row>
    <row r="670" spans="2:20">
      <c r="B670" s="6">
        <v>3.840277777777778E-3</v>
      </c>
      <c r="C670" s="3">
        <v>3.4590000000000001</v>
      </c>
      <c r="D670" s="9">
        <f t="shared" si="31"/>
        <v>34.589999999999996</v>
      </c>
      <c r="E670" s="1"/>
      <c r="F670" s="6">
        <v>3.8449074074074076E-3</v>
      </c>
      <c r="G670" s="3">
        <v>4.2720000000000002</v>
      </c>
      <c r="H670" s="8">
        <f t="shared" si="32"/>
        <v>134.07280693760001</v>
      </c>
      <c r="I670" s="8">
        <f t="shared" si="33"/>
        <v>2.0890147290890662</v>
      </c>
      <c r="O670" s="14"/>
      <c r="P670" s="14"/>
      <c r="Q670" s="14"/>
      <c r="R670" s="14"/>
      <c r="S670" s="14"/>
      <c r="T670" s="14"/>
    </row>
    <row r="671" spans="2:20">
      <c r="B671" s="6">
        <v>3.8460648148148147E-3</v>
      </c>
      <c r="C671" s="3">
        <v>3.4609999999999999</v>
      </c>
      <c r="D671" s="9">
        <f t="shared" si="31"/>
        <v>34.61</v>
      </c>
      <c r="E671" s="1"/>
      <c r="F671" s="6">
        <v>3.8506944444444443E-3</v>
      </c>
      <c r="G671" s="3">
        <v>4.2709999999999999</v>
      </c>
      <c r="H671" s="8">
        <f t="shared" si="32"/>
        <v>134.10124575444999</v>
      </c>
      <c r="I671" s="8">
        <f t="shared" si="33"/>
        <v>2.0881169859016748</v>
      </c>
      <c r="O671" s="14"/>
      <c r="P671" s="14"/>
      <c r="Q671" s="14"/>
      <c r="R671" s="14"/>
      <c r="S671" s="14"/>
      <c r="T671" s="14"/>
    </row>
    <row r="672" spans="2:20">
      <c r="B672" s="6">
        <v>3.8518518518518524E-3</v>
      </c>
      <c r="C672" s="3">
        <v>3.4630000000000001</v>
      </c>
      <c r="D672" s="9">
        <f t="shared" si="31"/>
        <v>34.629999999999995</v>
      </c>
      <c r="E672" s="1"/>
      <c r="F672" s="6">
        <v>3.8564814814814816E-3</v>
      </c>
      <c r="G672" s="3">
        <v>4.2699999999999996</v>
      </c>
      <c r="H672" s="8">
        <f t="shared" si="32"/>
        <v>134.12968785000004</v>
      </c>
      <c r="I672" s="8">
        <f t="shared" si="33"/>
        <v>2.0872195049780289</v>
      </c>
      <c r="O672" s="14"/>
      <c r="P672" s="14"/>
      <c r="Q672" s="14"/>
      <c r="R672" s="14"/>
      <c r="S672" s="14"/>
      <c r="T672" s="14"/>
    </row>
    <row r="673" spans="2:20">
      <c r="B673" s="6">
        <v>3.8576388888888883E-3</v>
      </c>
      <c r="C673" s="3">
        <v>3.4630000000000001</v>
      </c>
      <c r="D673" s="9">
        <f t="shared" si="31"/>
        <v>34.629999999999995</v>
      </c>
      <c r="E673" s="1"/>
      <c r="F673" s="6">
        <v>3.8622685185185184E-3</v>
      </c>
      <c r="G673" s="3">
        <v>4.2670000000000003</v>
      </c>
      <c r="H673" s="8">
        <f t="shared" si="32"/>
        <v>134.21503381184999</v>
      </c>
      <c r="I673" s="8">
        <f t="shared" si="33"/>
        <v>2.0845286353703498</v>
      </c>
      <c r="O673" s="14"/>
      <c r="P673" s="14"/>
      <c r="Q673" s="14"/>
      <c r="R673" s="14"/>
      <c r="S673" s="14"/>
      <c r="T673" s="14"/>
    </row>
    <row r="674" spans="2:20">
      <c r="B674" s="6">
        <v>3.863425925925926E-3</v>
      </c>
      <c r="C674" s="3">
        <v>3.464</v>
      </c>
      <c r="D674" s="9">
        <f t="shared" si="31"/>
        <v>34.64</v>
      </c>
      <c r="E674" s="1"/>
      <c r="F674" s="6">
        <v>3.8680555555555556E-3</v>
      </c>
      <c r="G674" s="3">
        <v>4.266</v>
      </c>
      <c r="H674" s="8">
        <f t="shared" si="32"/>
        <v>134.24348902520001</v>
      </c>
      <c r="I674" s="8">
        <f t="shared" si="33"/>
        <v>2.0836322030824843</v>
      </c>
      <c r="O674" s="14"/>
      <c r="P674" s="14"/>
      <c r="Q674" s="14"/>
      <c r="R674" s="14"/>
      <c r="S674" s="14"/>
      <c r="T674" s="14"/>
    </row>
    <row r="675" spans="2:20">
      <c r="B675" s="6">
        <v>3.8692129629629628E-3</v>
      </c>
      <c r="C675" s="3">
        <v>3.4649999999999999</v>
      </c>
      <c r="D675" s="9">
        <f t="shared" si="31"/>
        <v>34.65</v>
      </c>
      <c r="E675" s="1"/>
      <c r="F675" s="6">
        <v>3.8738425925925924E-3</v>
      </c>
      <c r="G675" s="3">
        <v>4.2619999999999996</v>
      </c>
      <c r="H675" s="8">
        <f t="shared" si="32"/>
        <v>134.3573426836</v>
      </c>
      <c r="I675" s="8">
        <f t="shared" si="33"/>
        <v>2.0800490940535536</v>
      </c>
      <c r="O675" s="14"/>
      <c r="P675" s="14"/>
      <c r="Q675" s="14"/>
      <c r="R675" s="14"/>
      <c r="S675" s="14"/>
      <c r="T675" s="14"/>
    </row>
    <row r="676" spans="2:20">
      <c r="B676" s="6">
        <v>3.875E-3</v>
      </c>
      <c r="C676" s="3">
        <v>3.4649999999999999</v>
      </c>
      <c r="D676" s="9">
        <f t="shared" si="31"/>
        <v>34.65</v>
      </c>
      <c r="E676" s="1"/>
      <c r="F676" s="6">
        <v>3.87962962962963E-3</v>
      </c>
      <c r="G676" s="3">
        <v>4.26</v>
      </c>
      <c r="H676" s="8">
        <f t="shared" si="32"/>
        <v>134.41428920000004</v>
      </c>
      <c r="I676" s="8">
        <f t="shared" si="33"/>
        <v>2.0782591110259672</v>
      </c>
      <c r="O676" s="14"/>
      <c r="P676" s="14"/>
      <c r="Q676" s="14"/>
      <c r="R676" s="14"/>
      <c r="S676" s="14"/>
      <c r="T676" s="14"/>
    </row>
    <row r="677" spans="2:20">
      <c r="B677" s="6">
        <v>3.8807870370370368E-3</v>
      </c>
      <c r="C677" s="3">
        <v>3.4649999999999999</v>
      </c>
      <c r="D677" s="9">
        <f t="shared" si="31"/>
        <v>34.65</v>
      </c>
      <c r="E677" s="1"/>
      <c r="F677" s="6">
        <v>3.8854166666666668E-3</v>
      </c>
      <c r="G677" s="3">
        <v>4.2569999999999997</v>
      </c>
      <c r="H677" s="8">
        <f t="shared" si="32"/>
        <v>134.49973359034999</v>
      </c>
      <c r="I677" s="8">
        <f t="shared" si="33"/>
        <v>2.0755760999005384</v>
      </c>
      <c r="O677" s="14"/>
      <c r="P677" s="14"/>
      <c r="Q677" s="14"/>
      <c r="R677" s="14"/>
      <c r="S677" s="14"/>
      <c r="T677" s="14"/>
    </row>
    <row r="678" spans="2:20">
      <c r="B678" s="6">
        <v>3.886574074074074E-3</v>
      </c>
      <c r="C678" s="3">
        <v>3.4649999999999999</v>
      </c>
      <c r="D678" s="9">
        <f t="shared" si="31"/>
        <v>34.65</v>
      </c>
      <c r="E678" s="1"/>
      <c r="F678" s="6">
        <v>3.891203703703704E-3</v>
      </c>
      <c r="G678" s="3">
        <v>4.2560000000000002</v>
      </c>
      <c r="H678" s="8">
        <f t="shared" si="32"/>
        <v>134.52822161920002</v>
      </c>
      <c r="I678" s="8">
        <f t="shared" si="33"/>
        <v>2.0746822862687653</v>
      </c>
      <c r="O678" s="14"/>
      <c r="P678" s="14"/>
      <c r="Q678" s="14"/>
      <c r="R678" s="14"/>
      <c r="S678" s="14"/>
      <c r="T678" s="14"/>
    </row>
    <row r="679" spans="2:20">
      <c r="B679" s="6">
        <v>3.8923611111111116E-3</v>
      </c>
      <c r="C679" s="3">
        <v>3.468</v>
      </c>
      <c r="D679" s="9">
        <f t="shared" si="31"/>
        <v>34.68</v>
      </c>
      <c r="E679" s="1"/>
      <c r="F679" s="6">
        <v>3.8969907407407408E-3</v>
      </c>
      <c r="G679" s="3">
        <v>4.2549999999999999</v>
      </c>
      <c r="H679" s="8">
        <f t="shared" si="32"/>
        <v>134.55671293125002</v>
      </c>
      <c r="I679" s="8">
        <f t="shared" si="33"/>
        <v>2.0737887342722048</v>
      </c>
      <c r="O679" s="14"/>
      <c r="P679" s="14"/>
      <c r="Q679" s="14"/>
      <c r="R679" s="14"/>
      <c r="S679" s="14"/>
      <c r="T679" s="14"/>
    </row>
    <row r="680" spans="2:20">
      <c r="B680" s="6">
        <v>3.8981481481481484E-3</v>
      </c>
      <c r="C680" s="3">
        <v>3.4689999999999999</v>
      </c>
      <c r="D680" s="9">
        <f t="shared" si="31"/>
        <v>34.69</v>
      </c>
      <c r="E680" s="1"/>
      <c r="F680" s="6">
        <v>3.9027777777777776E-3</v>
      </c>
      <c r="G680" s="3">
        <v>4.2530000000000001</v>
      </c>
      <c r="H680" s="8">
        <f t="shared" si="32"/>
        <v>134.61370540615002</v>
      </c>
      <c r="I680" s="8">
        <f t="shared" si="33"/>
        <v>2.072002415017216</v>
      </c>
      <c r="O680" s="14"/>
      <c r="P680" s="14"/>
      <c r="Q680" s="14"/>
      <c r="R680" s="14"/>
      <c r="S680" s="14"/>
      <c r="T680" s="14"/>
    </row>
    <row r="681" spans="2:20">
      <c r="B681" s="6">
        <v>3.9039351851851852E-3</v>
      </c>
      <c r="C681" s="3">
        <v>3.47</v>
      </c>
      <c r="D681" s="9">
        <f t="shared" si="31"/>
        <v>34.700000000000003</v>
      </c>
      <c r="E681" s="1"/>
      <c r="F681" s="6">
        <v>3.9085648148148152E-3</v>
      </c>
      <c r="G681" s="3">
        <v>4.2510000000000003</v>
      </c>
      <c r="H681" s="8">
        <f t="shared" si="32"/>
        <v>134.67071101745</v>
      </c>
      <c r="I681" s="8">
        <f t="shared" si="33"/>
        <v>2.0702171418005837</v>
      </c>
      <c r="O681" s="14"/>
      <c r="P681" s="14"/>
      <c r="Q681" s="14"/>
      <c r="R681" s="14"/>
      <c r="S681" s="14"/>
      <c r="T681" s="14"/>
    </row>
    <row r="682" spans="2:20">
      <c r="B682" s="6">
        <v>3.9097222222222224E-3</v>
      </c>
      <c r="C682" s="3">
        <v>3.4710000000000001</v>
      </c>
      <c r="D682" s="9">
        <f t="shared" si="31"/>
        <v>34.71</v>
      </c>
      <c r="E682" s="1"/>
      <c r="F682" s="6">
        <v>3.914351851851852E-3</v>
      </c>
      <c r="G682" s="3">
        <v>4.2489999999999997</v>
      </c>
      <c r="H682" s="8">
        <f t="shared" si="32"/>
        <v>134.72772976755002</v>
      </c>
      <c r="I682" s="8">
        <f t="shared" si="33"/>
        <v>2.0684329142873659</v>
      </c>
      <c r="O682" s="14"/>
      <c r="P682" s="14"/>
      <c r="Q682" s="14"/>
      <c r="R682" s="14"/>
      <c r="S682" s="14"/>
      <c r="T682" s="14"/>
    </row>
    <row r="683" spans="2:20">
      <c r="B683" s="6">
        <v>3.9155092592592592E-3</v>
      </c>
      <c r="C683" s="3">
        <v>3.4729999999999999</v>
      </c>
      <c r="D683" s="9">
        <f t="shared" si="31"/>
        <v>34.729999999999997</v>
      </c>
      <c r="E683" s="1"/>
      <c r="F683" s="6">
        <v>3.9201388888888888E-3</v>
      </c>
      <c r="G683" s="3">
        <v>4.2489999999999997</v>
      </c>
      <c r="H683" s="8">
        <f t="shared" si="32"/>
        <v>134.72772976755002</v>
      </c>
      <c r="I683" s="8">
        <f t="shared" si="33"/>
        <v>2.0684329142873659</v>
      </c>
      <c r="O683" s="14"/>
      <c r="P683" s="14"/>
      <c r="Q683" s="14"/>
      <c r="R683" s="14"/>
      <c r="S683" s="14"/>
      <c r="T683" s="14"/>
    </row>
    <row r="684" spans="2:20">
      <c r="B684" s="6">
        <v>3.921296296296296E-3</v>
      </c>
      <c r="C684" s="3">
        <v>3.4729999999999999</v>
      </c>
      <c r="D684" s="9">
        <f t="shared" si="31"/>
        <v>34.729999999999997</v>
      </c>
      <c r="E684" s="1"/>
      <c r="F684" s="6">
        <v>3.9259259259259256E-3</v>
      </c>
      <c r="G684" s="3">
        <v>4.2469999999999999</v>
      </c>
      <c r="H684" s="8">
        <f t="shared" si="32"/>
        <v>134.78476165884999</v>
      </c>
      <c r="I684" s="8">
        <f t="shared" si="33"/>
        <v>2.0666497321426718</v>
      </c>
      <c r="O684" s="14"/>
      <c r="P684" s="14"/>
      <c r="Q684" s="14"/>
      <c r="R684" s="14"/>
      <c r="S684" s="14"/>
      <c r="T684" s="14"/>
    </row>
    <row r="685" spans="2:20">
      <c r="B685" s="6">
        <v>3.9270833333333336E-3</v>
      </c>
      <c r="C685" s="3">
        <v>3.4740000000000002</v>
      </c>
      <c r="D685" s="9">
        <f t="shared" si="31"/>
        <v>34.74</v>
      </c>
      <c r="E685" s="1"/>
      <c r="F685" s="6">
        <v>3.9317129629629632E-3</v>
      </c>
      <c r="G685" s="3">
        <v>4.2439999999999998</v>
      </c>
      <c r="H685" s="8">
        <f t="shared" si="32"/>
        <v>134.87033414080003</v>
      </c>
      <c r="I685" s="8">
        <f t="shared" si="33"/>
        <v>2.0639769182591508</v>
      </c>
      <c r="O685" s="14"/>
      <c r="P685" s="14"/>
      <c r="Q685" s="14"/>
      <c r="R685" s="14"/>
      <c r="S685" s="14"/>
      <c r="T685" s="14"/>
    </row>
    <row r="686" spans="2:20">
      <c r="B686" s="6">
        <v>3.9328703703703704E-3</v>
      </c>
      <c r="C686" s="3">
        <v>3.4750000000000001</v>
      </c>
      <c r="D686" s="9">
        <f t="shared" si="31"/>
        <v>34.75</v>
      </c>
      <c r="E686" s="1"/>
      <c r="F686" s="6">
        <v>3.9375E-3</v>
      </c>
      <c r="G686" s="3">
        <v>4.242</v>
      </c>
      <c r="H686" s="8">
        <f t="shared" si="32"/>
        <v>134.92739889560002</v>
      </c>
      <c r="I686" s="8">
        <f t="shared" si="33"/>
        <v>2.0621963480709224</v>
      </c>
      <c r="O686" s="14"/>
      <c r="P686" s="14"/>
      <c r="Q686" s="14"/>
      <c r="R686" s="14"/>
      <c r="S686" s="14"/>
      <c r="T686" s="14"/>
    </row>
    <row r="687" spans="2:20">
      <c r="B687" s="6">
        <v>3.9386574074074072E-3</v>
      </c>
      <c r="C687" s="3">
        <v>3.476</v>
      </c>
      <c r="D687" s="9">
        <f t="shared" si="31"/>
        <v>34.76</v>
      </c>
      <c r="E687" s="1"/>
      <c r="F687" s="6">
        <v>3.9432870370370377E-3</v>
      </c>
      <c r="G687" s="3">
        <v>4.2409999999999997</v>
      </c>
      <c r="H687" s="8">
        <f t="shared" si="32"/>
        <v>134.95593620395002</v>
      </c>
      <c r="I687" s="8">
        <f t="shared" si="33"/>
        <v>2.0613064545715178</v>
      </c>
      <c r="O687" s="14"/>
      <c r="P687" s="14"/>
      <c r="Q687" s="14"/>
      <c r="R687" s="14"/>
      <c r="S687" s="14"/>
      <c r="T687" s="14"/>
    </row>
    <row r="688" spans="2:20">
      <c r="B688" s="6">
        <v>3.944444444444444E-3</v>
      </c>
      <c r="C688" s="3">
        <v>3.476</v>
      </c>
      <c r="D688" s="9">
        <f t="shared" si="31"/>
        <v>34.76</v>
      </c>
      <c r="E688" s="1"/>
      <c r="F688" s="6">
        <v>3.9490740740740745E-3</v>
      </c>
      <c r="G688" s="3">
        <v>4.24</v>
      </c>
      <c r="H688" s="8">
        <f t="shared" si="32"/>
        <v>134.98447679999998</v>
      </c>
      <c r="I688" s="8">
        <f t="shared" si="33"/>
        <v>2.0604168220794707</v>
      </c>
      <c r="O688" s="14"/>
      <c r="P688" s="14"/>
      <c r="Q688" s="14"/>
      <c r="R688" s="14"/>
      <c r="S688" s="14"/>
      <c r="T688" s="14"/>
    </row>
    <row r="689" spans="2:20">
      <c r="B689" s="6">
        <v>3.9502314814814816E-3</v>
      </c>
      <c r="C689" s="3">
        <v>3.4769999999999999</v>
      </c>
      <c r="D689" s="9">
        <f t="shared" si="31"/>
        <v>34.769999999999996</v>
      </c>
      <c r="E689" s="1"/>
      <c r="F689" s="6">
        <v>3.9548611111111113E-3</v>
      </c>
      <c r="G689" s="3">
        <v>4.24</v>
      </c>
      <c r="H689" s="8">
        <f t="shared" si="32"/>
        <v>134.98447679999998</v>
      </c>
      <c r="I689" s="8">
        <f t="shared" si="33"/>
        <v>2.0604168220794707</v>
      </c>
      <c r="O689" s="14"/>
      <c r="P689" s="14"/>
      <c r="Q689" s="14"/>
      <c r="R689" s="14"/>
      <c r="S689" s="14"/>
      <c r="T689" s="14"/>
    </row>
    <row r="690" spans="2:20">
      <c r="B690" s="6">
        <v>3.9560185185185184E-3</v>
      </c>
      <c r="C690" s="3">
        <v>3.4780000000000002</v>
      </c>
      <c r="D690" s="9">
        <f t="shared" si="31"/>
        <v>34.78</v>
      </c>
      <c r="E690" s="1"/>
      <c r="F690" s="6">
        <v>3.960648148148148E-3</v>
      </c>
      <c r="G690" s="3">
        <v>4.24</v>
      </c>
      <c r="H690" s="8">
        <f t="shared" si="32"/>
        <v>134.98447679999998</v>
      </c>
      <c r="I690" s="8">
        <f t="shared" si="33"/>
        <v>2.0604168220794707</v>
      </c>
      <c r="O690" s="14"/>
      <c r="P690" s="14"/>
      <c r="Q690" s="14"/>
      <c r="R690" s="14"/>
      <c r="S690" s="14"/>
      <c r="T690" s="14"/>
    </row>
    <row r="691" spans="2:20">
      <c r="B691" s="6">
        <v>3.9618055555555561E-3</v>
      </c>
      <c r="C691" s="3">
        <v>3.4780000000000002</v>
      </c>
      <c r="D691" s="9">
        <f t="shared" si="31"/>
        <v>34.78</v>
      </c>
      <c r="E691" s="1"/>
      <c r="F691" s="6">
        <v>3.9664351851851848E-3</v>
      </c>
      <c r="G691" s="3">
        <v>4.234</v>
      </c>
      <c r="H691" s="8">
        <f t="shared" si="32"/>
        <v>135.1557894348</v>
      </c>
      <c r="I691" s="8">
        <f t="shared" si="33"/>
        <v>2.0550845059392397</v>
      </c>
      <c r="O691" s="14"/>
      <c r="P691" s="14"/>
      <c r="Q691" s="14"/>
      <c r="R691" s="14"/>
      <c r="S691" s="14"/>
      <c r="T691" s="14"/>
    </row>
    <row r="692" spans="2:20">
      <c r="B692" s="6">
        <v>3.9675925925925929E-3</v>
      </c>
      <c r="C692" s="3">
        <v>3.4790000000000001</v>
      </c>
      <c r="D692" s="9">
        <f t="shared" si="31"/>
        <v>34.79</v>
      </c>
      <c r="E692" s="1"/>
      <c r="F692" s="6">
        <v>3.9722222222222216E-3</v>
      </c>
      <c r="G692" s="3">
        <v>4.2320000000000002</v>
      </c>
      <c r="H692" s="8">
        <f t="shared" si="32"/>
        <v>135.21291996159999</v>
      </c>
      <c r="I692" s="8">
        <f t="shared" si="33"/>
        <v>2.0533091533886005</v>
      </c>
      <c r="O692" s="14"/>
      <c r="P692" s="14"/>
      <c r="Q692" s="14"/>
      <c r="R692" s="14"/>
      <c r="S692" s="14"/>
      <c r="T692" s="14"/>
    </row>
    <row r="693" spans="2:20">
      <c r="B693" s="6">
        <v>3.9733796296296297E-3</v>
      </c>
      <c r="C693" s="3">
        <v>3.4790000000000001</v>
      </c>
      <c r="D693" s="9">
        <f t="shared" si="31"/>
        <v>34.79</v>
      </c>
      <c r="E693" s="1"/>
      <c r="F693" s="6">
        <v>3.9780092592592593E-3</v>
      </c>
      <c r="G693" s="3">
        <v>4.2300000000000004</v>
      </c>
      <c r="H693" s="8">
        <f t="shared" si="32"/>
        <v>135.27006365</v>
      </c>
      <c r="I693" s="8">
        <f t="shared" si="33"/>
        <v>2.0515348433618317</v>
      </c>
      <c r="O693" s="14"/>
      <c r="P693" s="14"/>
      <c r="Q693" s="14"/>
      <c r="R693" s="14"/>
      <c r="S693" s="14"/>
      <c r="T693" s="14"/>
    </row>
    <row r="694" spans="2:20">
      <c r="B694" s="6">
        <v>3.9791666666666664E-3</v>
      </c>
      <c r="C694" s="3">
        <v>3.48</v>
      </c>
      <c r="D694" s="9">
        <f t="shared" si="31"/>
        <v>34.799999999999997</v>
      </c>
      <c r="E694" s="1"/>
      <c r="F694" s="6">
        <v>3.983796296296296E-3</v>
      </c>
      <c r="G694" s="3">
        <v>4.2290000000000001</v>
      </c>
      <c r="H694" s="8">
        <f t="shared" si="32"/>
        <v>135.29864043054999</v>
      </c>
      <c r="I694" s="8">
        <f t="shared" si="33"/>
        <v>2.0506480791903843</v>
      </c>
      <c r="O694" s="14"/>
      <c r="P694" s="14"/>
      <c r="Q694" s="14"/>
      <c r="R694" s="14"/>
      <c r="S694" s="14"/>
      <c r="T694" s="14"/>
    </row>
    <row r="695" spans="2:20">
      <c r="B695" s="6">
        <v>3.9849537037037032E-3</v>
      </c>
      <c r="C695" s="3">
        <v>3.4809999999999999</v>
      </c>
      <c r="D695" s="9">
        <f t="shared" si="31"/>
        <v>34.809999999999995</v>
      </c>
      <c r="E695" s="1"/>
      <c r="F695" s="6">
        <v>3.9895833333333337E-3</v>
      </c>
      <c r="G695" s="3">
        <v>4.2290000000000001</v>
      </c>
      <c r="H695" s="8">
        <f t="shared" si="32"/>
        <v>135.29864043054999</v>
      </c>
      <c r="I695" s="8">
        <f t="shared" si="33"/>
        <v>2.0506480791903843</v>
      </c>
      <c r="O695" s="14"/>
      <c r="P695" s="14"/>
      <c r="Q695" s="14"/>
      <c r="R695" s="14"/>
      <c r="S695" s="14"/>
      <c r="T695" s="14"/>
    </row>
    <row r="696" spans="2:20">
      <c r="B696" s="6">
        <v>3.99074074074074E-3</v>
      </c>
      <c r="C696" s="3">
        <v>3.4820000000000002</v>
      </c>
      <c r="D696" s="9">
        <f t="shared" si="31"/>
        <v>34.82</v>
      </c>
      <c r="E696" s="1"/>
      <c r="F696" s="6">
        <v>3.9953703703703705E-3</v>
      </c>
      <c r="G696" s="3">
        <v>4.2270000000000003</v>
      </c>
      <c r="H696" s="8">
        <f t="shared" si="32"/>
        <v>135.35580386584999</v>
      </c>
      <c r="I696" s="8">
        <f t="shared" si="33"/>
        <v>2.0488753323223641</v>
      </c>
      <c r="O696" s="14"/>
      <c r="P696" s="14"/>
      <c r="Q696" s="14"/>
      <c r="R696" s="14"/>
      <c r="S696" s="14"/>
      <c r="T696" s="14"/>
    </row>
    <row r="697" spans="2:20">
      <c r="B697" s="6">
        <v>3.9965277777777777E-3</v>
      </c>
      <c r="C697" s="3">
        <v>3.4820000000000002</v>
      </c>
      <c r="D697" s="9">
        <f t="shared" si="31"/>
        <v>34.82</v>
      </c>
      <c r="E697" s="1"/>
      <c r="F697" s="6">
        <v>4.0011574074074073E-3</v>
      </c>
      <c r="G697" s="3">
        <v>4.2249999999999996</v>
      </c>
      <c r="H697" s="8">
        <f t="shared" si="32"/>
        <v>135.41298046875002</v>
      </c>
      <c r="I697" s="8">
        <f t="shared" si="33"/>
        <v>2.0471036271422092</v>
      </c>
      <c r="O697" s="14"/>
      <c r="P697" s="14"/>
      <c r="Q697" s="14"/>
      <c r="R697" s="14"/>
      <c r="S697" s="14"/>
      <c r="T697" s="14"/>
    </row>
    <row r="698" spans="2:20">
      <c r="B698" s="6">
        <v>4.0023148148148153E-3</v>
      </c>
      <c r="C698" s="3">
        <v>3.4860000000000002</v>
      </c>
      <c r="D698" s="9">
        <f t="shared" si="31"/>
        <v>34.86</v>
      </c>
      <c r="E698" s="1"/>
      <c r="F698" s="6">
        <v>4.0069444444444441E-3</v>
      </c>
      <c r="G698" s="3">
        <v>4.2240000000000002</v>
      </c>
      <c r="H698" s="8">
        <f t="shared" si="32"/>
        <v>135.44157370879998</v>
      </c>
      <c r="I698" s="8">
        <f t="shared" si="33"/>
        <v>2.0462181650806053</v>
      </c>
      <c r="O698" s="14"/>
      <c r="P698" s="14"/>
      <c r="Q698" s="14"/>
      <c r="R698" s="14"/>
      <c r="S698" s="14"/>
      <c r="T698" s="14"/>
    </row>
    <row r="699" spans="2:20">
      <c r="B699" s="6">
        <v>4.0081018518518521E-3</v>
      </c>
      <c r="C699" s="3">
        <v>3.4860000000000002</v>
      </c>
      <c r="D699" s="9">
        <f t="shared" si="31"/>
        <v>34.86</v>
      </c>
      <c r="E699" s="1"/>
      <c r="F699" s="6">
        <v>4.0127314814814817E-3</v>
      </c>
      <c r="G699" s="3">
        <v>4.2229999999999999</v>
      </c>
      <c r="H699" s="8">
        <f t="shared" si="32"/>
        <v>135.47017024165001</v>
      </c>
      <c r="I699" s="8">
        <f t="shared" si="33"/>
        <v>2.0453329633156012</v>
      </c>
      <c r="O699" s="14"/>
      <c r="P699" s="14"/>
      <c r="Q699" s="14"/>
      <c r="R699" s="14"/>
      <c r="S699" s="14"/>
      <c r="T699" s="14"/>
    </row>
    <row r="700" spans="2:20">
      <c r="B700" s="6">
        <v>4.0138888888888889E-3</v>
      </c>
      <c r="C700" s="3">
        <v>3.4860000000000002</v>
      </c>
      <c r="D700" s="9">
        <f t="shared" si="31"/>
        <v>34.86</v>
      </c>
      <c r="E700" s="1"/>
      <c r="F700" s="6">
        <v>4.0185185185185194E-3</v>
      </c>
      <c r="G700" s="3">
        <v>4.22</v>
      </c>
      <c r="H700" s="8">
        <f t="shared" si="32"/>
        <v>135.55597960000003</v>
      </c>
      <c r="I700" s="8">
        <f t="shared" si="33"/>
        <v>2.0426789193823867</v>
      </c>
      <c r="O700" s="14"/>
      <c r="P700" s="14"/>
      <c r="Q700" s="14"/>
      <c r="R700" s="14"/>
      <c r="S700" s="14"/>
      <c r="T700" s="14"/>
    </row>
    <row r="701" spans="2:20">
      <c r="B701" s="6">
        <v>4.0196759259259257E-3</v>
      </c>
      <c r="C701" s="3">
        <v>3.4870000000000001</v>
      </c>
      <c r="D701" s="9">
        <f t="shared" si="31"/>
        <v>34.869999999999997</v>
      </c>
      <c r="E701" s="1"/>
      <c r="F701" s="6">
        <v>4.0243055555555553E-3</v>
      </c>
      <c r="G701" s="3">
        <v>4.2190000000000003</v>
      </c>
      <c r="H701" s="8">
        <f t="shared" si="32"/>
        <v>135.58458930704998</v>
      </c>
      <c r="I701" s="8">
        <f t="shared" si="33"/>
        <v>2.0417947583859934</v>
      </c>
      <c r="O701" s="14"/>
      <c r="P701" s="14"/>
      <c r="Q701" s="14"/>
      <c r="R701" s="14"/>
      <c r="S701" s="14"/>
      <c r="T701" s="14"/>
    </row>
    <row r="702" spans="2:20">
      <c r="B702" s="6">
        <v>4.0254629629629633E-3</v>
      </c>
      <c r="C702" s="3">
        <v>3.488</v>
      </c>
      <c r="D702" s="9">
        <f t="shared" si="31"/>
        <v>34.879999999999995</v>
      </c>
      <c r="E702" s="1"/>
      <c r="F702" s="6">
        <v>4.0300925925925929E-3</v>
      </c>
      <c r="G702" s="3">
        <v>4.218</v>
      </c>
      <c r="H702" s="8">
        <f t="shared" si="32"/>
        <v>135.61320230839999</v>
      </c>
      <c r="I702" s="8">
        <f t="shared" si="33"/>
        <v>2.0409108574773178</v>
      </c>
      <c r="O702" s="14"/>
      <c r="P702" s="14"/>
      <c r="Q702" s="14"/>
      <c r="R702" s="14"/>
      <c r="S702" s="14"/>
      <c r="T702" s="14"/>
    </row>
    <row r="703" spans="2:20">
      <c r="B703" s="6">
        <v>4.0312499999999992E-3</v>
      </c>
      <c r="C703" s="3">
        <v>3.488</v>
      </c>
      <c r="D703" s="9">
        <f t="shared" si="31"/>
        <v>34.879999999999995</v>
      </c>
      <c r="E703" s="1"/>
      <c r="F703" s="6">
        <v>4.0358796296296297E-3</v>
      </c>
      <c r="G703" s="3">
        <v>4.2169999999999996</v>
      </c>
      <c r="H703" s="8">
        <f t="shared" si="32"/>
        <v>135.64181860435002</v>
      </c>
      <c r="I703" s="8">
        <f t="shared" si="33"/>
        <v>2.0400272166145941</v>
      </c>
      <c r="O703" s="14"/>
      <c r="P703" s="14"/>
      <c r="Q703" s="14"/>
      <c r="R703" s="14"/>
      <c r="S703" s="14"/>
      <c r="T703" s="14"/>
    </row>
    <row r="704" spans="2:20">
      <c r="B704" s="6">
        <v>4.0370370370370369E-3</v>
      </c>
      <c r="C704" s="3">
        <v>3.4889999999999999</v>
      </c>
      <c r="D704" s="9">
        <f t="shared" si="31"/>
        <v>34.889999999999993</v>
      </c>
      <c r="E704" s="1"/>
      <c r="F704" s="6">
        <v>4.0416666666666665E-3</v>
      </c>
      <c r="G704" s="3">
        <v>4.2149999999999999</v>
      </c>
      <c r="H704" s="8">
        <f t="shared" si="32"/>
        <v>135.69906108125002</v>
      </c>
      <c r="I704" s="8">
        <f t="shared" si="33"/>
        <v>2.038260714859947</v>
      </c>
      <c r="O704" s="14"/>
      <c r="P704" s="14"/>
      <c r="Q704" s="14"/>
      <c r="R704" s="14"/>
      <c r="S704" s="14"/>
      <c r="T704" s="14"/>
    </row>
    <row r="705" spans="2:20">
      <c r="B705" s="6">
        <v>4.0428240740740737E-3</v>
      </c>
      <c r="C705" s="3">
        <v>3.49</v>
      </c>
      <c r="D705" s="9">
        <f t="shared" si="31"/>
        <v>34.9</v>
      </c>
      <c r="E705" s="1"/>
      <c r="F705" s="6">
        <v>4.0474537037037033E-3</v>
      </c>
      <c r="G705" s="3">
        <v>4.2140000000000004</v>
      </c>
      <c r="H705" s="8">
        <f t="shared" si="32"/>
        <v>135.7276872628</v>
      </c>
      <c r="I705" s="8">
        <f t="shared" si="33"/>
        <v>2.0373778538845038</v>
      </c>
      <c r="O705" s="14"/>
      <c r="P705" s="14"/>
      <c r="Q705" s="14"/>
      <c r="R705" s="14"/>
      <c r="S705" s="14"/>
      <c r="T705" s="14"/>
    </row>
    <row r="706" spans="2:20">
      <c r="B706" s="6">
        <v>4.0486111111111113E-3</v>
      </c>
      <c r="C706" s="3">
        <v>3.49</v>
      </c>
      <c r="D706" s="9">
        <f t="shared" si="31"/>
        <v>34.9</v>
      </c>
      <c r="E706" s="1"/>
      <c r="F706" s="6">
        <v>4.0532407407407409E-3</v>
      </c>
      <c r="G706" s="3">
        <v>4.2119999999999997</v>
      </c>
      <c r="H706" s="8">
        <f t="shared" si="32"/>
        <v>135.78494951360003</v>
      </c>
      <c r="I706" s="8">
        <f t="shared" si="33"/>
        <v>2.0356129115285992</v>
      </c>
      <c r="O706" s="14"/>
      <c r="P706" s="14"/>
      <c r="Q706" s="14"/>
      <c r="R706" s="14"/>
      <c r="S706" s="14"/>
      <c r="T706" s="14"/>
    </row>
    <row r="707" spans="2:20">
      <c r="B707" s="6">
        <v>4.0543981481481481E-3</v>
      </c>
      <c r="C707" s="3">
        <v>3.4910000000000001</v>
      </c>
      <c r="D707" s="9">
        <f t="shared" si="31"/>
        <v>34.909999999999997</v>
      </c>
      <c r="E707" s="1"/>
      <c r="F707" s="6">
        <v>4.0590277777777777E-3</v>
      </c>
      <c r="G707" s="3">
        <v>4.2110000000000003</v>
      </c>
      <c r="H707" s="8">
        <f t="shared" si="32"/>
        <v>135.81358558344999</v>
      </c>
      <c r="I707" s="8">
        <f t="shared" si="33"/>
        <v>2.0347308300646367</v>
      </c>
      <c r="O707" s="14"/>
      <c r="P707" s="14"/>
      <c r="Q707" s="14"/>
      <c r="R707" s="14"/>
      <c r="S707" s="14"/>
      <c r="T707" s="14"/>
    </row>
    <row r="708" spans="2:20">
      <c r="B708" s="6">
        <v>4.0601851851851849E-3</v>
      </c>
      <c r="C708" s="3">
        <v>3.4929999999999999</v>
      </c>
      <c r="D708" s="9">
        <f t="shared" si="31"/>
        <v>34.93</v>
      </c>
      <c r="E708" s="1"/>
      <c r="F708" s="6">
        <v>4.0648148148148154E-3</v>
      </c>
      <c r="G708" s="3">
        <v>4.2080000000000002</v>
      </c>
      <c r="H708" s="8">
        <f t="shared" si="32"/>
        <v>135.8995135744</v>
      </c>
      <c r="I708" s="8">
        <f t="shared" si="33"/>
        <v>2.032086144027756</v>
      </c>
      <c r="O708" s="14"/>
      <c r="P708" s="14"/>
      <c r="Q708" s="14"/>
      <c r="R708" s="14"/>
      <c r="S708" s="14"/>
      <c r="T708" s="14"/>
    </row>
    <row r="709" spans="2:20">
      <c r="B709" s="6">
        <v>4.0659722222222226E-3</v>
      </c>
      <c r="C709" s="3">
        <v>3.4940000000000002</v>
      </c>
      <c r="D709" s="9">
        <f t="shared" si="31"/>
        <v>34.94</v>
      </c>
      <c r="E709" s="1"/>
      <c r="F709" s="6">
        <v>4.0706018518518522E-3</v>
      </c>
      <c r="G709" s="3">
        <v>4.2080000000000002</v>
      </c>
      <c r="H709" s="8">
        <f t="shared" si="32"/>
        <v>135.8995135744</v>
      </c>
      <c r="I709" s="8">
        <f t="shared" si="33"/>
        <v>2.032086144027756</v>
      </c>
      <c r="O709" s="14"/>
      <c r="P709" s="14"/>
      <c r="Q709" s="14"/>
      <c r="R709" s="14"/>
      <c r="S709" s="14"/>
      <c r="T709" s="14"/>
    </row>
    <row r="710" spans="2:20">
      <c r="B710" s="6">
        <v>4.0717592592592593E-3</v>
      </c>
      <c r="C710" s="3">
        <v>3.4940000000000002</v>
      </c>
      <c r="D710" s="9">
        <f t="shared" si="31"/>
        <v>34.94</v>
      </c>
      <c r="E710" s="1"/>
      <c r="F710" s="6">
        <v>4.0763888888888889E-3</v>
      </c>
      <c r="G710" s="3">
        <v>4.2080000000000002</v>
      </c>
      <c r="H710" s="8">
        <f t="shared" si="32"/>
        <v>135.8995135744</v>
      </c>
      <c r="I710" s="8">
        <f t="shared" si="33"/>
        <v>2.032086144027756</v>
      </c>
      <c r="O710" s="14"/>
      <c r="P710" s="14"/>
      <c r="Q710" s="14"/>
      <c r="R710" s="14"/>
      <c r="S710" s="14"/>
      <c r="T710" s="14"/>
    </row>
    <row r="711" spans="2:20">
      <c r="B711" s="6">
        <v>4.0775462962962961E-3</v>
      </c>
      <c r="C711" s="3">
        <v>3.4950000000000001</v>
      </c>
      <c r="D711" s="9">
        <f t="shared" ref="D711:D774" si="34">C711/$G$2</f>
        <v>34.949999999999996</v>
      </c>
      <c r="E711" s="1"/>
      <c r="F711" s="6">
        <v>4.0821759259259257E-3</v>
      </c>
      <c r="G711" s="3">
        <v>4.202</v>
      </c>
      <c r="H711" s="8">
        <f t="shared" ref="H711:H774" si="35">$J$2+$M$2*G711+$P$2*G711^2+$S$2*G711^3</f>
        <v>136.07145859959999</v>
      </c>
      <c r="I711" s="8">
        <f t="shared" ref="I711:I774" si="36">SQRT((1)^2*($K$2)^2+(G711)^2*($N$2)^2+(G711^2)^2*($Q$2)^2+(G711^3)^2*($T$2)^2+($M$2+2*$P$2*G711+3*$S$2*G711^2)^2*(0.001)^2)</f>
        <v>2.0268037807952082</v>
      </c>
      <c r="O711" s="14"/>
      <c r="P711" s="14"/>
      <c r="Q711" s="14"/>
      <c r="R711" s="14"/>
      <c r="S711" s="14"/>
      <c r="T711" s="14"/>
    </row>
    <row r="712" spans="2:20">
      <c r="B712" s="6">
        <v>4.0833333333333338E-3</v>
      </c>
      <c r="C712" s="3">
        <v>3.4950000000000001</v>
      </c>
      <c r="D712" s="9">
        <f t="shared" si="34"/>
        <v>34.949999999999996</v>
      </c>
      <c r="E712" s="1"/>
      <c r="F712" s="6">
        <v>4.0879629629629625E-3</v>
      </c>
      <c r="G712" s="3">
        <v>4.2</v>
      </c>
      <c r="H712" s="8">
        <f t="shared" si="35"/>
        <v>136.12880000000001</v>
      </c>
      <c r="I712" s="8">
        <f t="shared" si="36"/>
        <v>2.0250450685206984</v>
      </c>
      <c r="O712" s="14"/>
      <c r="P712" s="14"/>
      <c r="Q712" s="14"/>
      <c r="R712" s="14"/>
      <c r="S712" s="14"/>
      <c r="T712" s="14"/>
    </row>
    <row r="713" spans="2:20">
      <c r="B713" s="6">
        <v>4.0891203703703706E-3</v>
      </c>
      <c r="C713" s="3">
        <v>3.4969999999999999</v>
      </c>
      <c r="D713" s="9">
        <f t="shared" si="34"/>
        <v>34.97</v>
      </c>
      <c r="E713" s="1"/>
      <c r="F713" s="6">
        <v>4.0937499999999993E-3</v>
      </c>
      <c r="G713" s="3">
        <v>4.1980000000000004</v>
      </c>
      <c r="H713" s="8">
        <f t="shared" si="35"/>
        <v>136.18615460039999</v>
      </c>
      <c r="I713" s="8">
        <f t="shared" si="36"/>
        <v>2.0232873934247815</v>
      </c>
      <c r="O713" s="14"/>
      <c r="P713" s="14"/>
      <c r="Q713" s="14"/>
      <c r="R713" s="14"/>
      <c r="S713" s="14"/>
      <c r="T713" s="14"/>
    </row>
    <row r="714" spans="2:20">
      <c r="B714" s="6">
        <v>4.0949074074074074E-3</v>
      </c>
      <c r="C714" s="3">
        <v>3.4969999999999999</v>
      </c>
      <c r="D714" s="9">
        <f t="shared" si="34"/>
        <v>34.97</v>
      </c>
      <c r="E714" s="1"/>
      <c r="F714" s="6">
        <v>4.099537037037037E-3</v>
      </c>
      <c r="G714" s="3">
        <v>4.1970000000000001</v>
      </c>
      <c r="H714" s="8">
        <f t="shared" si="35"/>
        <v>136.21483685134999</v>
      </c>
      <c r="I714" s="8">
        <f t="shared" si="36"/>
        <v>2.0224089447145195</v>
      </c>
      <c r="O714" s="14"/>
      <c r="P714" s="14"/>
      <c r="Q714" s="14"/>
      <c r="R714" s="14"/>
      <c r="S714" s="14"/>
      <c r="T714" s="14"/>
    </row>
    <row r="715" spans="2:20">
      <c r="B715" s="6">
        <v>4.1006944444444441E-3</v>
      </c>
      <c r="C715" s="3">
        <v>3.4980000000000002</v>
      </c>
      <c r="D715" s="9">
        <f t="shared" si="34"/>
        <v>34.979999999999997</v>
      </c>
      <c r="E715" s="1"/>
      <c r="F715" s="6">
        <v>4.1053240740740746E-3</v>
      </c>
      <c r="G715" s="3">
        <v>4.1950000000000003</v>
      </c>
      <c r="H715" s="8">
        <f t="shared" si="35"/>
        <v>136.27221125625002</v>
      </c>
      <c r="I715" s="8">
        <f t="shared" si="36"/>
        <v>2.0206528247608646</v>
      </c>
      <c r="O715" s="14"/>
      <c r="P715" s="14"/>
      <c r="Q715" s="14"/>
      <c r="R715" s="14"/>
      <c r="S715" s="14"/>
      <c r="T715" s="14"/>
    </row>
    <row r="716" spans="2:20">
      <c r="B716" s="6">
        <v>4.1064814814814809E-3</v>
      </c>
      <c r="C716" s="3">
        <v>3.4980000000000002</v>
      </c>
      <c r="D716" s="9">
        <f t="shared" si="34"/>
        <v>34.979999999999997</v>
      </c>
      <c r="E716" s="1"/>
      <c r="F716" s="6">
        <v>4.1111111111111114E-3</v>
      </c>
      <c r="G716" s="3">
        <v>4.1920000000000002</v>
      </c>
      <c r="H716" s="8">
        <f t="shared" si="35"/>
        <v>136.35829762559999</v>
      </c>
      <c r="I716" s="8">
        <f t="shared" si="36"/>
        <v>2.0180205878720696</v>
      </c>
      <c r="O716" s="14"/>
      <c r="P716" s="14"/>
      <c r="Q716" s="14"/>
      <c r="R716" s="14"/>
      <c r="S716" s="14"/>
      <c r="T716" s="14"/>
    </row>
    <row r="717" spans="2:20">
      <c r="B717" s="6">
        <v>4.1122685185185186E-3</v>
      </c>
      <c r="C717" s="3">
        <v>3.4980000000000002</v>
      </c>
      <c r="D717" s="9">
        <f t="shared" si="34"/>
        <v>34.979999999999997</v>
      </c>
      <c r="E717" s="1"/>
      <c r="F717" s="6">
        <v>4.1168981481481482E-3</v>
      </c>
      <c r="G717" s="3">
        <v>4.1909999999999998</v>
      </c>
      <c r="H717" s="8">
        <f t="shared" si="35"/>
        <v>136.38699968645</v>
      </c>
      <c r="I717" s="8">
        <f t="shared" si="36"/>
        <v>2.0171436935534786</v>
      </c>
      <c r="O717" s="14"/>
      <c r="P717" s="14"/>
      <c r="Q717" s="14"/>
      <c r="R717" s="14"/>
      <c r="S717" s="14"/>
      <c r="T717" s="14"/>
    </row>
    <row r="718" spans="2:20">
      <c r="B718" s="6">
        <v>4.1180555555555554E-3</v>
      </c>
      <c r="C718" s="3">
        <v>3.4980000000000002</v>
      </c>
      <c r="D718" s="9">
        <f t="shared" si="34"/>
        <v>34.979999999999997</v>
      </c>
      <c r="E718" s="1"/>
      <c r="F718" s="6">
        <v>4.122685185185185E-3</v>
      </c>
      <c r="G718" s="3">
        <v>4.1900000000000004</v>
      </c>
      <c r="H718" s="8">
        <f t="shared" si="35"/>
        <v>136.41570504999999</v>
      </c>
      <c r="I718" s="8">
        <f t="shared" si="36"/>
        <v>2.016267058154245</v>
      </c>
      <c r="O718" s="14"/>
      <c r="P718" s="14"/>
      <c r="Q718" s="14"/>
      <c r="R718" s="14"/>
      <c r="S718" s="14"/>
      <c r="T718" s="14"/>
    </row>
    <row r="719" spans="2:20">
      <c r="B719" s="6">
        <v>4.123842592592593E-3</v>
      </c>
      <c r="C719" s="3">
        <v>3.5</v>
      </c>
      <c r="D719" s="9">
        <f t="shared" si="34"/>
        <v>35</v>
      </c>
      <c r="E719" s="1"/>
      <c r="F719" s="6">
        <v>4.1284722222222226E-3</v>
      </c>
      <c r="G719" s="3">
        <v>4.1870000000000003</v>
      </c>
      <c r="H719" s="8">
        <f t="shared" si="35"/>
        <v>136.50184095984997</v>
      </c>
      <c r="I719" s="8">
        <f t="shared" si="36"/>
        <v>2.0136387050558531</v>
      </c>
      <c r="O719" s="14"/>
      <c r="P719" s="14"/>
      <c r="Q719" s="14"/>
      <c r="R719" s="14"/>
      <c r="S719" s="14"/>
      <c r="T719" s="14"/>
    </row>
    <row r="720" spans="2:20">
      <c r="B720" s="6">
        <v>4.1296296296296298E-3</v>
      </c>
      <c r="C720" s="3">
        <v>3.5009999999999999</v>
      </c>
      <c r="D720" s="9">
        <f t="shared" si="34"/>
        <v>35.01</v>
      </c>
      <c r="E720" s="1"/>
      <c r="F720" s="6">
        <v>4.1342592592592594E-3</v>
      </c>
      <c r="G720" s="3">
        <v>4.1859999999999999</v>
      </c>
      <c r="H720" s="8">
        <f t="shared" si="35"/>
        <v>136.53055953720002</v>
      </c>
      <c r="I720" s="8">
        <f t="shared" si="36"/>
        <v>2.0127631049172314</v>
      </c>
      <c r="O720" s="14"/>
      <c r="P720" s="14"/>
      <c r="Q720" s="14"/>
      <c r="R720" s="14"/>
      <c r="S720" s="14"/>
      <c r="T720" s="14"/>
    </row>
    <row r="721" spans="2:20">
      <c r="B721" s="6">
        <v>4.1354166666666666E-3</v>
      </c>
      <c r="C721" s="3">
        <v>3.5030000000000001</v>
      </c>
      <c r="D721" s="9">
        <f t="shared" si="34"/>
        <v>35.03</v>
      </c>
      <c r="E721" s="1"/>
      <c r="F721" s="6">
        <v>4.1400462962962962E-3</v>
      </c>
      <c r="G721" s="3">
        <v>4.1840000000000002</v>
      </c>
      <c r="H721" s="8">
        <f t="shared" si="35"/>
        <v>136.5880066048</v>
      </c>
      <c r="I721" s="8">
        <f t="shared" si="36"/>
        <v>2.0110126807312154</v>
      </c>
      <c r="O721" s="14"/>
      <c r="P721" s="14"/>
      <c r="Q721" s="14"/>
      <c r="R721" s="14"/>
      <c r="S721" s="14"/>
      <c r="T721" s="14"/>
    </row>
    <row r="722" spans="2:20">
      <c r="B722" s="6">
        <v>4.1412037037037034E-3</v>
      </c>
      <c r="C722" s="3">
        <v>3.504</v>
      </c>
      <c r="D722" s="9">
        <f t="shared" si="34"/>
        <v>35.04</v>
      </c>
      <c r="E722" s="1"/>
      <c r="F722" s="6">
        <v>4.145833333333333E-3</v>
      </c>
      <c r="G722" s="3">
        <v>4.1829999999999998</v>
      </c>
      <c r="H722" s="8">
        <f t="shared" si="35"/>
        <v>136.61673509565</v>
      </c>
      <c r="I722" s="8">
        <f t="shared" si="36"/>
        <v>2.0101378566004837</v>
      </c>
      <c r="O722" s="14"/>
      <c r="P722" s="14"/>
      <c r="Q722" s="14"/>
      <c r="R722" s="14"/>
      <c r="S722" s="14"/>
      <c r="T722" s="14"/>
    </row>
    <row r="723" spans="2:20">
      <c r="B723" s="6">
        <v>4.146990740740741E-3</v>
      </c>
      <c r="C723" s="3">
        <v>3.5049999999999999</v>
      </c>
      <c r="D723" s="9">
        <f t="shared" si="34"/>
        <v>35.049999999999997</v>
      </c>
      <c r="E723" s="1"/>
      <c r="F723" s="6">
        <v>4.1516203703703706E-3</v>
      </c>
      <c r="G723" s="3">
        <v>4.181</v>
      </c>
      <c r="H723" s="8">
        <f t="shared" si="35"/>
        <v>136.67420199295</v>
      </c>
      <c r="I723" s="8">
        <f t="shared" si="36"/>
        <v>2.0083889840552578</v>
      </c>
      <c r="O723" s="14"/>
      <c r="P723" s="14"/>
      <c r="Q723" s="14"/>
      <c r="R723" s="14"/>
      <c r="S723" s="14"/>
      <c r="T723" s="14"/>
    </row>
    <row r="724" spans="2:20">
      <c r="B724" s="6">
        <v>4.1527777777777778E-3</v>
      </c>
      <c r="C724" s="3">
        <v>3.5049999999999999</v>
      </c>
      <c r="D724" s="9">
        <f t="shared" si="34"/>
        <v>35.049999999999997</v>
      </c>
      <c r="E724" s="1"/>
      <c r="F724" s="6">
        <v>4.1574074074074074E-3</v>
      </c>
      <c r="G724" s="3">
        <v>4.18</v>
      </c>
      <c r="H724" s="8">
        <f t="shared" si="35"/>
        <v>136.70294039999999</v>
      </c>
      <c r="I724" s="8">
        <f t="shared" si="36"/>
        <v>2.0075149355574449</v>
      </c>
      <c r="O724" s="14"/>
      <c r="P724" s="14"/>
      <c r="Q724" s="14"/>
      <c r="R724" s="14"/>
      <c r="S724" s="14"/>
      <c r="T724" s="14"/>
    </row>
    <row r="725" spans="2:20">
      <c r="B725" s="6">
        <v>4.1585648148148146E-3</v>
      </c>
      <c r="C725" s="3">
        <v>3.5070000000000001</v>
      </c>
      <c r="D725" s="9">
        <f t="shared" si="34"/>
        <v>35.07</v>
      </c>
      <c r="E725" s="1"/>
      <c r="F725" s="6">
        <v>4.1631944444444442E-3</v>
      </c>
      <c r="G725" s="3">
        <v>4.1760000000000002</v>
      </c>
      <c r="H725" s="8">
        <f t="shared" si="35"/>
        <v>136.81792709119998</v>
      </c>
      <c r="I725" s="8">
        <f t="shared" si="36"/>
        <v>2.0040213257596249</v>
      </c>
      <c r="O725" s="14"/>
      <c r="P725" s="14"/>
      <c r="Q725" s="14"/>
      <c r="R725" s="14"/>
      <c r="S725" s="14"/>
      <c r="T725" s="14"/>
    </row>
    <row r="726" spans="2:20">
      <c r="B726" s="6">
        <v>4.1643518518518514E-3</v>
      </c>
      <c r="C726" s="3">
        <v>3.508</v>
      </c>
      <c r="D726" s="9">
        <f t="shared" si="34"/>
        <v>35.08</v>
      </c>
      <c r="E726" s="1"/>
      <c r="F726" s="6">
        <v>4.168981481481481E-3</v>
      </c>
      <c r="G726" s="3">
        <v>4.1749999999999998</v>
      </c>
      <c r="H726" s="8">
        <f t="shared" si="35"/>
        <v>136.84668203125</v>
      </c>
      <c r="I726" s="8">
        <f t="shared" si="36"/>
        <v>2.0031485691502913</v>
      </c>
      <c r="O726" s="14"/>
      <c r="P726" s="14"/>
      <c r="Q726" s="14"/>
      <c r="R726" s="14"/>
      <c r="S726" s="14"/>
      <c r="T726" s="14"/>
    </row>
    <row r="727" spans="2:20">
      <c r="B727" s="6">
        <v>4.170138888888889E-3</v>
      </c>
      <c r="C727" s="3">
        <v>3.508</v>
      </c>
      <c r="D727" s="9">
        <f t="shared" si="34"/>
        <v>35.08</v>
      </c>
      <c r="E727" s="1"/>
      <c r="F727" s="6">
        <v>4.1747685185185186E-3</v>
      </c>
      <c r="G727" s="3">
        <v>4.173</v>
      </c>
      <c r="H727" s="8">
        <f t="shared" si="35"/>
        <v>136.90420183415003</v>
      </c>
      <c r="I727" s="8">
        <f t="shared" si="36"/>
        <v>2.001403830648282</v>
      </c>
      <c r="O727" s="14"/>
      <c r="P727" s="14"/>
      <c r="Q727" s="14"/>
      <c r="R727" s="14"/>
      <c r="S727" s="14"/>
      <c r="T727" s="14"/>
    </row>
    <row r="728" spans="2:20">
      <c r="B728" s="6">
        <v>4.1759259259259258E-3</v>
      </c>
      <c r="C728" s="3">
        <v>3.5089999999999999</v>
      </c>
      <c r="D728" s="9">
        <f t="shared" si="34"/>
        <v>35.089999999999996</v>
      </c>
      <c r="E728" s="1"/>
      <c r="F728" s="6">
        <v>4.1805555555555554E-3</v>
      </c>
      <c r="G728" s="3">
        <v>4.1719999999999997</v>
      </c>
      <c r="H728" s="8">
        <f t="shared" si="35"/>
        <v>136.93296669760002</v>
      </c>
      <c r="I728" s="8">
        <f t="shared" si="36"/>
        <v>2.0005318486723342</v>
      </c>
      <c r="O728" s="14"/>
      <c r="P728" s="14"/>
      <c r="Q728" s="14"/>
      <c r="R728" s="14"/>
      <c r="S728" s="14"/>
      <c r="T728" s="14"/>
    </row>
    <row r="729" spans="2:20">
      <c r="B729" s="6">
        <v>4.1817129629629626E-3</v>
      </c>
      <c r="C729" s="3">
        <v>3.51</v>
      </c>
      <c r="D729" s="9">
        <f t="shared" si="34"/>
        <v>35.099999999999994</v>
      </c>
      <c r="E729" s="1"/>
      <c r="F729" s="6">
        <v>4.1863425925925931E-3</v>
      </c>
      <c r="G729" s="3">
        <v>4.1719999999999997</v>
      </c>
      <c r="H729" s="8">
        <f t="shared" si="35"/>
        <v>136.93296669760002</v>
      </c>
      <c r="I729" s="8">
        <f t="shared" si="36"/>
        <v>2.0005318486723342</v>
      </c>
      <c r="O729" s="14"/>
      <c r="P729" s="14"/>
      <c r="Q729" s="14"/>
      <c r="R729" s="14"/>
      <c r="S729" s="14"/>
      <c r="T729" s="14"/>
    </row>
    <row r="730" spans="2:20">
      <c r="B730" s="6">
        <v>4.1875000000000002E-3</v>
      </c>
      <c r="C730" s="3">
        <v>3.51</v>
      </c>
      <c r="D730" s="9">
        <f t="shared" si="34"/>
        <v>35.099999999999994</v>
      </c>
      <c r="E730" s="1"/>
      <c r="F730" s="6">
        <v>4.1921296296296299E-3</v>
      </c>
      <c r="G730" s="3">
        <v>4.1719999999999997</v>
      </c>
      <c r="H730" s="8">
        <f t="shared" si="35"/>
        <v>136.93296669760002</v>
      </c>
      <c r="I730" s="8">
        <f t="shared" si="36"/>
        <v>2.0005318486723342</v>
      </c>
      <c r="O730" s="14"/>
      <c r="P730" s="14"/>
      <c r="Q730" s="14"/>
      <c r="R730" s="14"/>
      <c r="S730" s="14"/>
      <c r="T730" s="14"/>
    </row>
    <row r="731" spans="2:20">
      <c r="B731" s="6">
        <v>4.193287037037037E-3</v>
      </c>
      <c r="C731" s="3">
        <v>3.51</v>
      </c>
      <c r="D731" s="9">
        <f t="shared" si="34"/>
        <v>35.099999999999994</v>
      </c>
      <c r="E731" s="1"/>
      <c r="F731" s="6">
        <v>4.1979166666666666E-3</v>
      </c>
      <c r="G731" s="3">
        <v>4.1680000000000001</v>
      </c>
      <c r="H731" s="8">
        <f t="shared" si="35"/>
        <v>137.04805923840001</v>
      </c>
      <c r="I731" s="8">
        <f t="shared" si="36"/>
        <v>1.9970465016309107</v>
      </c>
      <c r="O731" s="14"/>
      <c r="P731" s="14"/>
      <c r="Q731" s="14"/>
      <c r="R731" s="14"/>
      <c r="S731" s="14"/>
      <c r="T731" s="14"/>
    </row>
    <row r="732" spans="2:20">
      <c r="B732" s="6">
        <v>4.1990740740740747E-3</v>
      </c>
      <c r="C732" s="3">
        <v>3.512</v>
      </c>
      <c r="D732" s="9">
        <f t="shared" si="34"/>
        <v>35.119999999999997</v>
      </c>
      <c r="E732" s="1"/>
      <c r="F732" s="6">
        <v>4.2037037037037034E-3</v>
      </c>
      <c r="G732" s="3">
        <v>4.165</v>
      </c>
      <c r="H732" s="8">
        <f t="shared" si="35"/>
        <v>137.13441339375001</v>
      </c>
      <c r="I732" s="8">
        <f t="shared" si="36"/>
        <v>1.9944352000899064</v>
      </c>
      <c r="O732" s="14"/>
      <c r="P732" s="14"/>
      <c r="Q732" s="14"/>
      <c r="R732" s="14"/>
      <c r="S732" s="14"/>
      <c r="T732" s="14"/>
    </row>
    <row r="733" spans="2:20">
      <c r="B733" s="6">
        <v>4.2048611111111115E-3</v>
      </c>
      <c r="C733" s="3">
        <v>3.5129999999999999</v>
      </c>
      <c r="D733" s="9">
        <f t="shared" si="34"/>
        <v>35.129999999999995</v>
      </c>
      <c r="E733" s="1"/>
      <c r="F733" s="6">
        <v>4.2094907407407402E-3</v>
      </c>
      <c r="G733" s="3">
        <v>4.1630000000000003</v>
      </c>
      <c r="H733" s="8">
        <f t="shared" si="35"/>
        <v>137.19199938265001</v>
      </c>
      <c r="I733" s="8">
        <f t="shared" si="36"/>
        <v>1.9926956216479035</v>
      </c>
      <c r="O733" s="14"/>
      <c r="P733" s="14"/>
      <c r="Q733" s="14"/>
      <c r="R733" s="14"/>
      <c r="S733" s="14"/>
      <c r="T733" s="14"/>
    </row>
    <row r="734" spans="2:20">
      <c r="B734" s="6">
        <v>4.2106481481481483E-3</v>
      </c>
      <c r="C734" s="3">
        <v>3.5139999999999998</v>
      </c>
      <c r="D734" s="9">
        <f t="shared" si="34"/>
        <v>35.139999999999993</v>
      </c>
      <c r="E734" s="1"/>
      <c r="F734" s="6">
        <v>4.2152777777777779E-3</v>
      </c>
      <c r="G734" s="3">
        <v>4.1589999999999998</v>
      </c>
      <c r="H734" s="8">
        <f t="shared" si="35"/>
        <v>137.30721109605003</v>
      </c>
      <c r="I734" s="8">
        <f t="shared" si="36"/>
        <v>1.9892195574709137</v>
      </c>
      <c r="O734" s="14"/>
      <c r="P734" s="14"/>
      <c r="Q734" s="14"/>
      <c r="R734" s="14"/>
      <c r="S734" s="14"/>
      <c r="T734" s="14"/>
    </row>
    <row r="735" spans="2:20">
      <c r="B735" s="6">
        <v>4.216435185185185E-3</v>
      </c>
      <c r="C735" s="3">
        <v>3.5150000000000001</v>
      </c>
      <c r="D735" s="9">
        <f t="shared" si="34"/>
        <v>35.15</v>
      </c>
      <c r="E735" s="1"/>
      <c r="F735" s="6">
        <v>4.2210648148148146E-3</v>
      </c>
      <c r="G735" s="3">
        <v>4.1580000000000004</v>
      </c>
      <c r="H735" s="8">
        <f t="shared" si="35"/>
        <v>137.33602230440002</v>
      </c>
      <c r="I735" s="8">
        <f t="shared" si="36"/>
        <v>1.9883511854979745</v>
      </c>
      <c r="O735" s="14"/>
      <c r="P735" s="14"/>
      <c r="Q735" s="14"/>
      <c r="R735" s="14"/>
      <c r="S735" s="14"/>
      <c r="T735" s="14"/>
    </row>
    <row r="736" spans="2:20">
      <c r="B736" s="6">
        <v>4.2222222222222218E-3</v>
      </c>
      <c r="C736" s="3">
        <v>3.516</v>
      </c>
      <c r="D736" s="9">
        <f t="shared" si="34"/>
        <v>35.159999999999997</v>
      </c>
      <c r="E736" s="1"/>
      <c r="F736" s="6">
        <v>4.2268518518518523E-3</v>
      </c>
      <c r="G736" s="3">
        <v>4.1559999999999997</v>
      </c>
      <c r="H736" s="8">
        <f t="shared" si="35"/>
        <v>137.3936546592</v>
      </c>
      <c r="I736" s="8">
        <f t="shared" si="36"/>
        <v>1.9866152141465259</v>
      </c>
      <c r="O736" s="14"/>
      <c r="P736" s="14"/>
      <c r="Q736" s="14"/>
      <c r="R736" s="14"/>
      <c r="S736" s="14"/>
      <c r="T736" s="14"/>
    </row>
    <row r="737" spans="2:20">
      <c r="B737" s="6">
        <v>4.2280092592592586E-3</v>
      </c>
      <c r="C737" s="3">
        <v>3.516</v>
      </c>
      <c r="D737" s="9">
        <f t="shared" si="34"/>
        <v>35.159999999999997</v>
      </c>
      <c r="E737" s="1"/>
      <c r="F737" s="6">
        <v>4.2326388888888891E-3</v>
      </c>
      <c r="G737" s="3">
        <v>4.1550000000000002</v>
      </c>
      <c r="H737" s="8">
        <f t="shared" si="35"/>
        <v>137.42247580624999</v>
      </c>
      <c r="I737" s="8">
        <f t="shared" si="36"/>
        <v>1.9857476146848483</v>
      </c>
      <c r="O737" s="14"/>
      <c r="P737" s="14"/>
      <c r="Q737" s="14"/>
      <c r="R737" s="14"/>
      <c r="S737" s="14"/>
      <c r="T737" s="14"/>
    </row>
    <row r="738" spans="2:20">
      <c r="B738" s="6">
        <v>4.2337962962962963E-3</v>
      </c>
      <c r="C738" s="3">
        <v>3.516</v>
      </c>
      <c r="D738" s="9">
        <f t="shared" si="34"/>
        <v>35.159999999999997</v>
      </c>
      <c r="E738" s="1"/>
      <c r="F738" s="6">
        <v>4.2384259259259259E-3</v>
      </c>
      <c r="G738" s="3">
        <v>4.1520000000000001</v>
      </c>
      <c r="H738" s="8">
        <f t="shared" si="35"/>
        <v>137.50895912959999</v>
      </c>
      <c r="I738" s="8">
        <f t="shared" si="36"/>
        <v>1.9831463606570308</v>
      </c>
      <c r="O738" s="14"/>
      <c r="P738" s="14"/>
      <c r="Q738" s="14"/>
      <c r="R738" s="14"/>
      <c r="S738" s="14"/>
      <c r="T738" s="14"/>
    </row>
    <row r="739" spans="2:20">
      <c r="B739" s="6">
        <v>4.2395833333333339E-3</v>
      </c>
      <c r="C739" s="3">
        <v>3.516</v>
      </c>
      <c r="D739" s="9">
        <f t="shared" si="34"/>
        <v>35.159999999999997</v>
      </c>
      <c r="E739" s="1"/>
      <c r="F739" s="6">
        <v>4.2442129629629627E-3</v>
      </c>
      <c r="G739" s="3">
        <v>4.1509999999999998</v>
      </c>
      <c r="H739" s="8">
        <f t="shared" si="35"/>
        <v>137.53779353245</v>
      </c>
      <c r="I739" s="8">
        <f t="shared" si="36"/>
        <v>1.9822797906282481</v>
      </c>
      <c r="O739" s="14"/>
      <c r="P739" s="14"/>
      <c r="Q739" s="14"/>
      <c r="R739" s="14"/>
      <c r="S739" s="14"/>
      <c r="T739" s="14"/>
    </row>
    <row r="740" spans="2:20">
      <c r="B740" s="6">
        <v>4.2453703703703707E-3</v>
      </c>
      <c r="C740" s="3">
        <v>3.5190000000000001</v>
      </c>
      <c r="D740" s="9">
        <f t="shared" si="34"/>
        <v>35.19</v>
      </c>
      <c r="E740" s="1"/>
      <c r="F740" s="6">
        <v>4.2500000000000003E-3</v>
      </c>
      <c r="G740" s="3">
        <v>4.1500000000000004</v>
      </c>
      <c r="H740" s="8">
        <f t="shared" si="35"/>
        <v>137.56663125</v>
      </c>
      <c r="I740" s="8">
        <f t="shared" si="36"/>
        <v>1.98141347785376</v>
      </c>
      <c r="O740" s="14"/>
      <c r="P740" s="14"/>
      <c r="Q740" s="14"/>
      <c r="R740" s="14"/>
      <c r="S740" s="14"/>
      <c r="T740" s="14"/>
    </row>
    <row r="741" spans="2:20">
      <c r="B741" s="6">
        <v>4.2511574074074075E-3</v>
      </c>
      <c r="C741" s="3">
        <v>3.52</v>
      </c>
      <c r="D741" s="9">
        <f t="shared" si="34"/>
        <v>35.199999999999996</v>
      </c>
      <c r="E741" s="1"/>
      <c r="F741" s="6">
        <v>4.2557870370370362E-3</v>
      </c>
      <c r="G741" s="3">
        <v>4.1470000000000002</v>
      </c>
      <c r="H741" s="8">
        <f t="shared" si="35"/>
        <v>137.65316429384998</v>
      </c>
      <c r="I741" s="8">
        <f t="shared" si="36"/>
        <v>1.9788160826404109</v>
      </c>
      <c r="O741" s="14"/>
      <c r="P741" s="14"/>
      <c r="Q741" s="14"/>
      <c r="R741" s="14"/>
      <c r="S741" s="14"/>
      <c r="T741" s="14"/>
    </row>
    <row r="742" spans="2:20">
      <c r="B742" s="6">
        <v>4.2569444444444443E-3</v>
      </c>
      <c r="C742" s="3">
        <v>3.5209999999999999</v>
      </c>
      <c r="D742" s="9">
        <f t="shared" si="34"/>
        <v>35.209999999999994</v>
      </c>
      <c r="E742" s="1"/>
      <c r="F742" s="6">
        <v>4.2615740740740739E-3</v>
      </c>
      <c r="G742" s="3">
        <v>4.1449999999999996</v>
      </c>
      <c r="H742" s="8">
        <f t="shared" si="35"/>
        <v>137.71086956875001</v>
      </c>
      <c r="I742" s="8">
        <f t="shared" si="36"/>
        <v>1.9770857713410126</v>
      </c>
      <c r="O742" s="14"/>
      <c r="P742" s="14"/>
      <c r="Q742" s="14"/>
      <c r="R742" s="14"/>
      <c r="S742" s="14"/>
      <c r="T742" s="14"/>
    </row>
    <row r="743" spans="2:20">
      <c r="B743" s="6">
        <v>4.2627314814814819E-3</v>
      </c>
      <c r="C743" s="3">
        <v>3.5209999999999999</v>
      </c>
      <c r="D743" s="9">
        <f t="shared" si="34"/>
        <v>35.209999999999994</v>
      </c>
      <c r="E743" s="1"/>
      <c r="F743" s="6">
        <v>4.2673611111111107E-3</v>
      </c>
      <c r="G743" s="3">
        <v>4.1440000000000001</v>
      </c>
      <c r="H743" s="8">
        <f t="shared" si="35"/>
        <v>137.73972718079997</v>
      </c>
      <c r="I743" s="8">
        <f t="shared" si="36"/>
        <v>1.9762210012195014</v>
      </c>
      <c r="O743" s="14"/>
      <c r="P743" s="14"/>
      <c r="Q743" s="14"/>
      <c r="R743" s="14"/>
      <c r="S743" s="14"/>
      <c r="T743" s="14"/>
    </row>
    <row r="744" spans="2:20">
      <c r="B744" s="6">
        <v>4.2685185185185178E-3</v>
      </c>
      <c r="C744" s="3">
        <v>3.5219999999999998</v>
      </c>
      <c r="D744" s="9">
        <f t="shared" si="34"/>
        <v>35.22</v>
      </c>
      <c r="E744" s="1"/>
      <c r="F744" s="6">
        <v>4.2731481481481483E-3</v>
      </c>
      <c r="G744" s="3">
        <v>4.1429999999999998</v>
      </c>
      <c r="H744" s="8">
        <f t="shared" si="35"/>
        <v>137.76858810965001</v>
      </c>
      <c r="I744" s="8">
        <f t="shared" si="36"/>
        <v>1.9753564880613819</v>
      </c>
      <c r="O744" s="14"/>
      <c r="P744" s="14"/>
      <c r="Q744" s="14"/>
      <c r="R744" s="14"/>
      <c r="S744" s="14"/>
      <c r="T744" s="14"/>
    </row>
    <row r="745" spans="2:20">
      <c r="B745" s="6">
        <v>4.2743055555555555E-3</v>
      </c>
      <c r="C745" s="3">
        <v>3.524</v>
      </c>
      <c r="D745" s="9">
        <f t="shared" si="34"/>
        <v>35.239999999999995</v>
      </c>
      <c r="E745" s="1"/>
      <c r="F745" s="6">
        <v>4.2789351851851851E-3</v>
      </c>
      <c r="G745" s="3">
        <v>4.1420000000000003</v>
      </c>
      <c r="H745" s="8">
        <f t="shared" si="35"/>
        <v>137.7974523556</v>
      </c>
      <c r="I745" s="8">
        <f t="shared" si="36"/>
        <v>1.9744922318251101</v>
      </c>
      <c r="O745" s="14"/>
      <c r="P745" s="14"/>
      <c r="Q745" s="14"/>
      <c r="R745" s="14"/>
      <c r="S745" s="14"/>
      <c r="T745" s="14"/>
    </row>
    <row r="746" spans="2:20">
      <c r="B746" s="6">
        <v>4.2800925925925923E-3</v>
      </c>
      <c r="C746" s="3">
        <v>3.5249999999999999</v>
      </c>
      <c r="D746" s="9">
        <f t="shared" si="34"/>
        <v>35.25</v>
      </c>
      <c r="E746" s="1"/>
      <c r="F746" s="6">
        <v>4.2847222222222219E-3</v>
      </c>
      <c r="G746" s="3">
        <v>4.1390000000000002</v>
      </c>
      <c r="H746" s="8">
        <f t="shared" si="35"/>
        <v>137.88406499905</v>
      </c>
      <c r="I746" s="8">
        <f t="shared" si="36"/>
        <v>1.9719010042319618</v>
      </c>
      <c r="O746" s="14"/>
      <c r="P746" s="14"/>
      <c r="Q746" s="14"/>
      <c r="R746" s="14"/>
      <c r="S746" s="14"/>
      <c r="T746" s="14"/>
    </row>
    <row r="747" spans="2:20">
      <c r="B747" s="6">
        <v>4.2858796296296299E-3</v>
      </c>
      <c r="C747" s="3">
        <v>3.5259999999999998</v>
      </c>
      <c r="D747" s="9">
        <f t="shared" si="34"/>
        <v>35.26</v>
      </c>
      <c r="E747" s="1"/>
      <c r="F747" s="6">
        <v>4.2905092592592595E-3</v>
      </c>
      <c r="G747" s="3">
        <v>4.1390000000000002</v>
      </c>
      <c r="H747" s="8">
        <f t="shared" si="35"/>
        <v>137.88406499905</v>
      </c>
      <c r="I747" s="8">
        <f t="shared" si="36"/>
        <v>1.9719010042319618</v>
      </c>
      <c r="O747" s="14"/>
      <c r="P747" s="14"/>
      <c r="Q747" s="14"/>
      <c r="R747" s="14"/>
      <c r="S747" s="14"/>
      <c r="T747" s="14"/>
    </row>
    <row r="748" spans="2:20">
      <c r="B748" s="6">
        <v>4.2916666666666667E-3</v>
      </c>
      <c r="C748" s="3">
        <v>3.5259999999999998</v>
      </c>
      <c r="D748" s="9">
        <f t="shared" si="34"/>
        <v>35.26</v>
      </c>
      <c r="E748" s="1"/>
      <c r="F748" s="6">
        <v>4.2962962962962963E-3</v>
      </c>
      <c r="G748" s="3">
        <v>4.1369999999999996</v>
      </c>
      <c r="H748" s="8">
        <f t="shared" si="35"/>
        <v>137.94182335235001</v>
      </c>
      <c r="I748" s="8">
        <f t="shared" si="36"/>
        <v>1.9701748030175583</v>
      </c>
      <c r="O748" s="14"/>
      <c r="P748" s="14"/>
      <c r="Q748" s="14"/>
      <c r="R748" s="14"/>
      <c r="S748" s="14"/>
      <c r="T748" s="14"/>
    </row>
    <row r="749" spans="2:20">
      <c r="B749" s="6">
        <v>4.2974537037037035E-3</v>
      </c>
      <c r="C749" s="3">
        <v>3.5270000000000001</v>
      </c>
      <c r="D749" s="9">
        <f t="shared" si="34"/>
        <v>35.269999999999996</v>
      </c>
      <c r="E749" s="1"/>
      <c r="F749" s="6">
        <v>4.302083333333334E-3</v>
      </c>
      <c r="G749" s="3">
        <v>4.1360000000000001</v>
      </c>
      <c r="H749" s="8">
        <f t="shared" si="35"/>
        <v>137.97070750719999</v>
      </c>
      <c r="I749" s="8">
        <f t="shared" si="36"/>
        <v>1.9693120874400736</v>
      </c>
      <c r="O749" s="14"/>
      <c r="P749" s="14"/>
      <c r="Q749" s="14"/>
      <c r="R749" s="14"/>
      <c r="S749" s="14"/>
      <c r="T749" s="14"/>
    </row>
    <row r="750" spans="2:20">
      <c r="B750" s="6">
        <v>4.3032407407407403E-3</v>
      </c>
      <c r="C750" s="3">
        <v>3.528</v>
      </c>
      <c r="D750" s="9">
        <f t="shared" si="34"/>
        <v>35.28</v>
      </c>
      <c r="E750" s="1"/>
      <c r="F750" s="6">
        <v>4.3078703703703708E-3</v>
      </c>
      <c r="G750" s="3">
        <v>4.1360000000000001</v>
      </c>
      <c r="H750" s="8">
        <f t="shared" si="35"/>
        <v>137.97070750719999</v>
      </c>
      <c r="I750" s="8">
        <f t="shared" si="36"/>
        <v>1.9693120874400736</v>
      </c>
      <c r="O750" s="14"/>
      <c r="P750" s="14"/>
      <c r="Q750" s="14"/>
      <c r="R750" s="14"/>
      <c r="S750" s="14"/>
      <c r="T750" s="14"/>
    </row>
    <row r="751" spans="2:20">
      <c r="B751" s="6">
        <v>4.3090277777777779E-3</v>
      </c>
      <c r="C751" s="3">
        <v>3.53</v>
      </c>
      <c r="D751" s="9">
        <f t="shared" si="34"/>
        <v>35.299999999999997</v>
      </c>
      <c r="E751" s="1"/>
      <c r="F751" s="6">
        <v>4.3136574074074075E-3</v>
      </c>
      <c r="G751" s="3">
        <v>4.13</v>
      </c>
      <c r="H751" s="8">
        <f t="shared" si="35"/>
        <v>138.14408215</v>
      </c>
      <c r="I751" s="8">
        <f t="shared" si="36"/>
        <v>1.9641411817752867</v>
      </c>
      <c r="O751" s="14"/>
      <c r="P751" s="14"/>
      <c r="Q751" s="14"/>
      <c r="R751" s="14"/>
      <c r="S751" s="14"/>
      <c r="T751" s="14"/>
    </row>
    <row r="752" spans="2:20">
      <c r="B752" s="6">
        <v>4.3148148148148147E-3</v>
      </c>
      <c r="C752" s="3">
        <v>3.5310000000000001</v>
      </c>
      <c r="D752" s="9">
        <f t="shared" si="34"/>
        <v>35.31</v>
      </c>
      <c r="E752" s="1"/>
      <c r="F752" s="6">
        <v>4.3194444444444443E-3</v>
      </c>
      <c r="G752" s="3">
        <v>4.1289999999999996</v>
      </c>
      <c r="H752" s="8">
        <f t="shared" si="35"/>
        <v>138.17298954555</v>
      </c>
      <c r="I752" s="8">
        <f t="shared" si="36"/>
        <v>1.9632802617437042</v>
      </c>
      <c r="O752" s="14"/>
      <c r="P752" s="14"/>
      <c r="Q752" s="14"/>
      <c r="R752" s="14"/>
      <c r="S752" s="14"/>
      <c r="T752" s="14"/>
    </row>
    <row r="753" spans="2:20">
      <c r="B753" s="6">
        <v>4.3206018518518524E-3</v>
      </c>
      <c r="C753" s="3">
        <v>3.5310000000000001</v>
      </c>
      <c r="D753" s="9">
        <f t="shared" si="34"/>
        <v>35.31</v>
      </c>
      <c r="E753" s="1"/>
      <c r="F753" s="6">
        <v>4.3252314814814811E-3</v>
      </c>
      <c r="G753" s="3">
        <v>4.1260000000000003</v>
      </c>
      <c r="H753" s="8">
        <f t="shared" si="35"/>
        <v>138.25973166119996</v>
      </c>
      <c r="I753" s="8">
        <f t="shared" si="36"/>
        <v>1.9606990395260471</v>
      </c>
      <c r="O753" s="14"/>
      <c r="P753" s="14"/>
      <c r="Q753" s="14"/>
      <c r="R753" s="14"/>
      <c r="S753" s="14"/>
      <c r="T753" s="14"/>
    </row>
    <row r="754" spans="2:20">
      <c r="B754" s="6">
        <v>4.3263888888888892E-3</v>
      </c>
      <c r="C754" s="3">
        <v>3.532</v>
      </c>
      <c r="D754" s="9">
        <f t="shared" si="34"/>
        <v>35.32</v>
      </c>
      <c r="E754" s="1"/>
      <c r="F754" s="6">
        <v>4.3310185185185179E-3</v>
      </c>
      <c r="G754" s="3">
        <v>4.125</v>
      </c>
      <c r="H754" s="8">
        <f t="shared" si="35"/>
        <v>138.28865234374999</v>
      </c>
      <c r="I754" s="8">
        <f t="shared" si="36"/>
        <v>1.9598391446075283</v>
      </c>
      <c r="O754" s="14"/>
      <c r="P754" s="14"/>
      <c r="Q754" s="14"/>
      <c r="R754" s="14"/>
      <c r="S754" s="14"/>
      <c r="T754" s="14"/>
    </row>
    <row r="755" spans="2:20">
      <c r="B755" s="6">
        <v>4.332175925925926E-3</v>
      </c>
      <c r="C755" s="3">
        <v>3.5329999999999999</v>
      </c>
      <c r="D755" s="9">
        <f t="shared" si="34"/>
        <v>35.33</v>
      </c>
      <c r="E755" s="1"/>
      <c r="F755" s="6">
        <v>4.3368055555555556E-3</v>
      </c>
      <c r="G755" s="3">
        <v>4.1239999999999997</v>
      </c>
      <c r="H755" s="8">
        <f t="shared" si="35"/>
        <v>138.3175763488</v>
      </c>
      <c r="I755" s="8">
        <f t="shared" si="36"/>
        <v>1.9589795058635355</v>
      </c>
      <c r="O755" s="14"/>
      <c r="P755" s="14"/>
      <c r="Q755" s="14"/>
      <c r="R755" s="14"/>
      <c r="S755" s="14"/>
      <c r="T755" s="14"/>
    </row>
    <row r="756" spans="2:20">
      <c r="B756" s="6">
        <v>4.3379629629629627E-3</v>
      </c>
      <c r="C756" s="3">
        <v>3.5350000000000001</v>
      </c>
      <c r="D756" s="9">
        <f t="shared" si="34"/>
        <v>35.35</v>
      </c>
      <c r="E756" s="1"/>
      <c r="F756" s="6">
        <v>4.3425925925925923E-3</v>
      </c>
      <c r="G756" s="3">
        <v>4.1219999999999999</v>
      </c>
      <c r="H756" s="8">
        <f t="shared" si="35"/>
        <v>138.3754343276</v>
      </c>
      <c r="I756" s="8">
        <f t="shared" si="36"/>
        <v>1.957260996733172</v>
      </c>
      <c r="O756" s="14"/>
      <c r="P756" s="14"/>
      <c r="Q756" s="14"/>
      <c r="R756" s="14"/>
      <c r="S756" s="14"/>
      <c r="T756" s="14"/>
    </row>
    <row r="757" spans="2:20">
      <c r="B757" s="6">
        <v>4.3437499999999995E-3</v>
      </c>
      <c r="C757" s="3">
        <v>3.5350000000000001</v>
      </c>
      <c r="D757" s="9">
        <f t="shared" si="34"/>
        <v>35.35</v>
      </c>
      <c r="E757" s="1"/>
      <c r="F757" s="6">
        <v>4.34837962962963E-3</v>
      </c>
      <c r="G757" s="3">
        <v>4.1180000000000003</v>
      </c>
      <c r="H757" s="8">
        <f t="shared" si="35"/>
        <v>138.49119016839998</v>
      </c>
      <c r="I757" s="8">
        <f t="shared" si="36"/>
        <v>1.9538270507413933</v>
      </c>
      <c r="O757" s="14"/>
      <c r="P757" s="14"/>
      <c r="Q757" s="14"/>
      <c r="R757" s="14"/>
      <c r="S757" s="14"/>
      <c r="T757" s="14"/>
    </row>
    <row r="758" spans="2:20">
      <c r="B758" s="6">
        <v>4.3495370370370372E-3</v>
      </c>
      <c r="C758" s="3">
        <v>3.5350000000000001</v>
      </c>
      <c r="D758" s="9">
        <f t="shared" si="34"/>
        <v>35.35</v>
      </c>
      <c r="E758" s="1"/>
      <c r="F758" s="6">
        <v>4.3541666666666668E-3</v>
      </c>
      <c r="G758" s="3">
        <v>4.117</v>
      </c>
      <c r="H758" s="8">
        <f t="shared" si="35"/>
        <v>138.52013743934998</v>
      </c>
      <c r="I758" s="8">
        <f t="shared" si="36"/>
        <v>1.9529692040575262</v>
      </c>
      <c r="O758" s="14"/>
      <c r="P758" s="14"/>
      <c r="Q758" s="14"/>
      <c r="R758" s="14"/>
      <c r="S758" s="14"/>
      <c r="T758" s="14"/>
    </row>
    <row r="759" spans="2:20">
      <c r="B759" s="6">
        <v>4.355324074074074E-3</v>
      </c>
      <c r="C759" s="3">
        <v>3.5379999999999998</v>
      </c>
      <c r="D759" s="9">
        <f t="shared" si="34"/>
        <v>35.379999999999995</v>
      </c>
      <c r="E759" s="1"/>
      <c r="F759" s="6">
        <v>4.3599537037037036E-3</v>
      </c>
      <c r="G759" s="3">
        <v>4.1159999999999997</v>
      </c>
      <c r="H759" s="8">
        <f t="shared" si="35"/>
        <v>138.54908803520004</v>
      </c>
      <c r="I759" s="8">
        <f t="shared" si="36"/>
        <v>1.9521116132163465</v>
      </c>
      <c r="O759" s="14"/>
      <c r="P759" s="14"/>
      <c r="Q759" s="14"/>
      <c r="R759" s="14"/>
      <c r="S759" s="14"/>
      <c r="T759" s="14"/>
    </row>
    <row r="760" spans="2:20">
      <c r="B760" s="6">
        <v>4.3611111111111116E-3</v>
      </c>
      <c r="C760" s="3">
        <v>3.5379999999999998</v>
      </c>
      <c r="D760" s="9">
        <f t="shared" si="34"/>
        <v>35.379999999999995</v>
      </c>
      <c r="E760" s="1"/>
      <c r="F760" s="6">
        <v>4.3657407407407412E-3</v>
      </c>
      <c r="G760" s="3">
        <v>4.1139999999999999</v>
      </c>
      <c r="H760" s="8">
        <f t="shared" si="35"/>
        <v>138.60699920279998</v>
      </c>
      <c r="I760" s="8">
        <f t="shared" si="36"/>
        <v>1.9503971988961863</v>
      </c>
      <c r="O760" s="14"/>
      <c r="P760" s="14"/>
      <c r="Q760" s="14"/>
      <c r="R760" s="14"/>
      <c r="S760" s="14"/>
      <c r="T760" s="14"/>
    </row>
    <row r="761" spans="2:20">
      <c r="B761" s="6">
        <v>4.3668981481481484E-3</v>
      </c>
      <c r="C761" s="3">
        <v>3.5390000000000001</v>
      </c>
      <c r="D761" s="9">
        <f t="shared" si="34"/>
        <v>35.39</v>
      </c>
      <c r="E761" s="1"/>
      <c r="F761" s="6">
        <v>4.371527777777778E-3</v>
      </c>
      <c r="G761" s="3">
        <v>4.1130000000000004</v>
      </c>
      <c r="H761" s="8">
        <f t="shared" si="35"/>
        <v>138.63595977514998</v>
      </c>
      <c r="I761" s="8">
        <f t="shared" si="36"/>
        <v>1.949540375334281</v>
      </c>
      <c r="O761" s="14"/>
      <c r="P761" s="14"/>
      <c r="Q761" s="14"/>
      <c r="R761" s="14"/>
      <c r="S761" s="14"/>
      <c r="T761" s="14"/>
    </row>
    <row r="762" spans="2:20">
      <c r="B762" s="6">
        <v>4.3726851851851852E-3</v>
      </c>
      <c r="C762" s="3">
        <v>3.54</v>
      </c>
      <c r="D762" s="9">
        <f t="shared" si="34"/>
        <v>35.4</v>
      </c>
      <c r="E762" s="1"/>
      <c r="F762" s="6">
        <v>4.3773148148148148E-3</v>
      </c>
      <c r="G762" s="3">
        <v>4.1109999999999998</v>
      </c>
      <c r="H762" s="8">
        <f t="shared" si="35"/>
        <v>138.69389089845004</v>
      </c>
      <c r="I762" s="8">
        <f t="shared" si="36"/>
        <v>1.9478274951995287</v>
      </c>
      <c r="O762" s="14"/>
      <c r="P762" s="14"/>
      <c r="Q762" s="14"/>
      <c r="R762" s="14"/>
      <c r="S762" s="14"/>
      <c r="T762" s="14"/>
    </row>
    <row r="763" spans="2:20">
      <c r="B763" s="6">
        <v>4.378472222222222E-3</v>
      </c>
      <c r="C763" s="3">
        <v>3.5409999999999999</v>
      </c>
      <c r="D763" s="9">
        <f t="shared" si="34"/>
        <v>35.409999999999997</v>
      </c>
      <c r="E763" s="1"/>
      <c r="F763" s="6">
        <v>4.3831018518518516E-3</v>
      </c>
      <c r="G763" s="3">
        <v>4.109</v>
      </c>
      <c r="H763" s="8">
        <f t="shared" si="35"/>
        <v>138.75183532855002</v>
      </c>
      <c r="I763" s="8">
        <f t="shared" si="36"/>
        <v>1.9461156374405029</v>
      </c>
      <c r="O763" s="14"/>
      <c r="P763" s="14"/>
      <c r="Q763" s="14"/>
      <c r="R763" s="14"/>
      <c r="S763" s="14"/>
      <c r="T763" s="14"/>
    </row>
    <row r="764" spans="2:20">
      <c r="B764" s="6">
        <v>4.3842592592592596E-3</v>
      </c>
      <c r="C764" s="3">
        <v>3.5419999999999998</v>
      </c>
      <c r="D764" s="9">
        <f t="shared" si="34"/>
        <v>35.419999999999995</v>
      </c>
      <c r="E764" s="1"/>
      <c r="F764" s="6">
        <v>4.3888888888888892E-3</v>
      </c>
      <c r="G764" s="3">
        <v>4.1079999999999997</v>
      </c>
      <c r="H764" s="8">
        <f t="shared" si="35"/>
        <v>138.78081253439998</v>
      </c>
      <c r="I764" s="8">
        <f t="shared" si="36"/>
        <v>1.9452600918482656</v>
      </c>
      <c r="O764" s="14"/>
      <c r="P764" s="14"/>
      <c r="Q764" s="14"/>
      <c r="R764" s="14"/>
      <c r="S764" s="14"/>
      <c r="T764" s="14"/>
    </row>
    <row r="765" spans="2:20">
      <c r="B765" s="6">
        <v>4.3900462962962955E-3</v>
      </c>
      <c r="C765" s="3">
        <v>3.5419999999999998</v>
      </c>
      <c r="D765" s="9">
        <f t="shared" si="34"/>
        <v>35.419999999999995</v>
      </c>
      <c r="E765" s="1"/>
      <c r="F765" s="6">
        <v>4.394675925925926E-3</v>
      </c>
      <c r="G765" s="3">
        <v>4.1040000000000001</v>
      </c>
      <c r="H765" s="8">
        <f t="shared" si="35"/>
        <v>138.89675463679998</v>
      </c>
      <c r="I765" s="8">
        <f t="shared" si="36"/>
        <v>1.9418404637608446</v>
      </c>
      <c r="O765" s="14"/>
      <c r="P765" s="14"/>
      <c r="Q765" s="14"/>
      <c r="R765" s="14"/>
      <c r="S765" s="14"/>
      <c r="T765" s="14"/>
    </row>
    <row r="766" spans="2:20">
      <c r="B766" s="6">
        <v>4.3958333333333332E-3</v>
      </c>
      <c r="C766" s="3">
        <v>3.548</v>
      </c>
      <c r="D766" s="9">
        <f t="shared" si="34"/>
        <v>35.479999999999997</v>
      </c>
      <c r="E766" s="1"/>
      <c r="F766" s="6">
        <v>4.4004629629629628E-3</v>
      </c>
      <c r="G766" s="3">
        <v>4.1029999999999998</v>
      </c>
      <c r="H766" s="8">
        <f t="shared" si="35"/>
        <v>138.92574848365001</v>
      </c>
      <c r="I766" s="8">
        <f t="shared" si="36"/>
        <v>1.9409861951021896</v>
      </c>
      <c r="O766" s="14"/>
      <c r="P766" s="14"/>
      <c r="Q766" s="14"/>
      <c r="R766" s="14"/>
      <c r="S766" s="14"/>
      <c r="T766" s="14"/>
    </row>
    <row r="767" spans="2:20">
      <c r="B767" s="6">
        <v>4.40162037037037E-3</v>
      </c>
      <c r="C767" s="3">
        <v>3.5470000000000002</v>
      </c>
      <c r="D767" s="9">
        <f t="shared" si="34"/>
        <v>35.47</v>
      </c>
      <c r="E767" s="1"/>
      <c r="F767" s="6">
        <v>4.4062499999999996E-3</v>
      </c>
      <c r="G767" s="3">
        <v>4.1020000000000003</v>
      </c>
      <c r="H767" s="8">
        <f t="shared" si="35"/>
        <v>138.95474565959998</v>
      </c>
      <c r="I767" s="8">
        <f t="shared" si="36"/>
        <v>1.9401321817059538</v>
      </c>
      <c r="O767" s="14"/>
      <c r="P767" s="14"/>
      <c r="Q767" s="14"/>
      <c r="R767" s="14"/>
      <c r="S767" s="14"/>
      <c r="T767" s="14"/>
    </row>
    <row r="768" spans="2:20">
      <c r="B768" s="6">
        <v>4.4074074074074076E-3</v>
      </c>
      <c r="C768" s="3">
        <v>3.5489999999999999</v>
      </c>
      <c r="D768" s="9">
        <f t="shared" si="34"/>
        <v>35.489999999999995</v>
      </c>
      <c r="E768" s="1"/>
      <c r="F768" s="6">
        <v>4.4120370370370372E-3</v>
      </c>
      <c r="G768" s="3">
        <v>4.101</v>
      </c>
      <c r="H768" s="8">
        <f t="shared" si="35"/>
        <v>138.98374616494999</v>
      </c>
      <c r="I768" s="8">
        <f t="shared" si="36"/>
        <v>1.9392784235307086</v>
      </c>
      <c r="O768" s="14"/>
      <c r="P768" s="14"/>
      <c r="Q768" s="14"/>
      <c r="R768" s="14"/>
      <c r="S768" s="14"/>
      <c r="T768" s="14"/>
    </row>
    <row r="769" spans="2:20">
      <c r="B769" s="6">
        <v>4.4131944444444444E-3</v>
      </c>
      <c r="C769" s="3">
        <v>3.55</v>
      </c>
      <c r="D769" s="9">
        <f t="shared" si="34"/>
        <v>35.499999999999993</v>
      </c>
      <c r="E769" s="1"/>
      <c r="F769" s="6">
        <v>4.417824074074074E-3</v>
      </c>
      <c r="G769" s="3">
        <v>4.0990000000000002</v>
      </c>
      <c r="H769" s="8">
        <f t="shared" si="35"/>
        <v>139.04175716505</v>
      </c>
      <c r="I769" s="8">
        <f t="shared" si="36"/>
        <v>1.9375716726775063</v>
      </c>
      <c r="O769" s="14"/>
      <c r="P769" s="14"/>
      <c r="Q769" s="14"/>
      <c r="R769" s="14"/>
      <c r="S769" s="14"/>
      <c r="T769" s="14"/>
    </row>
    <row r="770" spans="2:20">
      <c r="B770" s="6">
        <v>4.4189814814814812E-3</v>
      </c>
      <c r="C770" s="3">
        <v>3.5510000000000002</v>
      </c>
      <c r="D770" s="9">
        <f t="shared" si="34"/>
        <v>35.51</v>
      </c>
      <c r="E770" s="1"/>
      <c r="F770" s="6">
        <v>4.4236111111111117E-3</v>
      </c>
      <c r="G770" s="3">
        <v>4.0990000000000002</v>
      </c>
      <c r="H770" s="8">
        <f t="shared" si="35"/>
        <v>139.04175716505</v>
      </c>
      <c r="I770" s="8">
        <f t="shared" si="36"/>
        <v>1.9375716726775063</v>
      </c>
      <c r="O770" s="14"/>
      <c r="P770" s="14"/>
      <c r="Q770" s="14"/>
      <c r="R770" s="14"/>
      <c r="S770" s="14"/>
      <c r="T770" s="14"/>
    </row>
    <row r="771" spans="2:20">
      <c r="B771" s="6">
        <v>4.4247685185185189E-3</v>
      </c>
      <c r="C771" s="3">
        <v>3.552</v>
      </c>
      <c r="D771" s="9">
        <f t="shared" si="34"/>
        <v>35.519999999999996</v>
      </c>
      <c r="E771" s="1"/>
      <c r="F771" s="6">
        <v>4.4293981481481485E-3</v>
      </c>
      <c r="G771" s="3">
        <v>4.0990000000000002</v>
      </c>
      <c r="H771" s="8">
        <f t="shared" si="35"/>
        <v>139.04175716505</v>
      </c>
      <c r="I771" s="8">
        <f t="shared" si="36"/>
        <v>1.9375716726775063</v>
      </c>
      <c r="O771" s="14"/>
      <c r="P771" s="14"/>
      <c r="Q771" s="14"/>
      <c r="R771" s="14"/>
      <c r="S771" s="14"/>
      <c r="T771" s="14"/>
    </row>
    <row r="772" spans="2:20">
      <c r="B772" s="6">
        <v>4.4305555555555556E-3</v>
      </c>
      <c r="C772" s="3">
        <v>3.5529999999999999</v>
      </c>
      <c r="D772" s="9">
        <f t="shared" si="34"/>
        <v>35.529999999999994</v>
      </c>
      <c r="E772" s="1"/>
      <c r="F772" s="6">
        <v>4.4351851851851852E-3</v>
      </c>
      <c r="G772" s="3">
        <v>4.0919999999999996</v>
      </c>
      <c r="H772" s="8">
        <f t="shared" si="35"/>
        <v>139.24490058560002</v>
      </c>
      <c r="I772" s="8">
        <f t="shared" si="36"/>
        <v>1.9316060780642896</v>
      </c>
      <c r="O772" s="14"/>
      <c r="P772" s="14"/>
      <c r="Q772" s="14"/>
      <c r="R772" s="14"/>
      <c r="S772" s="14"/>
      <c r="T772" s="14"/>
    </row>
    <row r="773" spans="2:20">
      <c r="B773" s="6">
        <v>4.4363425925925933E-3</v>
      </c>
      <c r="C773" s="3">
        <v>3.5539999999999998</v>
      </c>
      <c r="D773" s="9">
        <f t="shared" si="34"/>
        <v>35.54</v>
      </c>
      <c r="E773" s="1"/>
      <c r="F773" s="6">
        <v>4.440972222222222E-3</v>
      </c>
      <c r="G773" s="3">
        <v>4.09</v>
      </c>
      <c r="H773" s="8">
        <f t="shared" si="35"/>
        <v>139.30297155000002</v>
      </c>
      <c r="I773" s="8">
        <f t="shared" si="36"/>
        <v>1.929903916343551</v>
      </c>
      <c r="O773" s="14"/>
      <c r="P773" s="14"/>
      <c r="Q773" s="14"/>
      <c r="R773" s="14"/>
      <c r="S773" s="14"/>
      <c r="T773" s="14"/>
    </row>
    <row r="774" spans="2:20">
      <c r="B774" s="6">
        <v>4.4421296296296301E-3</v>
      </c>
      <c r="C774" s="3">
        <v>3.5550000000000002</v>
      </c>
      <c r="D774" s="9">
        <f t="shared" si="34"/>
        <v>35.549999999999997</v>
      </c>
      <c r="E774" s="1"/>
      <c r="F774" s="6">
        <v>4.4467592592592588E-3</v>
      </c>
      <c r="G774" s="3">
        <v>4.0890000000000004</v>
      </c>
      <c r="H774" s="8">
        <f t="shared" si="35"/>
        <v>139.33201203154997</v>
      </c>
      <c r="I774" s="8">
        <f t="shared" si="36"/>
        <v>1.9290532175900363</v>
      </c>
      <c r="O774" s="14"/>
      <c r="P774" s="14"/>
      <c r="Q774" s="14"/>
      <c r="R774" s="14"/>
      <c r="S774" s="14"/>
      <c r="T774" s="14"/>
    </row>
    <row r="775" spans="2:20">
      <c r="B775" s="6">
        <v>4.4479166666666669E-3</v>
      </c>
      <c r="C775" s="3">
        <v>3.556</v>
      </c>
      <c r="D775" s="9">
        <f t="shared" ref="D775:D838" si="37">C775/$G$2</f>
        <v>35.559999999999995</v>
      </c>
      <c r="E775" s="1"/>
      <c r="F775" s="6">
        <v>4.4525462962962965E-3</v>
      </c>
      <c r="G775" s="3">
        <v>4.0869999999999997</v>
      </c>
      <c r="H775" s="8">
        <f t="shared" ref="H775:H838" si="38">$J$2+$M$2*G775+$P$2*G775^2+$S$2*G775^3</f>
        <v>139.39010299485003</v>
      </c>
      <c r="I775" s="8">
        <f t="shared" ref="I775:I838" si="39">SQRT((1)^2*($K$2)^2+(G775)^2*($N$2)^2+(G775^2)^2*($Q$2)^2+(G775^3)^2*($T$2)^2+($M$2+2*$P$2*G775+3*$S$2*G775^2)^2*(0.001)^2)</f>
        <v>1.9273525840897721</v>
      </c>
      <c r="O775" s="14"/>
      <c r="P775" s="14"/>
      <c r="Q775" s="14"/>
      <c r="R775" s="14"/>
      <c r="S775" s="14"/>
      <c r="T775" s="14"/>
    </row>
    <row r="776" spans="2:20">
      <c r="B776" s="6">
        <v>4.4537037037037036E-3</v>
      </c>
      <c r="C776" s="3">
        <v>3.5569999999999999</v>
      </c>
      <c r="D776" s="9">
        <f t="shared" si="37"/>
        <v>35.57</v>
      </c>
      <c r="E776" s="1"/>
      <c r="F776" s="6">
        <v>4.4583333333333332E-3</v>
      </c>
      <c r="G776" s="3">
        <v>4.0839999999999996</v>
      </c>
      <c r="H776" s="8">
        <f t="shared" si="38"/>
        <v>139.4772644448</v>
      </c>
      <c r="I776" s="8">
        <f t="shared" si="39"/>
        <v>1.9248035432355541</v>
      </c>
      <c r="O776" s="14"/>
      <c r="P776" s="14"/>
      <c r="Q776" s="14"/>
      <c r="R776" s="14"/>
      <c r="S776" s="14"/>
      <c r="T776" s="14"/>
    </row>
    <row r="777" spans="2:20">
      <c r="B777" s="6">
        <v>4.4594907407407404E-3</v>
      </c>
      <c r="C777" s="3">
        <v>3.5569999999999999</v>
      </c>
      <c r="D777" s="9">
        <f t="shared" si="37"/>
        <v>35.57</v>
      </c>
      <c r="E777" s="1"/>
      <c r="F777" s="6">
        <v>4.4641203703703709E-3</v>
      </c>
      <c r="G777" s="3">
        <v>4.0830000000000002</v>
      </c>
      <c r="H777" s="8">
        <f t="shared" si="38"/>
        <v>139.50632493065001</v>
      </c>
      <c r="I777" s="8">
        <f t="shared" si="39"/>
        <v>1.9239543719576193</v>
      </c>
      <c r="O777" s="14"/>
      <c r="P777" s="14"/>
      <c r="Q777" s="14"/>
      <c r="R777" s="14"/>
      <c r="S777" s="14"/>
      <c r="T777" s="14"/>
    </row>
    <row r="778" spans="2:20">
      <c r="B778" s="6">
        <v>4.4652777777777772E-3</v>
      </c>
      <c r="C778" s="3">
        <v>3.5569999999999999</v>
      </c>
      <c r="D778" s="9">
        <f t="shared" si="37"/>
        <v>35.57</v>
      </c>
      <c r="E778" s="1"/>
      <c r="F778" s="6">
        <v>4.4699074074074077E-3</v>
      </c>
      <c r="G778" s="3">
        <v>4.0819999999999999</v>
      </c>
      <c r="H778" s="8">
        <f t="shared" si="38"/>
        <v>139.53538875160001</v>
      </c>
      <c r="I778" s="8">
        <f t="shared" si="39"/>
        <v>1.9231054551141311</v>
      </c>
      <c r="O778" s="14"/>
      <c r="P778" s="14"/>
      <c r="Q778" s="14"/>
      <c r="R778" s="14"/>
      <c r="S778" s="14"/>
      <c r="T778" s="14"/>
    </row>
    <row r="779" spans="2:20">
      <c r="B779" s="6">
        <v>4.4710648148148149E-3</v>
      </c>
      <c r="C779" s="3">
        <v>3.5569999999999999</v>
      </c>
      <c r="D779" s="9">
        <f t="shared" si="37"/>
        <v>35.57</v>
      </c>
      <c r="E779" s="1"/>
      <c r="F779" s="6">
        <v>4.4756944444444445E-3</v>
      </c>
      <c r="G779" s="3">
        <v>4.08</v>
      </c>
      <c r="H779" s="8">
        <f t="shared" si="38"/>
        <v>139.5935264</v>
      </c>
      <c r="I779" s="8">
        <f t="shared" si="39"/>
        <v>1.92140838456503</v>
      </c>
      <c r="O779" s="14"/>
      <c r="P779" s="14"/>
      <c r="Q779" s="14"/>
      <c r="R779" s="14"/>
      <c r="S779" s="14"/>
      <c r="T779" s="14"/>
    </row>
    <row r="780" spans="2:20">
      <c r="B780" s="6">
        <v>4.4768518518518517E-3</v>
      </c>
      <c r="C780" s="3">
        <v>3.5590000000000002</v>
      </c>
      <c r="D780" s="9">
        <f t="shared" si="37"/>
        <v>35.589999999999996</v>
      </c>
      <c r="E780" s="1"/>
      <c r="F780" s="6">
        <v>4.4814814814814813E-3</v>
      </c>
      <c r="G780" s="3">
        <v>4.077</v>
      </c>
      <c r="H780" s="8">
        <f t="shared" si="38"/>
        <v>139.68075789335001</v>
      </c>
      <c r="I780" s="8">
        <f t="shared" si="39"/>
        <v>1.9188646859656262</v>
      </c>
      <c r="O780" s="14"/>
      <c r="P780" s="14"/>
      <c r="Q780" s="14"/>
      <c r="R780" s="14"/>
      <c r="S780" s="14"/>
      <c r="T780" s="14"/>
    </row>
    <row r="781" spans="2:20">
      <c r="B781" s="6">
        <v>4.4826388888888893E-3</v>
      </c>
      <c r="C781" s="3">
        <v>3.56</v>
      </c>
      <c r="D781" s="9">
        <f t="shared" si="37"/>
        <v>35.6</v>
      </c>
      <c r="E781" s="1"/>
      <c r="F781" s="6">
        <v>4.4872685185185189E-3</v>
      </c>
      <c r="G781" s="3">
        <v>4.0750000000000002</v>
      </c>
      <c r="H781" s="8">
        <f t="shared" si="38"/>
        <v>139.73892890624998</v>
      </c>
      <c r="I781" s="8">
        <f t="shared" si="39"/>
        <v>1.9171701578996954</v>
      </c>
      <c r="O781" s="14"/>
      <c r="P781" s="14"/>
      <c r="Q781" s="14"/>
      <c r="R781" s="14"/>
      <c r="S781" s="14"/>
      <c r="T781" s="14"/>
    </row>
    <row r="782" spans="2:20">
      <c r="B782" s="6">
        <v>4.4884259259259261E-3</v>
      </c>
      <c r="C782" s="3">
        <v>3.5619999999999998</v>
      </c>
      <c r="D782" s="9">
        <f t="shared" si="37"/>
        <v>35.619999999999997</v>
      </c>
      <c r="E782" s="1"/>
      <c r="F782" s="6">
        <v>4.4930555555555548E-3</v>
      </c>
      <c r="G782" s="3">
        <v>4.0720000000000001</v>
      </c>
      <c r="H782" s="8">
        <f t="shared" si="38"/>
        <v>139.82621045760001</v>
      </c>
      <c r="I782" s="8">
        <f t="shared" si="39"/>
        <v>1.9146302714743186</v>
      </c>
      <c r="O782" s="14"/>
      <c r="P782" s="14"/>
      <c r="Q782" s="14"/>
      <c r="R782" s="14"/>
      <c r="S782" s="14"/>
      <c r="T782" s="14"/>
    </row>
    <row r="783" spans="2:20">
      <c r="B783" s="6">
        <v>4.4942129629629629E-3</v>
      </c>
      <c r="C783" s="3">
        <v>3.5630000000000002</v>
      </c>
      <c r="D783" s="9">
        <f t="shared" si="37"/>
        <v>35.630000000000003</v>
      </c>
      <c r="E783" s="1"/>
      <c r="F783" s="6">
        <v>4.4988425925925925E-3</v>
      </c>
      <c r="G783" s="3">
        <v>4.0709999999999997</v>
      </c>
      <c r="H783" s="8">
        <f t="shared" si="38"/>
        <v>139.85531098445003</v>
      </c>
      <c r="I783" s="8">
        <f t="shared" si="39"/>
        <v>1.9137841506800928</v>
      </c>
      <c r="O783" s="14"/>
      <c r="P783" s="14"/>
      <c r="Q783" s="14"/>
      <c r="R783" s="14"/>
      <c r="S783" s="14"/>
      <c r="T783" s="14"/>
    </row>
    <row r="784" spans="2:20">
      <c r="B784" s="6">
        <v>4.5000000000000005E-3</v>
      </c>
      <c r="C784" s="3">
        <v>3.5630000000000002</v>
      </c>
      <c r="D784" s="9">
        <f t="shared" si="37"/>
        <v>35.630000000000003</v>
      </c>
      <c r="E784" s="1"/>
      <c r="F784" s="6">
        <v>4.5046296296296293E-3</v>
      </c>
      <c r="G784" s="3">
        <v>4.0679999999999996</v>
      </c>
      <c r="H784" s="8">
        <f t="shared" si="38"/>
        <v>139.94263259840002</v>
      </c>
      <c r="I784" s="8">
        <f t="shared" si="39"/>
        <v>1.9112473117614059</v>
      </c>
      <c r="O784" s="14"/>
      <c r="P784" s="14"/>
      <c r="Q784" s="14"/>
      <c r="R784" s="14"/>
      <c r="S784" s="14"/>
      <c r="T784" s="14"/>
    </row>
    <row r="785" spans="2:20">
      <c r="B785" s="6">
        <v>4.5057870370370364E-3</v>
      </c>
      <c r="C785" s="3">
        <v>3.5640000000000001</v>
      </c>
      <c r="D785" s="9">
        <f t="shared" si="37"/>
        <v>35.64</v>
      </c>
      <c r="E785" s="1"/>
      <c r="F785" s="6">
        <v>4.5104166666666669E-3</v>
      </c>
      <c r="G785" s="3">
        <v>4.0659999999999998</v>
      </c>
      <c r="H785" s="8">
        <f t="shared" si="38"/>
        <v>140.0008637052</v>
      </c>
      <c r="I785" s="8">
        <f t="shared" si="39"/>
        <v>1.9095573549556397</v>
      </c>
      <c r="O785" s="14"/>
      <c r="P785" s="14"/>
      <c r="Q785" s="14"/>
      <c r="R785" s="14"/>
      <c r="S785" s="14"/>
      <c r="T785" s="14"/>
    </row>
    <row r="786" spans="2:20">
      <c r="B786" s="6">
        <v>4.5115740740740741E-3</v>
      </c>
      <c r="C786" s="3">
        <v>3.5649999999999999</v>
      </c>
      <c r="D786" s="9">
        <f t="shared" si="37"/>
        <v>35.65</v>
      </c>
      <c r="E786" s="1"/>
      <c r="F786" s="6">
        <v>4.5162037037037037E-3</v>
      </c>
      <c r="G786" s="3">
        <v>4.0650000000000004</v>
      </c>
      <c r="H786" s="8">
        <f t="shared" si="38"/>
        <v>140.02998426874998</v>
      </c>
      <c r="I786" s="8">
        <f t="shared" si="39"/>
        <v>1.9087127571707898</v>
      </c>
      <c r="O786" s="14"/>
      <c r="P786" s="14"/>
      <c r="Q786" s="14"/>
      <c r="R786" s="14"/>
      <c r="S786" s="14"/>
      <c r="T786" s="14"/>
    </row>
    <row r="787" spans="2:20">
      <c r="B787" s="6">
        <v>4.5173611111111109E-3</v>
      </c>
      <c r="C787" s="3">
        <v>3.5649999999999999</v>
      </c>
      <c r="D787" s="9">
        <f t="shared" si="37"/>
        <v>35.65</v>
      </c>
      <c r="E787" s="1"/>
      <c r="F787" s="6">
        <v>4.5219907407407405E-3</v>
      </c>
      <c r="G787" s="3">
        <v>4.0629999999999997</v>
      </c>
      <c r="H787" s="8">
        <f t="shared" si="38"/>
        <v>140.08823541765</v>
      </c>
      <c r="I787" s="8">
        <f t="shared" si="39"/>
        <v>1.907024322630557</v>
      </c>
      <c r="O787" s="14"/>
      <c r="P787" s="14"/>
      <c r="Q787" s="14"/>
      <c r="R787" s="14"/>
      <c r="S787" s="14"/>
      <c r="T787" s="14"/>
    </row>
    <row r="788" spans="2:20">
      <c r="B788" s="6">
        <v>4.5231481481481485E-3</v>
      </c>
      <c r="C788" s="3">
        <v>3.5649999999999999</v>
      </c>
      <c r="D788" s="9">
        <f t="shared" si="37"/>
        <v>35.65</v>
      </c>
      <c r="E788" s="1"/>
      <c r="F788" s="6">
        <v>4.5277777777777773E-3</v>
      </c>
      <c r="G788" s="3">
        <v>4.0570000000000004</v>
      </c>
      <c r="H788" s="8">
        <f t="shared" si="38"/>
        <v>140.26306906034998</v>
      </c>
      <c r="I788" s="8">
        <f t="shared" si="39"/>
        <v>1.9019651042711976</v>
      </c>
      <c r="O788" s="14"/>
      <c r="P788" s="14"/>
      <c r="Q788" s="14"/>
      <c r="R788" s="14"/>
      <c r="S788" s="14"/>
      <c r="T788" s="14"/>
    </row>
    <row r="789" spans="2:20">
      <c r="B789" s="6">
        <v>4.5289351851851853E-3</v>
      </c>
      <c r="C789" s="3">
        <v>3.5659999999999998</v>
      </c>
      <c r="D789" s="9">
        <f t="shared" si="37"/>
        <v>35.659999999999997</v>
      </c>
      <c r="E789" s="1"/>
      <c r="F789" s="6">
        <v>4.5335648148148149E-3</v>
      </c>
      <c r="G789" s="3">
        <v>4.056</v>
      </c>
      <c r="H789" s="8">
        <f t="shared" si="38"/>
        <v>140.29221969920002</v>
      </c>
      <c r="I789" s="8">
        <f t="shared" si="39"/>
        <v>1.9011227882115556</v>
      </c>
    </row>
    <row r="790" spans="2:20">
      <c r="B790" s="6">
        <v>4.5347222222222221E-3</v>
      </c>
      <c r="C790" s="3">
        <v>3.5670000000000002</v>
      </c>
      <c r="D790" s="9">
        <f t="shared" si="37"/>
        <v>35.67</v>
      </c>
      <c r="E790" s="1"/>
      <c r="F790" s="6">
        <v>4.5393518518518526E-3</v>
      </c>
      <c r="G790" s="3">
        <v>4.056</v>
      </c>
      <c r="H790" s="8">
        <f t="shared" si="38"/>
        <v>140.29221969920002</v>
      </c>
      <c r="I790" s="8">
        <f t="shared" si="39"/>
        <v>1.9011227882115556</v>
      </c>
    </row>
    <row r="791" spans="2:20">
      <c r="B791" s="6">
        <v>4.5405092592592589E-3</v>
      </c>
      <c r="C791" s="3">
        <v>3.5680000000000001</v>
      </c>
      <c r="D791" s="9">
        <f t="shared" si="37"/>
        <v>35.68</v>
      </c>
      <c r="E791" s="1"/>
      <c r="F791" s="6">
        <v>4.5451388888888894E-3</v>
      </c>
      <c r="G791" s="3">
        <v>4.05</v>
      </c>
      <c r="H791" s="8">
        <f t="shared" si="38"/>
        <v>140.46719375000001</v>
      </c>
      <c r="I791" s="8">
        <f t="shared" si="39"/>
        <v>1.8960742100975125</v>
      </c>
    </row>
    <row r="792" spans="2:20">
      <c r="B792" s="6">
        <v>4.5462962962962965E-3</v>
      </c>
      <c r="C792" s="3">
        <v>3.569</v>
      </c>
      <c r="D792" s="9">
        <f t="shared" si="37"/>
        <v>35.69</v>
      </c>
      <c r="E792" s="1"/>
      <c r="F792" s="6">
        <v>4.5509259259259261E-3</v>
      </c>
      <c r="G792" s="3">
        <v>4.048</v>
      </c>
      <c r="H792" s="8">
        <f t="shared" si="38"/>
        <v>140.52554519040001</v>
      </c>
      <c r="I792" s="8">
        <f t="shared" si="39"/>
        <v>1.8943933757330222</v>
      </c>
    </row>
    <row r="793" spans="2:20">
      <c r="B793" s="6">
        <v>4.5520833333333333E-3</v>
      </c>
      <c r="C793" s="3">
        <v>3.57</v>
      </c>
      <c r="D793" s="9">
        <f t="shared" si="37"/>
        <v>35.699999999999996</v>
      </c>
      <c r="E793" s="1"/>
      <c r="F793" s="6">
        <v>4.5567129629629629E-3</v>
      </c>
      <c r="G793" s="3">
        <v>4.0469999999999997</v>
      </c>
      <c r="H793" s="8">
        <f t="shared" si="38"/>
        <v>140.55472592885002</v>
      </c>
      <c r="I793" s="8">
        <f t="shared" si="39"/>
        <v>1.8935533380538225</v>
      </c>
    </row>
    <row r="794" spans="2:20">
      <c r="B794" s="6">
        <v>4.557870370370371E-3</v>
      </c>
      <c r="C794" s="3">
        <v>3.57</v>
      </c>
      <c r="D794" s="9">
        <f t="shared" si="37"/>
        <v>35.699999999999996</v>
      </c>
      <c r="E794" s="1"/>
      <c r="F794" s="6">
        <v>4.5624999999999997E-3</v>
      </c>
      <c r="G794" s="3">
        <v>4.0449999999999999</v>
      </c>
      <c r="H794" s="8">
        <f t="shared" si="38"/>
        <v>140.61309744375001</v>
      </c>
      <c r="I794" s="8">
        <f t="shared" si="39"/>
        <v>1.8918740214951777</v>
      </c>
    </row>
    <row r="795" spans="2:20">
      <c r="B795" s="6">
        <v>4.5636574074074069E-3</v>
      </c>
      <c r="C795" s="3">
        <v>3.57</v>
      </c>
      <c r="D795" s="9">
        <f t="shared" si="37"/>
        <v>35.699999999999996</v>
      </c>
      <c r="E795" s="1"/>
      <c r="F795" s="6">
        <v>4.5682870370370365E-3</v>
      </c>
      <c r="G795" s="3">
        <v>4.0419999999999998</v>
      </c>
      <c r="H795" s="8">
        <f t="shared" si="38"/>
        <v>140.70067981560001</v>
      </c>
      <c r="I795" s="8">
        <f t="shared" si="39"/>
        <v>1.8893569430376642</v>
      </c>
    </row>
    <row r="796" spans="2:20">
      <c r="B796" s="6">
        <v>4.5694444444444446E-3</v>
      </c>
      <c r="C796" s="3">
        <v>3.5710000000000002</v>
      </c>
      <c r="D796" s="9">
        <f t="shared" si="37"/>
        <v>35.71</v>
      </c>
      <c r="E796" s="1"/>
      <c r="F796" s="6">
        <v>4.5740740740740742E-3</v>
      </c>
      <c r="G796" s="3">
        <v>4.04</v>
      </c>
      <c r="H796" s="8">
        <f t="shared" si="38"/>
        <v>140.75908480000001</v>
      </c>
      <c r="I796" s="8">
        <f t="shared" si="39"/>
        <v>1.8876801545049691</v>
      </c>
    </row>
    <row r="797" spans="2:20">
      <c r="B797" s="6">
        <v>4.5752314814814813E-3</v>
      </c>
      <c r="C797" s="3">
        <v>3.5720000000000001</v>
      </c>
      <c r="D797" s="9">
        <f t="shared" si="37"/>
        <v>35.72</v>
      </c>
      <c r="E797" s="1"/>
      <c r="F797" s="6">
        <v>4.5798611111111109E-3</v>
      </c>
      <c r="G797" s="3">
        <v>4.0369999999999999</v>
      </c>
      <c r="H797" s="8">
        <f t="shared" si="38"/>
        <v>140.84671738735</v>
      </c>
      <c r="I797" s="8">
        <f t="shared" si="39"/>
        <v>1.8851668665394135</v>
      </c>
    </row>
    <row r="798" spans="2:20">
      <c r="B798" s="6">
        <v>4.5810185185185181E-3</v>
      </c>
      <c r="C798" s="3">
        <v>3.5720000000000001</v>
      </c>
      <c r="D798" s="9">
        <f t="shared" si="37"/>
        <v>35.72</v>
      </c>
      <c r="E798" s="1"/>
      <c r="F798" s="6">
        <v>4.5856481481481486E-3</v>
      </c>
      <c r="G798" s="3">
        <v>4.0350000000000001</v>
      </c>
      <c r="H798" s="8">
        <f t="shared" si="38"/>
        <v>140.90515585625002</v>
      </c>
      <c r="I798" s="8">
        <f t="shared" si="39"/>
        <v>1.8834926039702122</v>
      </c>
    </row>
    <row r="799" spans="2:20">
      <c r="B799" s="6">
        <v>4.5868055555555558E-3</v>
      </c>
      <c r="C799" s="3">
        <v>3.5720000000000001</v>
      </c>
      <c r="D799" s="9">
        <f t="shared" si="37"/>
        <v>35.72</v>
      </c>
      <c r="E799" s="1"/>
      <c r="F799" s="6">
        <v>4.5914351851851854E-3</v>
      </c>
      <c r="G799" s="3">
        <v>4.032</v>
      </c>
      <c r="H799" s="8">
        <f t="shared" si="38"/>
        <v>140.99283868160001</v>
      </c>
      <c r="I799" s="8">
        <f t="shared" si="39"/>
        <v>1.8809831034034654</v>
      </c>
    </row>
    <row r="800" spans="2:20">
      <c r="B800" s="6">
        <v>4.5925925925925926E-3</v>
      </c>
      <c r="C800" s="3">
        <v>3.5760000000000001</v>
      </c>
      <c r="D800" s="9">
        <f t="shared" si="37"/>
        <v>35.76</v>
      </c>
      <c r="E800" s="1"/>
      <c r="F800" s="6">
        <v>4.5972222222222222E-3</v>
      </c>
      <c r="G800" s="3">
        <v>4.03</v>
      </c>
      <c r="H800" s="8">
        <f t="shared" si="38"/>
        <v>141.05131065</v>
      </c>
      <c r="I800" s="8">
        <f t="shared" si="39"/>
        <v>1.8793113647360147</v>
      </c>
    </row>
    <row r="801" spans="2:9">
      <c r="B801" s="6">
        <v>4.5983796296296293E-3</v>
      </c>
      <c r="C801" s="3">
        <v>3.5760000000000001</v>
      </c>
      <c r="D801" s="9">
        <f t="shared" si="37"/>
        <v>35.76</v>
      </c>
      <c r="E801" s="1"/>
      <c r="F801" s="6">
        <v>4.6030092592592598E-3</v>
      </c>
      <c r="G801" s="3">
        <v>4.0289999999999999</v>
      </c>
      <c r="H801" s="8">
        <f t="shared" si="38"/>
        <v>141.08055166055001</v>
      </c>
      <c r="I801" s="8">
        <f t="shared" si="39"/>
        <v>1.8784758737917366</v>
      </c>
    </row>
    <row r="802" spans="2:9">
      <c r="B802" s="6">
        <v>4.604166666666667E-3</v>
      </c>
      <c r="C802" s="3">
        <v>3.577</v>
      </c>
      <c r="D802" s="9">
        <f t="shared" si="37"/>
        <v>35.769999999999996</v>
      </c>
      <c r="E802" s="1"/>
      <c r="F802" s="6">
        <v>4.6087962962962966E-3</v>
      </c>
      <c r="G802" s="3">
        <v>4.0270000000000001</v>
      </c>
      <c r="H802" s="8">
        <f t="shared" si="38"/>
        <v>141.13904373585001</v>
      </c>
      <c r="I802" s="8">
        <f t="shared" si="39"/>
        <v>1.8768056484759947</v>
      </c>
    </row>
    <row r="803" spans="2:9">
      <c r="B803" s="6">
        <v>4.6099537037037038E-3</v>
      </c>
      <c r="C803" s="3">
        <v>3.5779999999999998</v>
      </c>
      <c r="D803" s="9">
        <f t="shared" si="37"/>
        <v>35.779999999999994</v>
      </c>
      <c r="E803" s="1"/>
      <c r="F803" s="6">
        <v>4.6145833333333325E-3</v>
      </c>
      <c r="G803" s="3">
        <v>4.0250000000000004</v>
      </c>
      <c r="H803" s="8">
        <f t="shared" si="38"/>
        <v>141.19754921875</v>
      </c>
      <c r="I803" s="8">
        <f t="shared" si="39"/>
        <v>1.8751364316492616</v>
      </c>
    </row>
    <row r="804" spans="2:9">
      <c r="B804" s="6">
        <v>4.6157407407407406E-3</v>
      </c>
      <c r="C804" s="3">
        <v>3.5790000000000002</v>
      </c>
      <c r="D804" s="9">
        <f t="shared" si="37"/>
        <v>35.79</v>
      </c>
      <c r="E804" s="1"/>
      <c r="F804" s="6">
        <v>4.6203703703703702E-3</v>
      </c>
      <c r="G804" s="3">
        <v>4.0229999999999997</v>
      </c>
      <c r="H804" s="8">
        <f t="shared" si="38"/>
        <v>141.25606811165002</v>
      </c>
      <c r="I804" s="8">
        <f t="shared" si="39"/>
        <v>1.8734682229818851</v>
      </c>
    </row>
    <row r="805" spans="2:9">
      <c r="B805" s="6">
        <v>4.6215277777777782E-3</v>
      </c>
      <c r="C805" s="3">
        <v>3.58</v>
      </c>
      <c r="D805" s="9">
        <f t="shared" si="37"/>
        <v>35.799999999999997</v>
      </c>
      <c r="E805" s="1"/>
      <c r="F805" s="6">
        <v>4.6261574074074078E-3</v>
      </c>
      <c r="G805" s="3">
        <v>4.0220000000000002</v>
      </c>
      <c r="H805" s="8">
        <f t="shared" si="38"/>
        <v>141.28533258759998</v>
      </c>
      <c r="I805" s="8">
        <f t="shared" si="39"/>
        <v>1.8726344966049528</v>
      </c>
    </row>
    <row r="806" spans="2:9">
      <c r="B806" s="6">
        <v>4.6273148148148141E-3</v>
      </c>
      <c r="C806" s="3">
        <v>3.58</v>
      </c>
      <c r="D806" s="9">
        <f t="shared" si="37"/>
        <v>35.799999999999997</v>
      </c>
      <c r="E806" s="1"/>
      <c r="F806" s="6">
        <v>4.6319444444444446E-3</v>
      </c>
      <c r="G806" s="3">
        <v>4.0170000000000003</v>
      </c>
      <c r="H806" s="8">
        <f t="shared" si="38"/>
        <v>141.43170527434998</v>
      </c>
      <c r="I806" s="8">
        <f t="shared" si="39"/>
        <v>1.8684696426400651</v>
      </c>
    </row>
    <row r="807" spans="2:9">
      <c r="B807" s="6">
        <v>4.6331018518518518E-3</v>
      </c>
      <c r="C807" s="3">
        <v>3.581</v>
      </c>
      <c r="D807" s="9">
        <f t="shared" si="37"/>
        <v>35.809999999999995</v>
      </c>
      <c r="E807" s="1"/>
      <c r="F807" s="6">
        <v>4.6377314814814814E-3</v>
      </c>
      <c r="G807" s="3">
        <v>4.0129999999999999</v>
      </c>
      <c r="H807" s="8">
        <f t="shared" si="38"/>
        <v>141.54886381015001</v>
      </c>
      <c r="I807" s="8">
        <f t="shared" si="39"/>
        <v>1.8651422905007322</v>
      </c>
    </row>
    <row r="808" spans="2:9">
      <c r="B808" s="6">
        <v>4.6388888888888886E-3</v>
      </c>
      <c r="C808" s="3">
        <v>3.5819999999999999</v>
      </c>
      <c r="D808" s="9">
        <f t="shared" si="37"/>
        <v>35.819999999999993</v>
      </c>
      <c r="E808" s="1"/>
      <c r="F808" s="6">
        <v>4.6435185185185182E-3</v>
      </c>
      <c r="G808" s="3">
        <v>4.0119999999999996</v>
      </c>
      <c r="H808" s="8">
        <f t="shared" si="38"/>
        <v>141.57816183360003</v>
      </c>
      <c r="I808" s="8">
        <f t="shared" si="39"/>
        <v>1.8643110814328279</v>
      </c>
    </row>
    <row r="809" spans="2:9">
      <c r="B809" s="6">
        <v>4.6446759259259262E-3</v>
      </c>
      <c r="C809" s="3">
        <v>3.5830000000000002</v>
      </c>
      <c r="D809" s="9">
        <f t="shared" si="37"/>
        <v>35.83</v>
      </c>
      <c r="E809" s="1"/>
      <c r="F809" s="6">
        <v>4.6493055555555558E-3</v>
      </c>
      <c r="G809" s="3">
        <v>4.01</v>
      </c>
      <c r="H809" s="8">
        <f t="shared" si="38"/>
        <v>141.63676795000001</v>
      </c>
      <c r="I809" s="8">
        <f t="shared" si="39"/>
        <v>1.8626494177691479</v>
      </c>
    </row>
    <row r="810" spans="2:9">
      <c r="B810" s="6">
        <v>4.650462962962963E-3</v>
      </c>
      <c r="C810" s="3">
        <v>3.5840000000000001</v>
      </c>
      <c r="D810" s="9">
        <f t="shared" si="37"/>
        <v>35.839999999999996</v>
      </c>
      <c r="E810" s="1"/>
      <c r="F810" s="6">
        <v>4.6550925925925926E-3</v>
      </c>
      <c r="G810" s="3">
        <v>4.01</v>
      </c>
      <c r="H810" s="8">
        <f t="shared" si="38"/>
        <v>141.63676795000001</v>
      </c>
      <c r="I810" s="8">
        <f t="shared" si="39"/>
        <v>1.8626494177691479</v>
      </c>
    </row>
    <row r="811" spans="2:9">
      <c r="B811" s="6">
        <v>4.6562499999999998E-3</v>
      </c>
      <c r="C811" s="3">
        <v>3.5840000000000001</v>
      </c>
      <c r="D811" s="9">
        <f t="shared" si="37"/>
        <v>35.839999999999996</v>
      </c>
      <c r="E811" s="1"/>
      <c r="F811" s="6">
        <v>4.6608796296296303E-3</v>
      </c>
      <c r="G811" s="3">
        <v>4.01</v>
      </c>
      <c r="H811" s="8">
        <f t="shared" si="38"/>
        <v>141.63676795000001</v>
      </c>
      <c r="I811" s="8">
        <f t="shared" si="39"/>
        <v>1.8626494177691479</v>
      </c>
    </row>
    <row r="812" spans="2:9">
      <c r="B812" s="6">
        <v>4.6620370370370366E-3</v>
      </c>
      <c r="C812" s="3">
        <v>3.585</v>
      </c>
      <c r="D812" s="9">
        <f t="shared" si="37"/>
        <v>35.849999999999994</v>
      </c>
      <c r="E812" s="1"/>
      <c r="F812" s="6">
        <v>4.6666666666666671E-3</v>
      </c>
      <c r="G812" s="3">
        <v>4.0030000000000001</v>
      </c>
      <c r="H812" s="8">
        <f t="shared" si="38"/>
        <v>141.84199511865</v>
      </c>
      <c r="I812" s="8">
        <f t="shared" si="39"/>
        <v>1.8568415125818325</v>
      </c>
    </row>
    <row r="813" spans="2:9">
      <c r="B813" s="6">
        <v>4.6678240740740742E-3</v>
      </c>
      <c r="C813" s="3">
        <v>3.5870000000000002</v>
      </c>
      <c r="D813" s="9">
        <f t="shared" si="37"/>
        <v>35.869999999999997</v>
      </c>
      <c r="E813" s="1"/>
      <c r="F813" s="6">
        <v>4.6724537037037038E-3</v>
      </c>
      <c r="G813" s="3">
        <v>4.0010000000000003</v>
      </c>
      <c r="H813" s="8">
        <f t="shared" si="38"/>
        <v>141.90066167994999</v>
      </c>
      <c r="I813" s="8">
        <f t="shared" si="39"/>
        <v>1.8551843719233405</v>
      </c>
    </row>
    <row r="814" spans="2:9">
      <c r="B814" s="6">
        <v>4.6736111111111119E-3</v>
      </c>
      <c r="C814" s="3">
        <v>3.5870000000000002</v>
      </c>
      <c r="D814" s="9">
        <f t="shared" si="37"/>
        <v>35.869999999999997</v>
      </c>
      <c r="E814" s="1"/>
      <c r="F814" s="6">
        <v>4.6782407407407406E-3</v>
      </c>
      <c r="G814" s="3">
        <v>3.9969999999999999</v>
      </c>
      <c r="H814" s="8">
        <f t="shared" si="38"/>
        <v>142.01803512134998</v>
      </c>
      <c r="I814" s="8">
        <f t="shared" si="39"/>
        <v>1.8518731028985009</v>
      </c>
    </row>
    <row r="815" spans="2:9">
      <c r="B815" s="6">
        <v>4.6793981481481487E-3</v>
      </c>
      <c r="C815" s="3">
        <v>3.5880000000000001</v>
      </c>
      <c r="D815" s="9">
        <f t="shared" si="37"/>
        <v>35.879999999999995</v>
      </c>
      <c r="E815" s="1"/>
      <c r="F815" s="6">
        <v>4.6840277777777774E-3</v>
      </c>
      <c r="G815" s="3">
        <v>3.9950000000000001</v>
      </c>
      <c r="H815" s="8">
        <f t="shared" si="38"/>
        <v>142.07674200625002</v>
      </c>
      <c r="I815" s="8">
        <f t="shared" si="39"/>
        <v>1.8502189738740717</v>
      </c>
    </row>
    <row r="816" spans="2:9">
      <c r="B816" s="6">
        <v>4.6851851851851846E-3</v>
      </c>
      <c r="C816" s="3">
        <v>3.589</v>
      </c>
      <c r="D816" s="9">
        <f t="shared" si="37"/>
        <v>35.89</v>
      </c>
      <c r="E816" s="1"/>
      <c r="F816" s="6">
        <v>4.6898148148148151E-3</v>
      </c>
      <c r="G816" s="3">
        <v>3.9940000000000002</v>
      </c>
      <c r="H816" s="8">
        <f t="shared" si="38"/>
        <v>142.1061004908</v>
      </c>
      <c r="I816" s="8">
        <f t="shared" si="39"/>
        <v>1.8493922855899212</v>
      </c>
    </row>
    <row r="817" spans="2:9">
      <c r="B817" s="6">
        <v>4.6909722222222222E-3</v>
      </c>
      <c r="C817" s="3">
        <v>3.59</v>
      </c>
      <c r="D817" s="9">
        <f t="shared" si="37"/>
        <v>35.9</v>
      </c>
      <c r="E817" s="1"/>
      <c r="F817" s="6">
        <v>4.6956018518518518E-3</v>
      </c>
      <c r="G817" s="3">
        <v>3.9929999999999999</v>
      </c>
      <c r="H817" s="8">
        <f t="shared" si="38"/>
        <v>142.13546233715002</v>
      </c>
      <c r="I817" s="8">
        <f t="shared" si="39"/>
        <v>1.8485658480696554</v>
      </c>
    </row>
    <row r="818" spans="2:9">
      <c r="B818" s="6">
        <v>4.696759259259259E-3</v>
      </c>
      <c r="C818" s="3">
        <v>3.59</v>
      </c>
      <c r="D818" s="9">
        <f t="shared" si="37"/>
        <v>35.9</v>
      </c>
      <c r="E818" s="1"/>
      <c r="F818" s="6">
        <v>4.7013888888888886E-3</v>
      </c>
      <c r="G818" s="3">
        <v>3.99</v>
      </c>
      <c r="H818" s="8">
        <f t="shared" si="38"/>
        <v>142.22356805000001</v>
      </c>
      <c r="I818" s="8">
        <f t="shared" si="39"/>
        <v>1.8460880396810371</v>
      </c>
    </row>
    <row r="819" spans="2:9">
      <c r="B819" s="6">
        <v>4.7025462962962958E-3</v>
      </c>
      <c r="C819" s="3">
        <v>3.59</v>
      </c>
      <c r="D819" s="9">
        <f t="shared" si="37"/>
        <v>35.9</v>
      </c>
      <c r="E819" s="1"/>
      <c r="F819" s="6">
        <v>4.7071759259259263E-3</v>
      </c>
      <c r="G819" s="3">
        <v>3.988</v>
      </c>
      <c r="H819" s="8">
        <f t="shared" si="38"/>
        <v>142.28232200639999</v>
      </c>
      <c r="I819" s="8">
        <f t="shared" si="39"/>
        <v>1.8444374204876886</v>
      </c>
    </row>
    <row r="820" spans="2:9">
      <c r="B820" s="6">
        <v>4.7083333333333335E-3</v>
      </c>
      <c r="C820" s="3">
        <v>3.5910000000000002</v>
      </c>
      <c r="D820" s="9">
        <f t="shared" si="37"/>
        <v>35.909999999999997</v>
      </c>
      <c r="E820" s="1"/>
      <c r="F820" s="6">
        <v>4.7129629629629631E-3</v>
      </c>
      <c r="G820" s="3">
        <v>3.9870000000000001</v>
      </c>
      <c r="H820" s="8">
        <f t="shared" si="38"/>
        <v>142.31170402985001</v>
      </c>
      <c r="I820" s="8">
        <f t="shared" si="39"/>
        <v>1.8436124866874233</v>
      </c>
    </row>
    <row r="821" spans="2:9">
      <c r="B821" s="6">
        <v>4.7141203703703703E-3</v>
      </c>
      <c r="C821" s="3">
        <v>3.5920000000000001</v>
      </c>
      <c r="D821" s="9">
        <f t="shared" si="37"/>
        <v>35.92</v>
      </c>
      <c r="E821" s="1"/>
      <c r="F821" s="6">
        <v>4.7187499999999999E-3</v>
      </c>
      <c r="G821" s="3">
        <v>3.9849999999999999</v>
      </c>
      <c r="H821" s="8">
        <f t="shared" si="38"/>
        <v>142.37047816875</v>
      </c>
      <c r="I821" s="8">
        <f t="shared" si="39"/>
        <v>1.8419633704742202</v>
      </c>
    </row>
    <row r="822" spans="2:9">
      <c r="B822" s="6">
        <v>4.7199074074074079E-3</v>
      </c>
      <c r="C822" s="3">
        <v>3.5920000000000001</v>
      </c>
      <c r="D822" s="9">
        <f t="shared" si="37"/>
        <v>35.92</v>
      </c>
      <c r="E822" s="1"/>
      <c r="F822" s="6">
        <v>4.7245370370370375E-3</v>
      </c>
      <c r="G822" s="3">
        <v>3.9809999999999999</v>
      </c>
      <c r="H822" s="8">
        <f t="shared" si="38"/>
        <v>142.48806682294997</v>
      </c>
      <c r="I822" s="8">
        <f t="shared" si="39"/>
        <v>1.838668142446563</v>
      </c>
    </row>
    <row r="823" spans="2:9">
      <c r="B823" s="6">
        <v>4.7256944444444447E-3</v>
      </c>
      <c r="C823" s="3">
        <v>3.5950000000000002</v>
      </c>
      <c r="D823" s="9">
        <f t="shared" si="37"/>
        <v>35.950000000000003</v>
      </c>
      <c r="E823" s="1"/>
      <c r="F823" s="6">
        <v>4.7303240740740734E-3</v>
      </c>
      <c r="G823" s="3">
        <v>3.98</v>
      </c>
      <c r="H823" s="8">
        <f t="shared" si="38"/>
        <v>142.5174724</v>
      </c>
      <c r="I823" s="8">
        <f t="shared" si="39"/>
        <v>1.8378449611163865</v>
      </c>
    </row>
    <row r="824" spans="2:9">
      <c r="B824" s="6">
        <v>4.7314814814814815E-3</v>
      </c>
      <c r="C824" s="3">
        <v>3.5950000000000002</v>
      </c>
      <c r="D824" s="9">
        <f t="shared" si="37"/>
        <v>35.950000000000003</v>
      </c>
      <c r="E824" s="1"/>
      <c r="F824" s="6">
        <v>4.7361111111111111E-3</v>
      </c>
      <c r="G824" s="3">
        <v>3.9790000000000001</v>
      </c>
      <c r="H824" s="8">
        <f t="shared" si="38"/>
        <v>142.54688134305002</v>
      </c>
      <c r="I824" s="8">
        <f t="shared" si="39"/>
        <v>1.837022029974744</v>
      </c>
    </row>
    <row r="825" spans="2:9">
      <c r="B825" s="6">
        <v>4.7372685185185183E-3</v>
      </c>
      <c r="C825" s="3">
        <v>3.5960000000000001</v>
      </c>
      <c r="D825" s="9">
        <f t="shared" si="37"/>
        <v>35.96</v>
      </c>
      <c r="E825" s="1"/>
      <c r="F825" s="6">
        <v>4.7418981481481479E-3</v>
      </c>
      <c r="G825" s="3">
        <v>3.9780000000000002</v>
      </c>
      <c r="H825" s="8">
        <f t="shared" si="38"/>
        <v>142.57629365239998</v>
      </c>
      <c r="I825" s="8">
        <f t="shared" si="39"/>
        <v>1.8361993489805604</v>
      </c>
    </row>
    <row r="826" spans="2:9">
      <c r="B826" s="6">
        <v>4.743055555555555E-3</v>
      </c>
      <c r="C826" s="3">
        <v>3.5960000000000001</v>
      </c>
      <c r="D826" s="9">
        <f t="shared" si="37"/>
        <v>35.96</v>
      </c>
      <c r="E826" s="1"/>
      <c r="F826" s="6">
        <v>4.7476851851851855E-3</v>
      </c>
      <c r="G826" s="3">
        <v>3.976</v>
      </c>
      <c r="H826" s="8">
        <f t="shared" si="38"/>
        <v>142.63512837119998</v>
      </c>
      <c r="I826" s="8">
        <f t="shared" si="39"/>
        <v>1.8345547372702813</v>
      </c>
    </row>
    <row r="827" spans="2:9">
      <c r="B827" s="6">
        <v>4.7488425925925918E-3</v>
      </c>
      <c r="C827" s="3">
        <v>3.597</v>
      </c>
      <c r="D827" s="9">
        <f t="shared" si="37"/>
        <v>35.97</v>
      </c>
      <c r="E827" s="1"/>
      <c r="F827" s="6">
        <v>4.7534722222222223E-3</v>
      </c>
      <c r="G827" s="3">
        <v>3.9740000000000002</v>
      </c>
      <c r="H827" s="8">
        <f t="shared" si="38"/>
        <v>142.69397655880002</v>
      </c>
      <c r="I827" s="8">
        <f t="shared" si="39"/>
        <v>1.8329111256570014</v>
      </c>
    </row>
    <row r="828" spans="2:9">
      <c r="B828" s="6">
        <v>4.7546296296296295E-3</v>
      </c>
      <c r="C828" s="3">
        <v>3.597</v>
      </c>
      <c r="D828" s="9">
        <f t="shared" si="37"/>
        <v>35.97</v>
      </c>
      <c r="E828" s="1"/>
      <c r="F828" s="6">
        <v>4.7592592592592591E-3</v>
      </c>
      <c r="G828" s="3">
        <v>3.9729999999999999</v>
      </c>
      <c r="H828" s="8">
        <f t="shared" si="38"/>
        <v>142.72340570415003</v>
      </c>
      <c r="I828" s="8">
        <f t="shared" si="39"/>
        <v>1.8320896947840764</v>
      </c>
    </row>
    <row r="829" spans="2:9">
      <c r="B829" s="6">
        <v>4.7604166666666671E-3</v>
      </c>
      <c r="C829" s="3">
        <v>3.5979999999999999</v>
      </c>
      <c r="D829" s="9">
        <f t="shared" si="37"/>
        <v>35.979999999999997</v>
      </c>
      <c r="E829" s="1"/>
      <c r="F829" s="6">
        <v>4.7650462962962959E-3</v>
      </c>
      <c r="G829" s="3">
        <v>3.9710000000000001</v>
      </c>
      <c r="H829" s="8">
        <f t="shared" si="38"/>
        <v>142.78227409945001</v>
      </c>
      <c r="I829" s="8">
        <f t="shared" si="39"/>
        <v>1.8304475827003648</v>
      </c>
    </row>
    <row r="830" spans="2:9">
      <c r="B830" s="6">
        <v>4.7662037037037039E-3</v>
      </c>
      <c r="C830" s="3">
        <v>3.5990000000000002</v>
      </c>
      <c r="D830" s="9">
        <f t="shared" si="37"/>
        <v>35.99</v>
      </c>
      <c r="E830" s="1"/>
      <c r="F830" s="6">
        <v>4.7708333333333335E-3</v>
      </c>
      <c r="G830" s="3">
        <v>3.9710000000000001</v>
      </c>
      <c r="H830" s="8">
        <f t="shared" si="38"/>
        <v>142.78227409945001</v>
      </c>
      <c r="I830" s="8">
        <f t="shared" si="39"/>
        <v>1.8304475827003648</v>
      </c>
    </row>
    <row r="831" spans="2:9">
      <c r="B831" s="6">
        <v>4.7719907407407407E-3</v>
      </c>
      <c r="C831" s="3">
        <v>3.601</v>
      </c>
      <c r="D831" s="9">
        <f t="shared" si="37"/>
        <v>36.01</v>
      </c>
      <c r="E831" s="1"/>
      <c r="F831" s="6">
        <v>4.7766203703703712E-3</v>
      </c>
      <c r="G831" s="3">
        <v>3.9710000000000001</v>
      </c>
      <c r="H831" s="8">
        <f t="shared" si="38"/>
        <v>142.78227409945001</v>
      </c>
      <c r="I831" s="8">
        <f t="shared" si="39"/>
        <v>1.8304475827003648</v>
      </c>
    </row>
    <row r="832" spans="2:9">
      <c r="B832" s="6">
        <v>4.7777777777777775E-3</v>
      </c>
      <c r="C832" s="3">
        <v>3.601</v>
      </c>
      <c r="D832" s="9">
        <f t="shared" si="37"/>
        <v>36.01</v>
      </c>
      <c r="E832" s="1"/>
      <c r="F832" s="6">
        <v>4.782407407407408E-3</v>
      </c>
      <c r="G832" s="3">
        <v>3.9649999999999999</v>
      </c>
      <c r="H832" s="8">
        <f t="shared" si="38"/>
        <v>142.95896014375001</v>
      </c>
      <c r="I832" s="8">
        <f t="shared" si="39"/>
        <v>1.8255272407906491</v>
      </c>
    </row>
    <row r="833" spans="2:9">
      <c r="B833" s="6">
        <v>4.7835648148148151E-3</v>
      </c>
      <c r="C833" s="3">
        <v>3.6019999999999999</v>
      </c>
      <c r="D833" s="9">
        <f t="shared" si="37"/>
        <v>36.019999999999996</v>
      </c>
      <c r="E833" s="1"/>
      <c r="F833" s="6">
        <v>4.7881944444444439E-3</v>
      </c>
      <c r="G833" s="3">
        <v>3.9620000000000002</v>
      </c>
      <c r="H833" s="8">
        <f t="shared" si="38"/>
        <v>143.04734866359999</v>
      </c>
      <c r="I833" s="8">
        <f t="shared" si="39"/>
        <v>1.8230704396212245</v>
      </c>
    </row>
    <row r="834" spans="2:9">
      <c r="B834" s="6">
        <v>4.7893518518518519E-3</v>
      </c>
      <c r="C834" s="3">
        <v>3.6030000000000002</v>
      </c>
      <c r="D834" s="9">
        <f t="shared" si="37"/>
        <v>36.03</v>
      </c>
      <c r="E834" s="1"/>
      <c r="F834" s="6">
        <v>4.7939814814814815E-3</v>
      </c>
      <c r="G834" s="3">
        <v>3.9609999999999999</v>
      </c>
      <c r="H834" s="8">
        <f t="shared" si="38"/>
        <v>143.07681824594999</v>
      </c>
      <c r="I834" s="8">
        <f t="shared" si="39"/>
        <v>1.8222520048519917</v>
      </c>
    </row>
    <row r="835" spans="2:9">
      <c r="B835" s="6">
        <v>4.7951388888888896E-3</v>
      </c>
      <c r="C835" s="3">
        <v>3.6030000000000002</v>
      </c>
      <c r="D835" s="9">
        <f t="shared" si="37"/>
        <v>36.03</v>
      </c>
      <c r="E835" s="1"/>
      <c r="F835" s="6">
        <v>4.7997685185185183E-3</v>
      </c>
      <c r="G835" s="3">
        <v>3.9569999999999999</v>
      </c>
      <c r="H835" s="8">
        <f t="shared" si="38"/>
        <v>143.19473029535001</v>
      </c>
      <c r="I835" s="8">
        <f t="shared" si="39"/>
        <v>1.8189807594506147</v>
      </c>
    </row>
    <row r="836" spans="2:9">
      <c r="B836" s="6">
        <v>4.8009259259259255E-3</v>
      </c>
      <c r="C836" s="3">
        <v>3.605</v>
      </c>
      <c r="D836" s="9">
        <f t="shared" si="37"/>
        <v>36.049999999999997</v>
      </c>
      <c r="E836" s="1"/>
      <c r="F836" s="6">
        <v>4.8055555555555551E-3</v>
      </c>
      <c r="G836" s="3">
        <v>3.9550000000000001</v>
      </c>
      <c r="H836" s="8">
        <f t="shared" si="38"/>
        <v>143.25370655624999</v>
      </c>
      <c r="I836" s="8">
        <f t="shared" si="39"/>
        <v>1.8173466323810104</v>
      </c>
    </row>
    <row r="837" spans="2:9">
      <c r="B837" s="6">
        <v>4.8067129629629632E-3</v>
      </c>
      <c r="C837" s="3">
        <v>3.605</v>
      </c>
      <c r="D837" s="9">
        <f t="shared" si="37"/>
        <v>36.049999999999997</v>
      </c>
      <c r="E837" s="1"/>
      <c r="F837" s="6">
        <v>4.8113425925925928E-3</v>
      </c>
      <c r="G837" s="3">
        <v>3.952</v>
      </c>
      <c r="H837" s="8">
        <f t="shared" si="38"/>
        <v>143.34219624959999</v>
      </c>
      <c r="I837" s="8">
        <f t="shared" si="39"/>
        <v>1.8148973103927151</v>
      </c>
    </row>
    <row r="838" spans="2:9">
      <c r="B838" s="6">
        <v>4.8124999999999999E-3</v>
      </c>
      <c r="C838" s="3">
        <v>3.605</v>
      </c>
      <c r="D838" s="9">
        <f t="shared" si="37"/>
        <v>36.049999999999997</v>
      </c>
      <c r="E838" s="1"/>
      <c r="F838" s="6">
        <v>4.8171296296296295E-3</v>
      </c>
      <c r="G838" s="3">
        <v>3.9489999999999998</v>
      </c>
      <c r="H838" s="8">
        <f t="shared" si="38"/>
        <v>143.43071631255</v>
      </c>
      <c r="I838" s="8">
        <f t="shared" si="39"/>
        <v>1.8124502297596941</v>
      </c>
    </row>
    <row r="839" spans="2:9">
      <c r="B839" s="6">
        <v>4.8182870370370367E-3</v>
      </c>
      <c r="C839" s="3">
        <v>3.605</v>
      </c>
      <c r="D839" s="9">
        <f t="shared" ref="D839:D902" si="40">C839/$G$2</f>
        <v>36.049999999999997</v>
      </c>
      <c r="E839" s="1"/>
      <c r="F839" s="6">
        <v>4.8229166666666672E-3</v>
      </c>
      <c r="G839" s="3">
        <v>3.9470000000000001</v>
      </c>
      <c r="H839" s="8">
        <f t="shared" ref="H839:H902" si="41">$J$2+$M$2*G839+$P$2*G839^2+$S$2*G839^3</f>
        <v>143.48974656385002</v>
      </c>
      <c r="I839" s="8">
        <f t="shared" ref="I839:I902" si="42">SQRT((1)^2*($K$2)^2+(G839)^2*($N$2)^2+(G839^2)^2*($Q$2)^2+(G839^3)^2*($T$2)^2+($M$2+2*$P$2*G839+3*$S$2*G839^2)^2*(0.001)^2)</f>
        <v>1.8108200873217801</v>
      </c>
    </row>
    <row r="840" spans="2:9">
      <c r="B840" s="6">
        <v>4.8240740740740735E-3</v>
      </c>
      <c r="C840" s="3">
        <v>3.605</v>
      </c>
      <c r="D840" s="9">
        <f t="shared" si="40"/>
        <v>36.049999999999997</v>
      </c>
      <c r="E840" s="1"/>
      <c r="F840" s="6">
        <v>4.828703703703704E-3</v>
      </c>
      <c r="G840" s="3">
        <v>3.9460000000000002</v>
      </c>
      <c r="H840" s="8">
        <f t="shared" si="41"/>
        <v>143.51926675319999</v>
      </c>
      <c r="I840" s="8">
        <f t="shared" si="42"/>
        <v>1.8100053893750858</v>
      </c>
    </row>
    <row r="841" spans="2:9">
      <c r="B841" s="6">
        <v>4.8298611111111112E-3</v>
      </c>
      <c r="C841" s="3">
        <v>3.6080000000000001</v>
      </c>
      <c r="D841" s="9">
        <f t="shared" si="40"/>
        <v>36.08</v>
      </c>
      <c r="E841" s="1"/>
      <c r="F841" s="6">
        <v>4.8344907407407408E-3</v>
      </c>
      <c r="G841" s="3">
        <v>3.9430000000000001</v>
      </c>
      <c r="H841" s="8">
        <f t="shared" si="41"/>
        <v>143.60784757964998</v>
      </c>
      <c r="I841" s="8">
        <f t="shared" si="42"/>
        <v>1.8075627881322509</v>
      </c>
    </row>
    <row r="842" spans="2:9">
      <c r="B842" s="6">
        <v>4.8356481481481479E-3</v>
      </c>
      <c r="C842" s="3">
        <v>3.609</v>
      </c>
      <c r="D842" s="9">
        <f t="shared" si="40"/>
        <v>36.089999999999996</v>
      </c>
      <c r="E842" s="1"/>
      <c r="F842" s="6">
        <v>4.8402777777777775E-3</v>
      </c>
      <c r="G842" s="3">
        <v>3.9420000000000002</v>
      </c>
      <c r="H842" s="8">
        <f t="shared" si="41"/>
        <v>143.63738127560001</v>
      </c>
      <c r="I842" s="8">
        <f t="shared" si="42"/>
        <v>1.8067490851137953</v>
      </c>
    </row>
    <row r="843" spans="2:9">
      <c r="B843" s="6">
        <v>4.8414351851851856E-3</v>
      </c>
      <c r="C843" s="3">
        <v>3.61</v>
      </c>
      <c r="D843" s="9">
        <f t="shared" si="40"/>
        <v>36.099999999999994</v>
      </c>
      <c r="E843" s="1"/>
      <c r="F843" s="6">
        <v>4.8460648148148152E-3</v>
      </c>
      <c r="G843" s="3">
        <v>3.94</v>
      </c>
      <c r="H843" s="8">
        <f t="shared" si="41"/>
        <v>143.69645880000002</v>
      </c>
      <c r="I843" s="8">
        <f t="shared" si="42"/>
        <v>1.8051224249247761</v>
      </c>
    </row>
    <row r="844" spans="2:9">
      <c r="B844" s="6">
        <v>4.8472222222222224E-3</v>
      </c>
      <c r="C844" s="3">
        <v>3.61</v>
      </c>
      <c r="D844" s="9">
        <f t="shared" si="40"/>
        <v>36.099999999999994</v>
      </c>
      <c r="E844" s="1"/>
      <c r="F844" s="6">
        <v>4.8518518518518511E-3</v>
      </c>
      <c r="G844" s="3">
        <v>3.9390000000000001</v>
      </c>
      <c r="H844" s="8">
        <f t="shared" si="41"/>
        <v>143.72600262904999</v>
      </c>
      <c r="I844" s="8">
        <f t="shared" si="42"/>
        <v>1.804309467672276</v>
      </c>
    </row>
    <row r="845" spans="2:9">
      <c r="B845" s="6">
        <v>4.8530092592592592E-3</v>
      </c>
      <c r="C845" s="3">
        <v>3.6110000000000002</v>
      </c>
      <c r="D845" s="9">
        <f t="shared" si="40"/>
        <v>36.11</v>
      </c>
      <c r="E845" s="1"/>
      <c r="F845" s="6">
        <v>4.8576388888888888E-3</v>
      </c>
      <c r="G845" s="3">
        <v>3.9329999999999998</v>
      </c>
      <c r="H845" s="8">
        <f t="shared" si="41"/>
        <v>143.90333655815002</v>
      </c>
      <c r="I845" s="8">
        <f t="shared" si="42"/>
        <v>1.7994369413648066</v>
      </c>
    </row>
    <row r="846" spans="2:9">
      <c r="B846" s="6">
        <v>4.858796296296296E-3</v>
      </c>
      <c r="C846" s="3">
        <v>3.6110000000000002</v>
      </c>
      <c r="D846" s="9">
        <f t="shared" si="40"/>
        <v>36.11</v>
      </c>
      <c r="E846" s="1"/>
      <c r="F846" s="6">
        <v>4.8634259259259256E-3</v>
      </c>
      <c r="G846" s="3">
        <v>3.9319999999999999</v>
      </c>
      <c r="H846" s="8">
        <f t="shared" si="41"/>
        <v>143.93290404160001</v>
      </c>
      <c r="I846" s="8">
        <f t="shared" si="42"/>
        <v>1.7986257227992384</v>
      </c>
    </row>
    <row r="847" spans="2:9">
      <c r="B847" s="6">
        <v>4.8645833333333327E-3</v>
      </c>
      <c r="C847" s="3">
        <v>3.6120000000000001</v>
      </c>
      <c r="D847" s="9">
        <f t="shared" si="40"/>
        <v>36.119999999999997</v>
      </c>
      <c r="E847" s="1"/>
      <c r="F847" s="6">
        <v>4.8692129629629632E-3</v>
      </c>
      <c r="G847" s="3">
        <v>3.93</v>
      </c>
      <c r="H847" s="8">
        <f t="shared" si="41"/>
        <v>143.99204915000001</v>
      </c>
      <c r="I847" s="8">
        <f t="shared" si="42"/>
        <v>1.7970040302872925</v>
      </c>
    </row>
    <row r="848" spans="2:9">
      <c r="B848" s="6">
        <v>4.8703703703703704E-3</v>
      </c>
      <c r="C848" s="3">
        <v>3.6120000000000001</v>
      </c>
      <c r="D848" s="9">
        <f t="shared" si="40"/>
        <v>36.119999999999997</v>
      </c>
      <c r="E848" s="1"/>
      <c r="F848" s="6">
        <v>4.875E-3</v>
      </c>
      <c r="G848" s="3">
        <v>3.9279999999999999</v>
      </c>
      <c r="H848" s="8">
        <f t="shared" si="41"/>
        <v>144.05120778239998</v>
      </c>
      <c r="I848" s="8">
        <f t="shared" si="42"/>
        <v>1.7953833303279976</v>
      </c>
    </row>
    <row r="849" spans="2:9">
      <c r="B849" s="6">
        <v>4.8761574074074072E-3</v>
      </c>
      <c r="C849" s="3">
        <v>3.6139999999999999</v>
      </c>
      <c r="D849" s="9">
        <f t="shared" si="40"/>
        <v>36.139999999999993</v>
      </c>
      <c r="E849" s="1"/>
      <c r="F849" s="6">
        <v>4.8807870370370368E-3</v>
      </c>
      <c r="G849" s="3">
        <v>3.9239999999999999</v>
      </c>
      <c r="H849" s="8">
        <f t="shared" si="41"/>
        <v>144.16956562880003</v>
      </c>
      <c r="I849" s="8">
        <f t="shared" si="42"/>
        <v>1.7921449067574624</v>
      </c>
    </row>
    <row r="850" spans="2:9">
      <c r="B850" s="6">
        <v>4.8819444444444448E-3</v>
      </c>
      <c r="C850" s="3">
        <v>3.6160000000000001</v>
      </c>
      <c r="D850" s="9">
        <f t="shared" si="40"/>
        <v>36.159999999999997</v>
      </c>
      <c r="E850" s="1"/>
      <c r="F850" s="6">
        <v>4.8865740740740744E-3</v>
      </c>
      <c r="G850" s="3">
        <v>3.9239999999999999</v>
      </c>
      <c r="H850" s="8">
        <f t="shared" si="41"/>
        <v>144.16956562880003</v>
      </c>
      <c r="I850" s="8">
        <f t="shared" si="42"/>
        <v>1.7921449067574624</v>
      </c>
    </row>
    <row r="851" spans="2:9">
      <c r="B851" s="6">
        <v>4.8877314814814816E-3</v>
      </c>
      <c r="C851" s="3">
        <v>3.617</v>
      </c>
      <c r="D851" s="9">
        <f t="shared" si="40"/>
        <v>36.169999999999995</v>
      </c>
      <c r="E851" s="1"/>
      <c r="F851" s="6">
        <v>4.8923611111111112E-3</v>
      </c>
      <c r="G851" s="3">
        <v>3.9239999999999999</v>
      </c>
      <c r="H851" s="8">
        <f t="shared" si="41"/>
        <v>144.16956562880003</v>
      </c>
      <c r="I851" s="8">
        <f t="shared" si="42"/>
        <v>1.7921449067574624</v>
      </c>
    </row>
    <row r="852" spans="2:9">
      <c r="B852" s="6">
        <v>4.8935185185185184E-3</v>
      </c>
      <c r="C852" s="3">
        <v>3.617</v>
      </c>
      <c r="D852" s="9">
        <f t="shared" si="40"/>
        <v>36.169999999999995</v>
      </c>
      <c r="E852" s="1"/>
      <c r="F852" s="6">
        <v>4.8981481481481489E-3</v>
      </c>
      <c r="G852" s="3">
        <v>3.9180000000000001</v>
      </c>
      <c r="H852" s="8">
        <f t="shared" si="41"/>
        <v>144.3472038884</v>
      </c>
      <c r="I852" s="8">
        <f t="shared" si="42"/>
        <v>1.7872947073608325</v>
      </c>
    </row>
    <row r="853" spans="2:9">
      <c r="B853" s="6">
        <v>4.8993055555555552E-3</v>
      </c>
      <c r="C853" s="3">
        <v>3.617</v>
      </c>
      <c r="D853" s="9">
        <f t="shared" si="40"/>
        <v>36.169999999999995</v>
      </c>
      <c r="E853" s="1"/>
      <c r="F853" s="6">
        <v>4.9039351851851857E-3</v>
      </c>
      <c r="G853" s="3">
        <v>3.9169999999999998</v>
      </c>
      <c r="H853" s="8">
        <f t="shared" si="41"/>
        <v>144.37682210935</v>
      </c>
      <c r="I853" s="8">
        <f t="shared" si="42"/>
        <v>1.7864872077982108</v>
      </c>
    </row>
    <row r="854" spans="2:9">
      <c r="B854" s="6">
        <v>4.9050925925925928E-3</v>
      </c>
      <c r="C854" s="3">
        <v>3.6190000000000002</v>
      </c>
      <c r="D854" s="9">
        <f t="shared" si="40"/>
        <v>36.19</v>
      </c>
      <c r="E854" s="1"/>
      <c r="F854" s="6">
        <v>4.9097222222222224E-3</v>
      </c>
      <c r="G854" s="3">
        <v>3.915</v>
      </c>
      <c r="H854" s="8">
        <f t="shared" si="41"/>
        <v>144.43606870625001</v>
      </c>
      <c r="I854" s="8">
        <f t="shared" si="42"/>
        <v>1.7848729514506496</v>
      </c>
    </row>
    <row r="855" spans="2:9">
      <c r="B855" s="6">
        <v>4.9108796296296296E-3</v>
      </c>
      <c r="C855" s="3">
        <v>3.6190000000000002</v>
      </c>
      <c r="D855" s="9">
        <f t="shared" si="40"/>
        <v>36.19</v>
      </c>
      <c r="E855" s="1"/>
      <c r="F855" s="6">
        <v>4.9155092592592592E-3</v>
      </c>
      <c r="G855" s="3">
        <v>3.9140000000000001</v>
      </c>
      <c r="H855" s="8">
        <f t="shared" si="41"/>
        <v>144.46569708280001</v>
      </c>
      <c r="I855" s="8">
        <f t="shared" si="42"/>
        <v>1.7840661945839091</v>
      </c>
    </row>
    <row r="856" spans="2:9">
      <c r="B856" s="6">
        <v>4.9166666666666673E-3</v>
      </c>
      <c r="C856" s="3">
        <v>3.62</v>
      </c>
      <c r="D856" s="9">
        <f t="shared" si="40"/>
        <v>36.199999999999996</v>
      </c>
      <c r="E856" s="1"/>
      <c r="F856" s="6">
        <v>4.921296296296296E-3</v>
      </c>
      <c r="G856" s="3">
        <v>3.911</v>
      </c>
      <c r="H856" s="8">
        <f t="shared" si="41"/>
        <v>144.55460252844998</v>
      </c>
      <c r="I856" s="8">
        <f t="shared" si="42"/>
        <v>1.7816474087211041</v>
      </c>
    </row>
    <row r="857" spans="2:9">
      <c r="B857" s="6">
        <v>4.9224537037037032E-3</v>
      </c>
      <c r="C857" s="3">
        <v>3.62</v>
      </c>
      <c r="D857" s="9">
        <f t="shared" si="40"/>
        <v>36.199999999999996</v>
      </c>
      <c r="E857" s="1"/>
      <c r="F857" s="6">
        <v>4.9270833333333328E-3</v>
      </c>
      <c r="G857" s="3">
        <v>3.91</v>
      </c>
      <c r="H857" s="8">
        <f t="shared" si="41"/>
        <v>144.58424444999997</v>
      </c>
      <c r="I857" s="8">
        <f t="shared" si="42"/>
        <v>1.7808416415430064</v>
      </c>
    </row>
    <row r="858" spans="2:9">
      <c r="B858" s="6">
        <v>4.9282407407407408E-3</v>
      </c>
      <c r="C858" s="3">
        <v>3.621</v>
      </c>
      <c r="D858" s="9">
        <f t="shared" si="40"/>
        <v>36.21</v>
      </c>
      <c r="E858" s="1"/>
      <c r="F858" s="6">
        <v>4.9328703703703704E-3</v>
      </c>
      <c r="G858" s="3">
        <v>3.9079999999999999</v>
      </c>
      <c r="H858" s="8">
        <f t="shared" si="41"/>
        <v>144.64353845440002</v>
      </c>
      <c r="I858" s="8">
        <f t="shared" si="42"/>
        <v>1.7792308491057514</v>
      </c>
    </row>
    <row r="859" spans="2:9">
      <c r="B859" s="6">
        <v>4.9340277777777776E-3</v>
      </c>
      <c r="C859" s="3">
        <v>3.621</v>
      </c>
      <c r="D859" s="9">
        <f t="shared" si="40"/>
        <v>36.21</v>
      </c>
      <c r="E859" s="1"/>
      <c r="F859" s="6">
        <v>4.9386574074074072E-3</v>
      </c>
      <c r="G859" s="3">
        <v>3.907</v>
      </c>
      <c r="H859" s="8">
        <f t="shared" si="41"/>
        <v>144.67319053784999</v>
      </c>
      <c r="I859" s="8">
        <f t="shared" si="42"/>
        <v>1.7784258237648325</v>
      </c>
    </row>
    <row r="860" spans="2:9">
      <c r="B860" s="6">
        <v>4.9398148148148144E-3</v>
      </c>
      <c r="C860" s="3">
        <v>3.621</v>
      </c>
      <c r="D860" s="9">
        <f t="shared" si="40"/>
        <v>36.21</v>
      </c>
      <c r="E860" s="1"/>
      <c r="F860" s="6">
        <v>4.9444444444444449E-3</v>
      </c>
      <c r="G860" s="3">
        <v>3.9039999999999999</v>
      </c>
      <c r="H860" s="8">
        <f t="shared" si="41"/>
        <v>144.76216711679999</v>
      </c>
      <c r="I860" s="8">
        <f t="shared" si="42"/>
        <v>1.7760122307623938</v>
      </c>
    </row>
    <row r="861" spans="2:9">
      <c r="B861" s="6">
        <v>4.9456018518518521E-3</v>
      </c>
      <c r="C861" s="3">
        <v>3.6230000000000002</v>
      </c>
      <c r="D861" s="9">
        <f t="shared" si="40"/>
        <v>36.229999999999997</v>
      </c>
      <c r="E861" s="1"/>
      <c r="F861" s="6">
        <v>4.9502314814814817E-3</v>
      </c>
      <c r="G861" s="3">
        <v>3.9009999999999998</v>
      </c>
      <c r="H861" s="8">
        <f t="shared" si="41"/>
        <v>144.85117419495</v>
      </c>
      <c r="I861" s="8">
        <f t="shared" si="42"/>
        <v>1.7736008614321594</v>
      </c>
    </row>
    <row r="862" spans="2:9">
      <c r="B862" s="6">
        <v>4.9513888888888889E-3</v>
      </c>
      <c r="C862" s="3">
        <v>3.625</v>
      </c>
      <c r="D862" s="9">
        <f t="shared" si="40"/>
        <v>36.25</v>
      </c>
      <c r="E862" s="1"/>
      <c r="F862" s="6">
        <v>4.9560185185185185E-3</v>
      </c>
      <c r="G862" s="3">
        <v>3.899</v>
      </c>
      <c r="H862" s="8">
        <f t="shared" si="41"/>
        <v>144.91052919505</v>
      </c>
      <c r="I862" s="8">
        <f t="shared" si="42"/>
        <v>1.7719945167072633</v>
      </c>
    </row>
    <row r="863" spans="2:9">
      <c r="B863" s="6">
        <v>4.9571759259259265E-3</v>
      </c>
      <c r="C863" s="3">
        <v>3.625</v>
      </c>
      <c r="D863" s="9">
        <f t="shared" si="40"/>
        <v>36.25</v>
      </c>
      <c r="E863" s="1"/>
      <c r="F863" s="6">
        <v>4.9618055555555552E-3</v>
      </c>
      <c r="G863" s="3">
        <v>3.8980000000000001</v>
      </c>
      <c r="H863" s="8">
        <f t="shared" si="41"/>
        <v>144.94021178040001</v>
      </c>
      <c r="I863" s="8">
        <f t="shared" si="42"/>
        <v>1.7711917146708192</v>
      </c>
    </row>
    <row r="864" spans="2:9">
      <c r="B864" s="6">
        <v>4.9629629629629633E-3</v>
      </c>
      <c r="C864" s="3">
        <v>3.6259999999999999</v>
      </c>
      <c r="D864" s="9">
        <f t="shared" si="40"/>
        <v>36.26</v>
      </c>
      <c r="E864" s="1"/>
      <c r="F864" s="6">
        <v>4.967592592592592E-3</v>
      </c>
      <c r="G864" s="3">
        <v>3.8940000000000001</v>
      </c>
      <c r="H864" s="8">
        <f t="shared" si="41"/>
        <v>145.05897603080001</v>
      </c>
      <c r="I864" s="8">
        <f t="shared" si="42"/>
        <v>1.7679829744118765</v>
      </c>
    </row>
    <row r="865" spans="2:9">
      <c r="B865" s="6">
        <v>4.9687500000000001E-3</v>
      </c>
      <c r="C865" s="3">
        <v>3.6269999999999998</v>
      </c>
      <c r="D865" s="9">
        <f t="shared" si="40"/>
        <v>36.269999999999996</v>
      </c>
      <c r="E865" s="1"/>
      <c r="F865" s="6">
        <v>4.9733796296296297E-3</v>
      </c>
      <c r="G865" s="3">
        <v>3.8929999999999998</v>
      </c>
      <c r="H865" s="8">
        <f t="shared" si="41"/>
        <v>145.08867557214998</v>
      </c>
      <c r="I865" s="8">
        <f t="shared" si="42"/>
        <v>1.76718140611462</v>
      </c>
    </row>
    <row r="866" spans="2:9">
      <c r="B866" s="6">
        <v>4.9745370370370369E-3</v>
      </c>
      <c r="C866" s="3">
        <v>3.6269999999999998</v>
      </c>
      <c r="D866" s="9">
        <f t="shared" si="40"/>
        <v>36.269999999999996</v>
      </c>
      <c r="E866" s="1"/>
      <c r="F866" s="6">
        <v>4.9791666666666665E-3</v>
      </c>
      <c r="G866" s="3">
        <v>3.8919999999999999</v>
      </c>
      <c r="H866" s="8">
        <f t="shared" si="41"/>
        <v>145.11837850560002</v>
      </c>
      <c r="I866" s="8">
        <f t="shared" si="42"/>
        <v>1.7663800844426738</v>
      </c>
    </row>
    <row r="867" spans="2:9">
      <c r="B867" s="6">
        <v>4.9803240740740736E-3</v>
      </c>
      <c r="C867" s="3">
        <v>3.6280000000000001</v>
      </c>
      <c r="D867" s="9">
        <f t="shared" si="40"/>
        <v>36.28</v>
      </c>
      <c r="E867" s="1"/>
      <c r="F867" s="6">
        <v>4.9849537037037041E-3</v>
      </c>
      <c r="G867" s="3">
        <v>3.89</v>
      </c>
      <c r="H867" s="8">
        <f t="shared" si="41"/>
        <v>145.17779455000002</v>
      </c>
      <c r="I867" s="8">
        <f t="shared" si="42"/>
        <v>1.7647781808113689</v>
      </c>
    </row>
    <row r="868" spans="2:9">
      <c r="B868" s="6">
        <v>4.9861111111111104E-3</v>
      </c>
      <c r="C868" s="3">
        <v>3.629</v>
      </c>
      <c r="D868" s="9">
        <f t="shared" si="40"/>
        <v>36.29</v>
      </c>
      <c r="E868" s="1"/>
      <c r="F868" s="6">
        <v>4.9907407407407409E-3</v>
      </c>
      <c r="G868" s="3">
        <v>3.887</v>
      </c>
      <c r="H868" s="8">
        <f t="shared" si="41"/>
        <v>145.26694406485001</v>
      </c>
      <c r="I868" s="8">
        <f t="shared" si="42"/>
        <v>1.762377174033416</v>
      </c>
    </row>
    <row r="869" spans="2:9">
      <c r="B869" s="6">
        <v>4.9918981481481481E-3</v>
      </c>
      <c r="C869" s="3">
        <v>3.63</v>
      </c>
      <c r="D869" s="9">
        <f t="shared" si="40"/>
        <v>36.299999999999997</v>
      </c>
      <c r="E869" s="1"/>
      <c r="F869" s="6">
        <v>4.9965277777777777E-3</v>
      </c>
      <c r="G869" s="3">
        <v>3.8860000000000001</v>
      </c>
      <c r="H869" s="8">
        <f t="shared" si="41"/>
        <v>145.29666735719999</v>
      </c>
      <c r="I869" s="8">
        <f t="shared" si="42"/>
        <v>1.7615773312558618</v>
      </c>
    </row>
    <row r="870" spans="2:9">
      <c r="B870" s="6">
        <v>4.9976851851851849E-3</v>
      </c>
      <c r="C870" s="3">
        <v>3.63</v>
      </c>
      <c r="D870" s="9">
        <f t="shared" si="40"/>
        <v>36.299999999999997</v>
      </c>
      <c r="E870" s="1"/>
      <c r="F870" s="6">
        <v>5.0023148148148145E-3</v>
      </c>
      <c r="G870" s="3">
        <v>3.8839999999999999</v>
      </c>
      <c r="H870" s="8">
        <f t="shared" si="41"/>
        <v>145.3561241248</v>
      </c>
      <c r="I870" s="8">
        <f t="shared" si="42"/>
        <v>1.7599783846784738</v>
      </c>
    </row>
    <row r="871" spans="2:9">
      <c r="B871" s="6">
        <v>5.0034722222222225E-3</v>
      </c>
      <c r="C871" s="3">
        <v>3.6309999999999998</v>
      </c>
      <c r="D871" s="9">
        <f t="shared" si="40"/>
        <v>36.309999999999995</v>
      </c>
      <c r="E871" s="1"/>
      <c r="F871" s="6">
        <v>5.0081018518518521E-3</v>
      </c>
      <c r="G871" s="3">
        <v>3.8839999999999999</v>
      </c>
      <c r="H871" s="8">
        <f t="shared" si="41"/>
        <v>145.3561241248</v>
      </c>
      <c r="I871" s="8">
        <f t="shared" si="42"/>
        <v>1.7599783846784738</v>
      </c>
    </row>
    <row r="872" spans="2:9">
      <c r="B872" s="6">
        <v>5.0092592592592593E-3</v>
      </c>
      <c r="C872" s="3">
        <v>3.6309999999999998</v>
      </c>
      <c r="D872" s="9">
        <f t="shared" si="40"/>
        <v>36.309999999999995</v>
      </c>
      <c r="E872" s="1"/>
      <c r="F872" s="6">
        <v>5.0138888888888889E-3</v>
      </c>
      <c r="G872" s="3">
        <v>3.879</v>
      </c>
      <c r="H872" s="8">
        <f t="shared" si="41"/>
        <v>145.50482545804999</v>
      </c>
      <c r="I872" s="8">
        <f t="shared" si="42"/>
        <v>1.7559853270337522</v>
      </c>
    </row>
    <row r="873" spans="2:9">
      <c r="B873" s="6">
        <v>5.0150462962962961E-3</v>
      </c>
      <c r="C873" s="3">
        <v>3.6320000000000001</v>
      </c>
      <c r="D873" s="9">
        <f t="shared" si="40"/>
        <v>36.32</v>
      </c>
      <c r="E873" s="1"/>
      <c r="F873" s="6">
        <v>5.0196759259259266E-3</v>
      </c>
      <c r="G873" s="3">
        <v>3.879</v>
      </c>
      <c r="H873" s="8">
        <f t="shared" si="41"/>
        <v>145.50482545804999</v>
      </c>
      <c r="I873" s="8">
        <f t="shared" si="42"/>
        <v>1.7559853270337522</v>
      </c>
    </row>
    <row r="874" spans="2:9">
      <c r="B874" s="6">
        <v>5.0208333333333337E-3</v>
      </c>
      <c r="C874" s="3">
        <v>3.633</v>
      </c>
      <c r="D874" s="9">
        <f t="shared" si="40"/>
        <v>36.33</v>
      </c>
      <c r="E874" s="1"/>
      <c r="F874" s="6">
        <v>5.0254629629629625E-3</v>
      </c>
      <c r="G874" s="3">
        <v>3.8780000000000001</v>
      </c>
      <c r="H874" s="8">
        <f t="shared" si="41"/>
        <v>145.53457591239999</v>
      </c>
      <c r="I874" s="8">
        <f t="shared" si="42"/>
        <v>1.7551874538295638</v>
      </c>
    </row>
    <row r="875" spans="2:9">
      <c r="B875" s="6">
        <v>5.0266203703703705E-3</v>
      </c>
      <c r="C875" s="3">
        <v>3.6339999999999999</v>
      </c>
      <c r="D875" s="9">
        <f t="shared" si="40"/>
        <v>36.339999999999996</v>
      </c>
      <c r="E875" s="1"/>
      <c r="F875" s="6">
        <v>5.0312500000000001E-3</v>
      </c>
      <c r="G875" s="3">
        <v>3.8740000000000001</v>
      </c>
      <c r="H875" s="8">
        <f t="shared" si="41"/>
        <v>145.65361169880001</v>
      </c>
      <c r="I875" s="8">
        <f t="shared" si="42"/>
        <v>1.7519984207353545</v>
      </c>
    </row>
    <row r="876" spans="2:9">
      <c r="B876" s="6">
        <v>5.0324074074074082E-3</v>
      </c>
      <c r="C876" s="3">
        <v>3.6339999999999999</v>
      </c>
      <c r="D876" s="9">
        <f t="shared" si="40"/>
        <v>36.339999999999996</v>
      </c>
      <c r="E876" s="1"/>
      <c r="F876" s="6">
        <v>5.0370370370370369E-3</v>
      </c>
      <c r="G876" s="3">
        <v>3.8719999999999999</v>
      </c>
      <c r="H876" s="8">
        <f t="shared" si="41"/>
        <v>145.71314997759998</v>
      </c>
      <c r="I876" s="8">
        <f t="shared" si="42"/>
        <v>1.7504053794507008</v>
      </c>
    </row>
    <row r="877" spans="2:9">
      <c r="B877" s="6">
        <v>5.0381944444444441E-3</v>
      </c>
      <c r="C877" s="3">
        <v>3.6349999999999998</v>
      </c>
      <c r="D877" s="9">
        <f t="shared" si="40"/>
        <v>36.349999999999994</v>
      </c>
      <c r="E877" s="1"/>
      <c r="F877" s="6">
        <v>5.0428240740740737E-3</v>
      </c>
      <c r="G877" s="3">
        <v>3.871</v>
      </c>
      <c r="H877" s="8">
        <f t="shared" si="41"/>
        <v>145.74292421445</v>
      </c>
      <c r="I877" s="8">
        <f t="shared" si="42"/>
        <v>1.7496092274812367</v>
      </c>
    </row>
    <row r="878" spans="2:9">
      <c r="B878" s="6">
        <v>5.0439814814814818E-3</v>
      </c>
      <c r="C878" s="3">
        <v>3.6349999999999998</v>
      </c>
      <c r="D878" s="9">
        <f t="shared" si="40"/>
        <v>36.349999999999994</v>
      </c>
      <c r="E878" s="1"/>
      <c r="F878" s="6">
        <v>5.0486111111111105E-3</v>
      </c>
      <c r="G878" s="3">
        <v>3.8690000000000002</v>
      </c>
      <c r="H878" s="8">
        <f t="shared" si="41"/>
        <v>145.80248288454999</v>
      </c>
      <c r="I878" s="8">
        <f t="shared" si="42"/>
        <v>1.7480176606841342</v>
      </c>
    </row>
    <row r="879" spans="2:9">
      <c r="B879" s="6">
        <v>5.0497685185185185E-3</v>
      </c>
      <c r="C879" s="3">
        <v>3.6349999999999998</v>
      </c>
      <c r="D879" s="9">
        <f t="shared" si="40"/>
        <v>36.349999999999994</v>
      </c>
      <c r="E879" s="1"/>
      <c r="F879" s="6">
        <v>5.0543981481481481E-3</v>
      </c>
      <c r="G879" s="3">
        <v>3.867</v>
      </c>
      <c r="H879" s="8">
        <f t="shared" si="41"/>
        <v>145.86205515185</v>
      </c>
      <c r="I879" s="8">
        <f t="shared" si="42"/>
        <v>1.7464270764709664</v>
      </c>
    </row>
    <row r="880" spans="2:9">
      <c r="B880" s="6">
        <v>5.0555555555555553E-3</v>
      </c>
      <c r="C880" s="3">
        <v>3.6349999999999998</v>
      </c>
      <c r="D880" s="9">
        <f t="shared" si="40"/>
        <v>36.349999999999994</v>
      </c>
      <c r="E880" s="1"/>
      <c r="F880" s="6">
        <v>5.0601851851851858E-3</v>
      </c>
      <c r="G880" s="3">
        <v>3.8660000000000001</v>
      </c>
      <c r="H880" s="8">
        <f t="shared" si="41"/>
        <v>145.89184638520001</v>
      </c>
      <c r="I880" s="8">
        <f t="shared" si="42"/>
        <v>1.7456321527314305</v>
      </c>
    </row>
    <row r="881" spans="2:9">
      <c r="B881" s="6">
        <v>5.0613425925925921E-3</v>
      </c>
      <c r="C881" s="3">
        <v>3.6379999999999999</v>
      </c>
      <c r="D881" s="9">
        <f t="shared" si="40"/>
        <v>36.379999999999995</v>
      </c>
      <c r="E881" s="1"/>
      <c r="F881" s="6">
        <v>5.0659722222222226E-3</v>
      </c>
      <c r="G881" s="3">
        <v>3.8650000000000002</v>
      </c>
      <c r="H881" s="8">
        <f t="shared" si="41"/>
        <v>145.92164101875002</v>
      </c>
      <c r="I881" s="8">
        <f t="shared" si="42"/>
        <v>1.7448374745155701</v>
      </c>
    </row>
    <row r="882" spans="2:9">
      <c r="B882" s="6">
        <v>5.0671296296296298E-3</v>
      </c>
      <c r="C882" s="3">
        <v>3.6379999999999999</v>
      </c>
      <c r="D882" s="9">
        <f t="shared" si="40"/>
        <v>36.379999999999995</v>
      </c>
      <c r="E882" s="1"/>
      <c r="F882" s="6">
        <v>5.0717592592592594E-3</v>
      </c>
      <c r="G882" s="3">
        <v>3.863</v>
      </c>
      <c r="H882" s="8">
        <f t="shared" si="41"/>
        <v>145.98124048765001</v>
      </c>
      <c r="I882" s="8">
        <f t="shared" si="42"/>
        <v>1.7432488544918252</v>
      </c>
    </row>
    <row r="883" spans="2:9">
      <c r="B883" s="6">
        <v>5.0729166666666665E-3</v>
      </c>
      <c r="C883" s="3">
        <v>3.6389999999999998</v>
      </c>
      <c r="D883" s="9">
        <f t="shared" si="40"/>
        <v>36.389999999999993</v>
      </c>
      <c r="E883" s="1"/>
      <c r="F883" s="6">
        <v>5.0775462962962961E-3</v>
      </c>
      <c r="G883" s="3">
        <v>3.86</v>
      </c>
      <c r="H883" s="8">
        <f t="shared" si="41"/>
        <v>146.07066519999998</v>
      </c>
      <c r="I883" s="8">
        <f t="shared" si="42"/>
        <v>1.7408677648647706</v>
      </c>
    </row>
    <row r="884" spans="2:9">
      <c r="B884" s="6">
        <v>5.0787037037037042E-3</v>
      </c>
      <c r="C884" s="3">
        <v>3.6389999999999998</v>
      </c>
      <c r="D884" s="9">
        <f t="shared" si="40"/>
        <v>36.389999999999993</v>
      </c>
      <c r="E884" s="1"/>
      <c r="F884" s="6">
        <v>5.0833333333333338E-3</v>
      </c>
      <c r="G884" s="3">
        <v>3.8570000000000002</v>
      </c>
      <c r="H884" s="8">
        <f t="shared" si="41"/>
        <v>146.16012053035001</v>
      </c>
      <c r="I884" s="8">
        <f t="shared" si="42"/>
        <v>1.7384888827499356</v>
      </c>
    </row>
    <row r="885" spans="2:9">
      <c r="B885" s="6">
        <v>5.084490740740741E-3</v>
      </c>
      <c r="C885" s="3">
        <v>3.64</v>
      </c>
      <c r="D885" s="9">
        <f t="shared" si="40"/>
        <v>36.4</v>
      </c>
      <c r="E885" s="1"/>
      <c r="F885" s="6">
        <v>5.0891203703703697E-3</v>
      </c>
      <c r="G885" s="3">
        <v>3.855</v>
      </c>
      <c r="H885" s="8">
        <f t="shared" si="41"/>
        <v>146.21977443124999</v>
      </c>
      <c r="I885" s="8">
        <f t="shared" si="42"/>
        <v>1.7369041871924471</v>
      </c>
    </row>
    <row r="886" spans="2:9">
      <c r="B886" s="6">
        <v>5.0902777777777778E-3</v>
      </c>
      <c r="C886" s="3">
        <v>3.641</v>
      </c>
      <c r="D886" s="9">
        <f t="shared" si="40"/>
        <v>36.409999999999997</v>
      </c>
      <c r="E886" s="1"/>
      <c r="F886" s="6">
        <v>5.0949074074074074E-3</v>
      </c>
      <c r="G886" s="3">
        <v>3.8530000000000002</v>
      </c>
      <c r="H886" s="8">
        <f t="shared" si="41"/>
        <v>146.27944194615</v>
      </c>
      <c r="I886" s="8">
        <f t="shared" si="42"/>
        <v>1.7353204719366493</v>
      </c>
    </row>
    <row r="887" spans="2:9">
      <c r="B887" s="6">
        <v>5.0960648148148146E-3</v>
      </c>
      <c r="C887" s="3">
        <v>3.6419999999999999</v>
      </c>
      <c r="D887" s="9">
        <f t="shared" si="40"/>
        <v>36.419999999999995</v>
      </c>
      <c r="E887" s="1"/>
      <c r="F887" s="6">
        <v>5.1006944444444442E-3</v>
      </c>
      <c r="G887" s="3">
        <v>3.85</v>
      </c>
      <c r="H887" s="8">
        <f t="shared" si="41"/>
        <v>146.36896874999999</v>
      </c>
      <c r="I887" s="8">
        <f t="shared" si="42"/>
        <v>1.7329467364058053</v>
      </c>
    </row>
    <row r="888" spans="2:9">
      <c r="B888" s="6">
        <v>5.1018518518518513E-3</v>
      </c>
      <c r="C888" s="3">
        <v>3.6419999999999999</v>
      </c>
      <c r="D888" s="9">
        <f t="shared" si="40"/>
        <v>36.419999999999995</v>
      </c>
      <c r="E888" s="1"/>
      <c r="F888" s="6">
        <v>5.1064814814814818E-3</v>
      </c>
      <c r="G888" s="3">
        <v>3.8479999999999999</v>
      </c>
      <c r="H888" s="8">
        <f t="shared" si="41"/>
        <v>146.42867031040001</v>
      </c>
      <c r="I888" s="8">
        <f t="shared" si="42"/>
        <v>1.7313654704786698</v>
      </c>
    </row>
    <row r="889" spans="2:9">
      <c r="B889" s="6">
        <v>5.107638888888889E-3</v>
      </c>
      <c r="C889" s="3">
        <v>3.6419999999999999</v>
      </c>
      <c r="D889" s="9">
        <f t="shared" si="40"/>
        <v>36.419999999999995</v>
      </c>
      <c r="E889" s="1"/>
      <c r="F889" s="6">
        <v>5.1122685185185186E-3</v>
      </c>
      <c r="G889" s="3">
        <v>3.8460000000000001</v>
      </c>
      <c r="H889" s="8">
        <f t="shared" si="41"/>
        <v>146.48838549320001</v>
      </c>
      <c r="I889" s="8">
        <f t="shared" si="42"/>
        <v>1.7297851837128859</v>
      </c>
    </row>
    <row r="890" spans="2:9">
      <c r="B890" s="6">
        <v>5.1134259259259258E-3</v>
      </c>
      <c r="C890" s="3">
        <v>3.6440000000000001</v>
      </c>
      <c r="D890" s="9">
        <f t="shared" si="40"/>
        <v>36.44</v>
      </c>
      <c r="E890" s="1"/>
      <c r="F890" s="6">
        <v>5.1180555555555554E-3</v>
      </c>
      <c r="G890" s="3">
        <v>3.8450000000000002</v>
      </c>
      <c r="H890" s="8">
        <f t="shared" si="41"/>
        <v>146.51824819375</v>
      </c>
      <c r="I890" s="8">
        <f t="shared" si="42"/>
        <v>1.7289954074137126</v>
      </c>
    </row>
    <row r="891" spans="2:9">
      <c r="B891" s="6">
        <v>5.1192129629629634E-3</v>
      </c>
      <c r="C891" s="3">
        <v>3.6429999999999998</v>
      </c>
      <c r="D891" s="9">
        <f t="shared" si="40"/>
        <v>36.429999999999993</v>
      </c>
      <c r="E891" s="1"/>
      <c r="F891" s="6">
        <v>5.1238425925925922E-3</v>
      </c>
      <c r="G891" s="3">
        <v>3.8450000000000002</v>
      </c>
      <c r="H891" s="8">
        <f t="shared" si="41"/>
        <v>146.51824819375</v>
      </c>
      <c r="I891" s="8">
        <f t="shared" si="42"/>
        <v>1.7289954074137126</v>
      </c>
    </row>
    <row r="892" spans="2:9">
      <c r="B892" s="6">
        <v>5.1250000000000002E-3</v>
      </c>
      <c r="C892" s="3">
        <v>3.6469999999999998</v>
      </c>
      <c r="D892" s="9">
        <f t="shared" si="40"/>
        <v>36.47</v>
      </c>
      <c r="E892" s="1"/>
      <c r="F892" s="6">
        <v>5.1296296296296298E-3</v>
      </c>
      <c r="G892" s="3">
        <v>3.8450000000000002</v>
      </c>
      <c r="H892" s="8">
        <f t="shared" si="41"/>
        <v>146.51824819375</v>
      </c>
      <c r="I892" s="8">
        <f t="shared" si="42"/>
        <v>1.7289954074137126</v>
      </c>
    </row>
    <row r="893" spans="2:9">
      <c r="B893" s="6">
        <v>5.130787037037037E-3</v>
      </c>
      <c r="C893" s="3">
        <v>3.649</v>
      </c>
      <c r="D893" s="9">
        <f t="shared" si="40"/>
        <v>36.489999999999995</v>
      </c>
      <c r="E893" s="1"/>
      <c r="F893" s="6">
        <v>5.1354166666666666E-3</v>
      </c>
      <c r="G893" s="3">
        <v>3.8370000000000002</v>
      </c>
      <c r="H893" s="8">
        <f t="shared" si="41"/>
        <v>146.75727245735001</v>
      </c>
      <c r="I893" s="8">
        <f t="shared" si="42"/>
        <v>1.722686001656323</v>
      </c>
    </row>
    <row r="894" spans="2:9">
      <c r="B894" s="6">
        <v>5.1365740740740738E-3</v>
      </c>
      <c r="C894" s="3">
        <v>3.649</v>
      </c>
      <c r="D894" s="9">
        <f t="shared" si="40"/>
        <v>36.489999999999995</v>
      </c>
      <c r="E894" s="1"/>
      <c r="F894" s="6">
        <v>5.1412037037037043E-3</v>
      </c>
      <c r="G894" s="3">
        <v>3.8340000000000001</v>
      </c>
      <c r="H894" s="8">
        <f t="shared" si="41"/>
        <v>146.84696279479999</v>
      </c>
      <c r="I894" s="8">
        <f t="shared" si="42"/>
        <v>1.7203240072694472</v>
      </c>
    </row>
    <row r="895" spans="2:9">
      <c r="B895" s="6">
        <v>5.1423611111111114E-3</v>
      </c>
      <c r="C895" s="3">
        <v>3.65</v>
      </c>
      <c r="D895" s="9">
        <f t="shared" si="40"/>
        <v>36.5</v>
      </c>
      <c r="E895" s="1"/>
      <c r="F895" s="6">
        <v>5.146990740740741E-3</v>
      </c>
      <c r="G895" s="3">
        <v>3.8330000000000002</v>
      </c>
      <c r="H895" s="8">
        <f t="shared" si="41"/>
        <v>146.87686639314998</v>
      </c>
      <c r="I895" s="8">
        <f t="shared" si="42"/>
        <v>1.7195371643025124</v>
      </c>
    </row>
    <row r="896" spans="2:9">
      <c r="B896" s="6">
        <v>5.1481481481481482E-3</v>
      </c>
      <c r="C896" s="3">
        <v>3.65</v>
      </c>
      <c r="D896" s="9">
        <f t="shared" si="40"/>
        <v>36.5</v>
      </c>
      <c r="E896" s="1"/>
      <c r="F896" s="6">
        <v>5.1527777777777778E-3</v>
      </c>
      <c r="G896" s="3">
        <v>3.8319999999999999</v>
      </c>
      <c r="H896" s="8">
        <f t="shared" si="41"/>
        <v>146.90677340159999</v>
      </c>
      <c r="I896" s="8">
        <f t="shared" si="42"/>
        <v>1.7187505655154554</v>
      </c>
    </row>
    <row r="897" spans="2:9">
      <c r="B897" s="6">
        <v>5.1539351851851859E-3</v>
      </c>
      <c r="C897" s="3">
        <v>3.65</v>
      </c>
      <c r="D897" s="9">
        <f t="shared" si="40"/>
        <v>36.5</v>
      </c>
      <c r="E897" s="1"/>
      <c r="F897" s="6">
        <v>5.1585648148148146E-3</v>
      </c>
      <c r="G897" s="3">
        <v>3.8290000000000002</v>
      </c>
      <c r="H897" s="8">
        <f t="shared" si="41"/>
        <v>146.99651489055</v>
      </c>
      <c r="I897" s="8">
        <f t="shared" si="42"/>
        <v>1.7163922338268063</v>
      </c>
    </row>
    <row r="898" spans="2:9">
      <c r="B898" s="6">
        <v>5.1597222222222218E-3</v>
      </c>
      <c r="C898" s="3">
        <v>3.65</v>
      </c>
      <c r="D898" s="9">
        <f t="shared" si="40"/>
        <v>36.5</v>
      </c>
      <c r="E898" s="1"/>
      <c r="F898" s="6">
        <v>5.1643518518518514E-3</v>
      </c>
      <c r="G898" s="3">
        <v>3.8250000000000002</v>
      </c>
      <c r="H898" s="8">
        <f t="shared" si="41"/>
        <v>147.11621796874999</v>
      </c>
      <c r="I898" s="8">
        <f t="shared" si="42"/>
        <v>1.7132512076261845</v>
      </c>
    </row>
    <row r="899" spans="2:9">
      <c r="B899" s="6">
        <v>5.1655092592592594E-3</v>
      </c>
      <c r="C899" s="3">
        <v>3.6520000000000001</v>
      </c>
      <c r="D899" s="9">
        <f t="shared" si="40"/>
        <v>36.519999999999996</v>
      </c>
      <c r="E899" s="1"/>
      <c r="F899" s="6">
        <v>5.170138888888889E-3</v>
      </c>
      <c r="G899" s="3">
        <v>3.8239999999999998</v>
      </c>
      <c r="H899" s="8">
        <f t="shared" si="41"/>
        <v>147.14615226879999</v>
      </c>
      <c r="I899" s="8">
        <f t="shared" si="42"/>
        <v>1.7124665608140335</v>
      </c>
    </row>
    <row r="900" spans="2:9">
      <c r="B900" s="6">
        <v>5.1712962962962962E-3</v>
      </c>
      <c r="C900" s="3">
        <v>3.6520000000000001</v>
      </c>
      <c r="D900" s="9">
        <f t="shared" si="40"/>
        <v>36.519999999999996</v>
      </c>
      <c r="E900" s="1"/>
      <c r="F900" s="6">
        <v>5.1759259259259258E-3</v>
      </c>
      <c r="G900" s="3">
        <v>3.8220000000000001</v>
      </c>
      <c r="H900" s="8">
        <f t="shared" si="41"/>
        <v>147.20603110759998</v>
      </c>
      <c r="I900" s="8">
        <f t="shared" si="42"/>
        <v>1.7108979985907422</v>
      </c>
    </row>
    <row r="901" spans="2:9">
      <c r="B901" s="6">
        <v>5.177083333333333E-3</v>
      </c>
      <c r="C901" s="3">
        <v>3.6539999999999999</v>
      </c>
      <c r="D901" s="9">
        <f t="shared" si="40"/>
        <v>36.54</v>
      </c>
      <c r="E901" s="1"/>
      <c r="F901" s="6">
        <v>5.1817129629629635E-3</v>
      </c>
      <c r="G901" s="3">
        <v>3.8210000000000002</v>
      </c>
      <c r="H901" s="8">
        <f t="shared" si="41"/>
        <v>147.23597564695001</v>
      </c>
      <c r="I901" s="8">
        <f t="shared" si="42"/>
        <v>1.7101140830982993</v>
      </c>
    </row>
    <row r="902" spans="2:9">
      <c r="B902" s="6">
        <v>5.1828703703703698E-3</v>
      </c>
      <c r="C902" s="3">
        <v>3.6549999999999998</v>
      </c>
      <c r="D902" s="9">
        <f t="shared" si="40"/>
        <v>36.549999999999997</v>
      </c>
      <c r="E902" s="1"/>
      <c r="F902" s="6">
        <v>5.1875000000000003E-3</v>
      </c>
      <c r="G902" s="3">
        <v>3.8170000000000002</v>
      </c>
      <c r="H902" s="8">
        <f t="shared" si="41"/>
        <v>147.35578794434997</v>
      </c>
      <c r="I902" s="8">
        <f t="shared" si="42"/>
        <v>1.7069808576414747</v>
      </c>
    </row>
    <row r="903" spans="2:9">
      <c r="B903" s="6">
        <v>5.1886574074074075E-3</v>
      </c>
      <c r="C903" s="3">
        <v>3.6549999999999998</v>
      </c>
      <c r="D903" s="9">
        <f t="shared" ref="D903:D966" si="43">C903/$G$2</f>
        <v>36.549999999999997</v>
      </c>
      <c r="E903" s="1"/>
      <c r="F903" s="6">
        <v>5.1932870370370371E-3</v>
      </c>
      <c r="G903" s="3">
        <v>3.8149999999999999</v>
      </c>
      <c r="H903" s="8">
        <f t="shared" ref="H903:H966" si="44">$J$2+$M$2*G903+$P$2*G903^2+$S$2*G903^3</f>
        <v>147.41571458125</v>
      </c>
      <c r="I903" s="8">
        <f t="shared" ref="I903:I966" si="45">SQRT((1)^2*($K$2)^2+(G903)^2*($N$2)^2+(G903^2)^2*($Q$2)^2+(G903^3)^2*($T$2)^2+($M$2+2*$P$2*G903+3*$S$2*G903^2)^2*(0.001)^2)</f>
        <v>1.7054157062518698</v>
      </c>
    </row>
    <row r="904" spans="2:9">
      <c r="B904" s="6">
        <v>5.1944444444444451E-3</v>
      </c>
      <c r="C904" s="3">
        <v>3.6560000000000001</v>
      </c>
      <c r="D904" s="9">
        <f t="shared" si="43"/>
        <v>36.56</v>
      </c>
      <c r="E904" s="1"/>
      <c r="F904" s="6">
        <v>5.1990740740740738E-3</v>
      </c>
      <c r="G904" s="3">
        <v>3.8140000000000001</v>
      </c>
      <c r="H904" s="8">
        <f t="shared" si="44"/>
        <v>147.44568302280001</v>
      </c>
      <c r="I904" s="8">
        <f t="shared" si="45"/>
        <v>1.7046334957495479</v>
      </c>
    </row>
    <row r="905" spans="2:9">
      <c r="B905" s="6">
        <v>5.2002314814814819E-3</v>
      </c>
      <c r="C905" s="3">
        <v>3.6560000000000001</v>
      </c>
      <c r="D905" s="9">
        <f t="shared" si="43"/>
        <v>36.56</v>
      </c>
      <c r="E905" s="1"/>
      <c r="F905" s="6">
        <v>5.2048611111111106E-3</v>
      </c>
      <c r="G905" s="3">
        <v>3.8119999999999998</v>
      </c>
      <c r="H905" s="8">
        <f t="shared" si="44"/>
        <v>147.50563015360001</v>
      </c>
      <c r="I905" s="8">
        <f t="shared" si="45"/>
        <v>1.7030698049267183</v>
      </c>
    </row>
    <row r="906" spans="2:9">
      <c r="B906" s="6">
        <v>5.2060185185185187E-3</v>
      </c>
      <c r="C906" s="3">
        <v>3.6560000000000001</v>
      </c>
      <c r="D906" s="9">
        <f t="shared" si="43"/>
        <v>36.56</v>
      </c>
      <c r="E906" s="1"/>
      <c r="F906" s="6">
        <v>5.2106481481481483E-3</v>
      </c>
      <c r="G906" s="3">
        <v>3.81</v>
      </c>
      <c r="H906" s="8">
        <f t="shared" si="44"/>
        <v>147.56559095000003</v>
      </c>
      <c r="I906" s="8">
        <f t="shared" si="45"/>
        <v>1.7015070874088138</v>
      </c>
    </row>
    <row r="907" spans="2:9">
      <c r="B907" s="6">
        <v>5.2118055555555555E-3</v>
      </c>
      <c r="C907" s="3">
        <v>3.6579999999999999</v>
      </c>
      <c r="D907" s="9">
        <f t="shared" si="43"/>
        <v>36.58</v>
      </c>
      <c r="E907" s="1"/>
      <c r="F907" s="6">
        <v>5.2164351851851851E-3</v>
      </c>
      <c r="G907" s="3">
        <v>3.8079999999999998</v>
      </c>
      <c r="H907" s="8">
        <f t="shared" si="44"/>
        <v>147.62556541440003</v>
      </c>
      <c r="I907" s="8">
        <f t="shared" si="45"/>
        <v>1.6999453428708753</v>
      </c>
    </row>
    <row r="908" spans="2:9">
      <c r="B908" s="6">
        <v>5.2175925925925931E-3</v>
      </c>
      <c r="C908" s="3">
        <v>3.6579999999999999</v>
      </c>
      <c r="D908" s="9">
        <f t="shared" si="43"/>
        <v>36.58</v>
      </c>
      <c r="E908" s="1"/>
      <c r="F908" s="6">
        <v>5.2222222222222218E-3</v>
      </c>
      <c r="G908" s="3">
        <v>3.8069999999999999</v>
      </c>
      <c r="H908" s="8">
        <f t="shared" si="44"/>
        <v>147.65555777284999</v>
      </c>
      <c r="I908" s="8">
        <f t="shared" si="45"/>
        <v>1.6991648353678555</v>
      </c>
    </row>
    <row r="909" spans="2:9">
      <c r="B909" s="6">
        <v>5.2233796296296299E-3</v>
      </c>
      <c r="C909" s="3">
        <v>3.6579999999999999</v>
      </c>
      <c r="D909" s="9">
        <f t="shared" si="43"/>
        <v>36.58</v>
      </c>
      <c r="E909" s="1"/>
      <c r="F909" s="6">
        <v>5.2280092592592595E-3</v>
      </c>
      <c r="G909" s="3">
        <v>3.8039999999999998</v>
      </c>
      <c r="H909" s="8">
        <f t="shared" si="44"/>
        <v>147.7455553568</v>
      </c>
      <c r="I909" s="8">
        <f t="shared" si="45"/>
        <v>1.6968247714352718</v>
      </c>
    </row>
    <row r="910" spans="2:9">
      <c r="B910" s="6">
        <v>5.2291666666666667E-3</v>
      </c>
      <c r="C910" s="3">
        <v>3.6589999999999998</v>
      </c>
      <c r="D910" s="9">
        <f t="shared" si="43"/>
        <v>36.589999999999996</v>
      </c>
      <c r="E910" s="1"/>
      <c r="F910" s="6">
        <v>5.2337962962962963E-3</v>
      </c>
      <c r="G910" s="3">
        <v>3.8029999999999999</v>
      </c>
      <c r="H910" s="8">
        <f t="shared" si="44"/>
        <v>147.77556138865003</v>
      </c>
      <c r="I910" s="8">
        <f t="shared" si="45"/>
        <v>1.6960452361812179</v>
      </c>
    </row>
    <row r="911" spans="2:9">
      <c r="B911" s="6">
        <v>5.2349537037037035E-3</v>
      </c>
      <c r="C911" s="3">
        <v>3.6589999999999998</v>
      </c>
      <c r="D911" s="9">
        <f t="shared" si="43"/>
        <v>36.589999999999996</v>
      </c>
      <c r="E911" s="1"/>
      <c r="F911" s="6">
        <v>5.2395833333333331E-3</v>
      </c>
      <c r="G911" s="3">
        <v>3.8029999999999999</v>
      </c>
      <c r="H911" s="8">
        <f t="shared" si="44"/>
        <v>147.77556138865003</v>
      </c>
      <c r="I911" s="8">
        <f t="shared" si="45"/>
        <v>1.6960452361812179</v>
      </c>
    </row>
    <row r="912" spans="2:9">
      <c r="B912" s="6">
        <v>5.2407407407407411E-3</v>
      </c>
      <c r="C912" s="3">
        <v>3.66</v>
      </c>
      <c r="D912" s="9">
        <f t="shared" si="43"/>
        <v>36.6</v>
      </c>
      <c r="E912" s="1"/>
      <c r="F912" s="6">
        <v>5.2453703703703699E-3</v>
      </c>
      <c r="G912" s="3">
        <v>3.8029999999999999</v>
      </c>
      <c r="H912" s="8">
        <f t="shared" si="44"/>
        <v>147.77556138865003</v>
      </c>
      <c r="I912" s="8">
        <f t="shared" si="45"/>
        <v>1.6960452361812179</v>
      </c>
    </row>
    <row r="913" spans="2:9">
      <c r="B913" s="6">
        <v>5.246527777777777E-3</v>
      </c>
      <c r="C913" s="3">
        <v>3.66</v>
      </c>
      <c r="D913" s="9">
        <f t="shared" si="43"/>
        <v>36.6</v>
      </c>
      <c r="E913" s="1"/>
      <c r="F913" s="6">
        <v>5.2511574074074066E-3</v>
      </c>
      <c r="G913" s="3">
        <v>3.798</v>
      </c>
      <c r="H913" s="8">
        <f t="shared" si="44"/>
        <v>147.9256428404</v>
      </c>
      <c r="I913" s="8">
        <f t="shared" si="45"/>
        <v>1.692151203510047</v>
      </c>
    </row>
    <row r="914" spans="2:9">
      <c r="B914" s="6">
        <v>5.2523148148148147E-3</v>
      </c>
      <c r="C914" s="3">
        <v>3.6619999999999999</v>
      </c>
      <c r="D914" s="9">
        <f t="shared" si="43"/>
        <v>36.619999999999997</v>
      </c>
      <c r="E914" s="1"/>
      <c r="F914" s="6">
        <v>5.2569444444444452E-3</v>
      </c>
      <c r="G914" s="3">
        <v>3.7959999999999998</v>
      </c>
      <c r="H914" s="8">
        <f t="shared" si="44"/>
        <v>147.98569936320001</v>
      </c>
      <c r="I914" s="8">
        <f t="shared" si="45"/>
        <v>1.69059529003011</v>
      </c>
    </row>
    <row r="915" spans="2:9">
      <c r="B915" s="6">
        <v>5.2581018518518515E-3</v>
      </c>
      <c r="C915" s="3">
        <v>3.6629999999999998</v>
      </c>
      <c r="D915" s="9">
        <f t="shared" si="43"/>
        <v>36.629999999999995</v>
      </c>
      <c r="E915" s="1"/>
      <c r="F915" s="6">
        <v>5.2627314814814819E-3</v>
      </c>
      <c r="G915" s="3">
        <v>3.794</v>
      </c>
      <c r="H915" s="8">
        <f t="shared" si="44"/>
        <v>148.04576957079999</v>
      </c>
      <c r="I915" s="8">
        <f t="shared" si="45"/>
        <v>1.6890403472565958</v>
      </c>
    </row>
    <row r="916" spans="2:9">
      <c r="B916" s="6">
        <v>5.2638888888888883E-3</v>
      </c>
      <c r="C916" s="3">
        <v>3.6629999999999998</v>
      </c>
      <c r="D916" s="9">
        <f t="shared" si="43"/>
        <v>36.629999999999995</v>
      </c>
      <c r="E916" s="1"/>
      <c r="F916" s="6">
        <v>5.2685185185185187E-3</v>
      </c>
      <c r="G916" s="3">
        <v>3.7930000000000001</v>
      </c>
      <c r="H916" s="8">
        <f t="shared" si="44"/>
        <v>148.07580980715002</v>
      </c>
      <c r="I916" s="8">
        <f t="shared" si="45"/>
        <v>1.6882632397832995</v>
      </c>
    </row>
    <row r="917" spans="2:9">
      <c r="B917" s="6">
        <v>5.269675925925925E-3</v>
      </c>
      <c r="C917" s="3">
        <v>3.6640000000000001</v>
      </c>
      <c r="D917" s="9">
        <f t="shared" si="43"/>
        <v>36.64</v>
      </c>
      <c r="E917" s="1"/>
      <c r="F917" s="6">
        <v>5.2743055555555555E-3</v>
      </c>
      <c r="G917" s="3">
        <v>3.79</v>
      </c>
      <c r="H917" s="8">
        <f t="shared" si="44"/>
        <v>148.16595104999999</v>
      </c>
      <c r="I917" s="8">
        <f t="shared" si="45"/>
        <v>1.6859333725303702</v>
      </c>
    </row>
    <row r="918" spans="2:9">
      <c r="B918" s="6">
        <v>5.2754629629629636E-3</v>
      </c>
      <c r="C918" s="3">
        <v>3.665</v>
      </c>
      <c r="D918" s="9">
        <f t="shared" si="43"/>
        <v>36.65</v>
      </c>
      <c r="E918" s="1"/>
      <c r="F918" s="6">
        <v>5.2800925925925932E-3</v>
      </c>
      <c r="G918" s="3">
        <v>3.7890000000000001</v>
      </c>
      <c r="H918" s="8">
        <f t="shared" si="44"/>
        <v>148.19600497655</v>
      </c>
      <c r="I918" s="8">
        <f t="shared" si="45"/>
        <v>1.6851572350331494</v>
      </c>
    </row>
    <row r="919" spans="2:9">
      <c r="B919" s="6">
        <v>5.2812500000000004E-3</v>
      </c>
      <c r="C919" s="3">
        <v>3.665</v>
      </c>
      <c r="D919" s="9">
        <f t="shared" si="43"/>
        <v>36.65</v>
      </c>
      <c r="E919" s="1"/>
      <c r="F919" s="6">
        <v>5.28587962962963E-3</v>
      </c>
      <c r="G919" s="3">
        <v>3.7869999999999999</v>
      </c>
      <c r="H919" s="8">
        <f t="shared" si="44"/>
        <v>148.25612309985002</v>
      </c>
      <c r="I919" s="8">
        <f t="shared" si="45"/>
        <v>1.6836056871759537</v>
      </c>
    </row>
    <row r="920" spans="2:9">
      <c r="B920" s="6">
        <v>5.2870370370370371E-3</v>
      </c>
      <c r="C920" s="3">
        <v>3.665</v>
      </c>
      <c r="D920" s="9">
        <f t="shared" si="43"/>
        <v>36.65</v>
      </c>
      <c r="E920" s="1"/>
      <c r="F920" s="6">
        <v>5.2916666666666667E-3</v>
      </c>
      <c r="G920" s="3">
        <v>3.7869999999999999</v>
      </c>
      <c r="H920" s="8">
        <f t="shared" si="44"/>
        <v>148.25612309985002</v>
      </c>
      <c r="I920" s="8">
        <f t="shared" si="45"/>
        <v>1.6836056871759537</v>
      </c>
    </row>
    <row r="921" spans="2:9">
      <c r="B921" s="6">
        <v>5.2928240740740739E-3</v>
      </c>
      <c r="C921" s="3">
        <v>3.665</v>
      </c>
      <c r="D921" s="9">
        <f t="shared" si="43"/>
        <v>36.65</v>
      </c>
      <c r="E921" s="1"/>
      <c r="F921" s="6">
        <v>5.2974537037037035E-3</v>
      </c>
      <c r="G921" s="3">
        <v>3.7839999999999998</v>
      </c>
      <c r="H921" s="8">
        <f t="shared" si="44"/>
        <v>148.3463259648</v>
      </c>
      <c r="I921" s="8">
        <f t="shared" si="45"/>
        <v>1.6812801826248902</v>
      </c>
    </row>
    <row r="922" spans="2:9">
      <c r="B922" s="6">
        <v>5.2986111111111116E-3</v>
      </c>
      <c r="C922" s="3">
        <v>3.6680000000000001</v>
      </c>
      <c r="D922" s="9">
        <f t="shared" si="43"/>
        <v>36.68</v>
      </c>
      <c r="E922" s="1"/>
      <c r="F922" s="6">
        <v>5.3032407407407403E-3</v>
      </c>
      <c r="G922" s="3">
        <v>3.782</v>
      </c>
      <c r="H922" s="8">
        <f t="shared" si="44"/>
        <v>148.4064783316</v>
      </c>
      <c r="I922" s="8">
        <f t="shared" si="45"/>
        <v>1.6797310572742081</v>
      </c>
    </row>
    <row r="923" spans="2:9">
      <c r="B923" s="6">
        <v>5.3043981481481484E-3</v>
      </c>
      <c r="C923" s="3">
        <v>3.6680000000000001</v>
      </c>
      <c r="D923" s="9">
        <f t="shared" si="43"/>
        <v>36.68</v>
      </c>
      <c r="E923" s="1"/>
      <c r="F923" s="6">
        <v>5.3090277777777771E-3</v>
      </c>
      <c r="G923" s="3">
        <v>3.782</v>
      </c>
      <c r="H923" s="8">
        <f t="shared" si="44"/>
        <v>148.4064783316</v>
      </c>
      <c r="I923" s="8">
        <f t="shared" si="45"/>
        <v>1.6797310572742081</v>
      </c>
    </row>
    <row r="924" spans="2:9">
      <c r="B924" s="6">
        <v>5.3101851851851851E-3</v>
      </c>
      <c r="C924" s="3">
        <v>3.6680000000000001</v>
      </c>
      <c r="D924" s="9">
        <f t="shared" si="43"/>
        <v>36.68</v>
      </c>
      <c r="E924" s="1"/>
      <c r="F924" s="6">
        <v>5.3148148148148147E-3</v>
      </c>
      <c r="G924" s="3">
        <v>3.7810000000000001</v>
      </c>
      <c r="H924" s="8">
        <f t="shared" si="44"/>
        <v>148.43655965295</v>
      </c>
      <c r="I924" s="8">
        <f t="shared" si="45"/>
        <v>1.6789568577822294</v>
      </c>
    </row>
    <row r="925" spans="2:9">
      <c r="B925" s="6">
        <v>5.3159722222222219E-3</v>
      </c>
      <c r="C925" s="3">
        <v>3.669</v>
      </c>
      <c r="D925" s="9">
        <f t="shared" si="43"/>
        <v>36.69</v>
      </c>
      <c r="E925" s="1"/>
      <c r="F925" s="6">
        <v>5.3206018518518515E-3</v>
      </c>
      <c r="G925" s="3">
        <v>3.7770000000000001</v>
      </c>
      <c r="H925" s="8">
        <f t="shared" si="44"/>
        <v>148.55691919835002</v>
      </c>
      <c r="I925" s="8">
        <f t="shared" si="45"/>
        <v>1.6758624800907451</v>
      </c>
    </row>
    <row r="926" spans="2:9">
      <c r="B926" s="6">
        <v>5.3217592592592587E-3</v>
      </c>
      <c r="C926" s="3">
        <v>3.67</v>
      </c>
      <c r="D926" s="9">
        <f t="shared" si="43"/>
        <v>36.699999999999996</v>
      </c>
      <c r="E926" s="1"/>
      <c r="F926" s="6">
        <v>5.3263888888888883E-3</v>
      </c>
      <c r="G926" s="3">
        <v>3.7759999999999998</v>
      </c>
      <c r="H926" s="8">
        <f t="shared" si="44"/>
        <v>148.58701765120003</v>
      </c>
      <c r="I926" s="8">
        <f t="shared" si="45"/>
        <v>1.6750894905342966</v>
      </c>
    </row>
    <row r="927" spans="2:9">
      <c r="B927" s="6">
        <v>5.3275462962962964E-3</v>
      </c>
      <c r="C927" s="3">
        <v>3.67</v>
      </c>
      <c r="D927" s="9">
        <f t="shared" si="43"/>
        <v>36.699999999999996</v>
      </c>
      <c r="E927" s="1"/>
      <c r="F927" s="6">
        <v>5.3321759259259268E-3</v>
      </c>
      <c r="G927" s="3">
        <v>3.7749999999999999</v>
      </c>
      <c r="H927" s="8">
        <f t="shared" si="44"/>
        <v>148.61711953125001</v>
      </c>
      <c r="I927" s="8">
        <f t="shared" si="45"/>
        <v>1.6743167428433519</v>
      </c>
    </row>
    <row r="928" spans="2:9">
      <c r="B928" s="6">
        <v>5.3333333333333332E-3</v>
      </c>
      <c r="C928" s="3">
        <v>3.67</v>
      </c>
      <c r="D928" s="9">
        <f t="shared" si="43"/>
        <v>36.699999999999996</v>
      </c>
      <c r="E928" s="1"/>
      <c r="F928" s="6">
        <v>5.3379629629629636E-3</v>
      </c>
      <c r="G928" s="3">
        <v>3.7719999999999998</v>
      </c>
      <c r="H928" s="8">
        <f t="shared" si="44"/>
        <v>148.70744573760001</v>
      </c>
      <c r="I928" s="8">
        <f t="shared" si="45"/>
        <v>1.6719999505582746</v>
      </c>
    </row>
    <row r="929" spans="2:9">
      <c r="B929" s="6">
        <v>5.3391203703703699E-3</v>
      </c>
      <c r="C929" s="3">
        <v>3.6709999999999998</v>
      </c>
      <c r="D929" s="9">
        <f t="shared" si="43"/>
        <v>36.709999999999994</v>
      </c>
      <c r="E929" s="1"/>
      <c r="F929" s="6">
        <v>5.3437500000000004E-3</v>
      </c>
      <c r="G929" s="3">
        <v>3.7709999999999999</v>
      </c>
      <c r="H929" s="8">
        <f t="shared" si="44"/>
        <v>148.73756132945002</v>
      </c>
      <c r="I929" s="8">
        <f t="shared" si="45"/>
        <v>1.671228169924091</v>
      </c>
    </row>
    <row r="930" spans="2:9">
      <c r="B930" s="6">
        <v>5.3449074074074067E-3</v>
      </c>
      <c r="C930" s="3">
        <v>3.673</v>
      </c>
      <c r="D930" s="9">
        <f t="shared" si="43"/>
        <v>36.729999999999997</v>
      </c>
      <c r="E930" s="1"/>
      <c r="F930" s="6">
        <v>5.3495370370370372E-3</v>
      </c>
      <c r="G930" s="3">
        <v>3.77</v>
      </c>
      <c r="H930" s="8">
        <f t="shared" si="44"/>
        <v>148.76768035000003</v>
      </c>
      <c r="I930" s="8">
        <f t="shared" si="45"/>
        <v>1.6704566309527966</v>
      </c>
    </row>
    <row r="931" spans="2:9">
      <c r="B931" s="6">
        <v>5.3506944444444452E-3</v>
      </c>
      <c r="C931" s="3">
        <v>3.673</v>
      </c>
      <c r="D931" s="9">
        <f t="shared" si="43"/>
        <v>36.729999999999997</v>
      </c>
      <c r="E931" s="1"/>
      <c r="F931" s="6">
        <v>5.355324074074074E-3</v>
      </c>
      <c r="G931" s="3">
        <v>3.77</v>
      </c>
      <c r="H931" s="8">
        <f t="shared" si="44"/>
        <v>148.76768035000003</v>
      </c>
      <c r="I931" s="8">
        <f t="shared" si="45"/>
        <v>1.6704566309527966</v>
      </c>
    </row>
    <row r="932" spans="2:9">
      <c r="B932" s="6">
        <v>5.356481481481482E-3</v>
      </c>
      <c r="C932" s="3">
        <v>3.6749999999999998</v>
      </c>
      <c r="D932" s="9">
        <f t="shared" si="43"/>
        <v>36.749999999999993</v>
      </c>
      <c r="E932" s="1"/>
      <c r="F932" s="6">
        <v>5.3611111111111108E-3</v>
      </c>
      <c r="G932" s="3">
        <v>3.766</v>
      </c>
      <c r="H932" s="8">
        <f t="shared" si="44"/>
        <v>148.88819072520002</v>
      </c>
      <c r="I932" s="8">
        <f t="shared" si="45"/>
        <v>1.6673728908862453</v>
      </c>
    </row>
    <row r="933" spans="2:9">
      <c r="B933" s="6">
        <v>5.3622685185185188E-3</v>
      </c>
      <c r="C933" s="3">
        <v>3.6749999999999998</v>
      </c>
      <c r="D933" s="9">
        <f t="shared" si="43"/>
        <v>36.749999999999993</v>
      </c>
      <c r="E933" s="1"/>
      <c r="F933" s="6">
        <v>5.3668981481481484E-3</v>
      </c>
      <c r="G933" s="3">
        <v>3.7650000000000001</v>
      </c>
      <c r="H933" s="8">
        <f t="shared" si="44"/>
        <v>148.91832689375002</v>
      </c>
      <c r="I933" s="8">
        <f t="shared" si="45"/>
        <v>1.6666025596217198</v>
      </c>
    </row>
    <row r="934" spans="2:9">
      <c r="B934" s="6">
        <v>5.3680555555555556E-3</v>
      </c>
      <c r="C934" s="3">
        <v>3.6760000000000002</v>
      </c>
      <c r="D934" s="9">
        <f t="shared" si="43"/>
        <v>36.76</v>
      </c>
      <c r="E934" s="1"/>
      <c r="F934" s="6">
        <v>5.3726851851851852E-3</v>
      </c>
      <c r="G934" s="3">
        <v>3.7629999999999999</v>
      </c>
      <c r="H934" s="8">
        <f t="shared" si="44"/>
        <v>148.97860952265</v>
      </c>
      <c r="I934" s="8">
        <f t="shared" si="45"/>
        <v>1.6650626213116761</v>
      </c>
    </row>
    <row r="935" spans="2:9">
      <c r="B935" s="6">
        <v>5.3738425925925924E-3</v>
      </c>
      <c r="C935" s="3">
        <v>3.6760000000000002</v>
      </c>
      <c r="D935" s="9">
        <f t="shared" si="43"/>
        <v>36.76</v>
      </c>
      <c r="E935" s="1"/>
      <c r="F935" s="6">
        <v>5.378472222222222E-3</v>
      </c>
      <c r="G935" s="3">
        <v>3.762</v>
      </c>
      <c r="H935" s="8">
        <f t="shared" si="44"/>
        <v>149.0087559836</v>
      </c>
      <c r="I935" s="8">
        <f t="shared" si="45"/>
        <v>1.6642930141851613</v>
      </c>
    </row>
    <row r="936" spans="2:9">
      <c r="B936" s="6">
        <v>5.3796296296296292E-3</v>
      </c>
      <c r="C936" s="3">
        <v>3.677</v>
      </c>
      <c r="D936" s="9">
        <f t="shared" si="43"/>
        <v>36.769999999999996</v>
      </c>
      <c r="E936" s="1"/>
      <c r="F936" s="6">
        <v>5.3842592592592596E-3</v>
      </c>
      <c r="G936" s="3">
        <v>3.76</v>
      </c>
      <c r="H936" s="8">
        <f t="shared" si="44"/>
        <v>149.0690592</v>
      </c>
      <c r="I936" s="8">
        <f t="shared" si="45"/>
        <v>1.6627545237866703</v>
      </c>
    </row>
    <row r="937" spans="2:9">
      <c r="B937" s="6">
        <v>5.3854166666666668E-3</v>
      </c>
      <c r="C937" s="3">
        <v>3.677</v>
      </c>
      <c r="D937" s="9">
        <f t="shared" si="43"/>
        <v>36.769999999999996</v>
      </c>
      <c r="E937" s="1"/>
      <c r="F937" s="6">
        <v>5.3900462962962964E-3</v>
      </c>
      <c r="G937" s="3">
        <v>3.7570000000000001</v>
      </c>
      <c r="H937" s="8">
        <f t="shared" si="44"/>
        <v>149.15953976534999</v>
      </c>
      <c r="I937" s="8">
        <f t="shared" si="45"/>
        <v>1.660448597217935</v>
      </c>
    </row>
    <row r="938" spans="2:9">
      <c r="B938" s="6">
        <v>5.3912037037037036E-3</v>
      </c>
      <c r="C938" s="3">
        <v>3.6789999999999998</v>
      </c>
      <c r="D938" s="9">
        <f t="shared" si="43"/>
        <v>36.79</v>
      </c>
      <c r="E938" s="1"/>
      <c r="F938" s="6">
        <v>5.3958333333333332E-3</v>
      </c>
      <c r="G938" s="3">
        <v>3.7549999999999999</v>
      </c>
      <c r="H938" s="8">
        <f t="shared" si="44"/>
        <v>149.21987730625</v>
      </c>
      <c r="I938" s="8">
        <f t="shared" si="45"/>
        <v>1.6589125183857902</v>
      </c>
    </row>
    <row r="939" spans="2:9">
      <c r="B939" s="6">
        <v>5.3969907407407404E-3</v>
      </c>
      <c r="C939" s="3">
        <v>3.6789999999999998</v>
      </c>
      <c r="D939" s="9">
        <f t="shared" si="43"/>
        <v>36.79</v>
      </c>
      <c r="E939" s="1"/>
      <c r="F939" s="6">
        <v>5.40162037037037E-3</v>
      </c>
      <c r="G939" s="3">
        <v>3.754</v>
      </c>
      <c r="H939" s="8">
        <f t="shared" si="44"/>
        <v>149.25005122680003</v>
      </c>
      <c r="I939" s="8">
        <f t="shared" si="45"/>
        <v>1.6581448405123831</v>
      </c>
    </row>
    <row r="940" spans="2:9">
      <c r="B940" s="6">
        <v>5.402777777777778E-3</v>
      </c>
      <c r="C940" s="3">
        <v>3.6789999999999998</v>
      </c>
      <c r="D940" s="9">
        <f t="shared" si="43"/>
        <v>36.79</v>
      </c>
      <c r="E940" s="1"/>
      <c r="F940" s="6">
        <v>5.4074074074074085E-3</v>
      </c>
      <c r="G940" s="3">
        <v>3.7519999999999998</v>
      </c>
      <c r="H940" s="8">
        <f t="shared" si="44"/>
        <v>149.31040936959999</v>
      </c>
      <c r="I940" s="8">
        <f t="shared" si="45"/>
        <v>1.6566102076485252</v>
      </c>
    </row>
    <row r="941" spans="2:9">
      <c r="B941" s="6">
        <v>5.4085648148148148E-3</v>
      </c>
      <c r="C941" s="3">
        <v>3.6789999999999998</v>
      </c>
      <c r="D941" s="9">
        <f t="shared" si="43"/>
        <v>36.79</v>
      </c>
      <c r="E941" s="1"/>
      <c r="F941" s="6">
        <v>5.4131944444444436E-3</v>
      </c>
      <c r="G941" s="3">
        <v>3.75</v>
      </c>
      <c r="H941" s="8">
        <f t="shared" si="44"/>
        <v>149.37078124999999</v>
      </c>
      <c r="I941" s="8">
        <f t="shared" si="45"/>
        <v>1.65507653835881</v>
      </c>
    </row>
    <row r="942" spans="2:9">
      <c r="B942" s="6">
        <v>5.4143518518518516E-3</v>
      </c>
      <c r="C942" s="3">
        <v>3.68</v>
      </c>
      <c r="D942" s="9">
        <f t="shared" si="43"/>
        <v>36.799999999999997</v>
      </c>
      <c r="E942" s="1"/>
      <c r="F942" s="6">
        <v>5.4189814814814821E-3</v>
      </c>
      <c r="G942" s="3">
        <v>3.7469999999999999</v>
      </c>
      <c r="H942" s="8">
        <f t="shared" si="44"/>
        <v>149.46136483385001</v>
      </c>
      <c r="I942" s="8">
        <f t="shared" si="45"/>
        <v>1.6527778404176143</v>
      </c>
    </row>
    <row r="943" spans="2:9">
      <c r="B943" s="6">
        <v>5.4201388888888884E-3</v>
      </c>
      <c r="C943" s="3">
        <v>3.68</v>
      </c>
      <c r="D943" s="9">
        <f t="shared" si="43"/>
        <v>36.799999999999997</v>
      </c>
      <c r="E943" s="1"/>
      <c r="F943" s="6">
        <v>5.4247685185185189E-3</v>
      </c>
      <c r="G943" s="3">
        <v>3.746</v>
      </c>
      <c r="H943" s="8">
        <f t="shared" si="44"/>
        <v>149.49156623320002</v>
      </c>
      <c r="I943" s="8">
        <f t="shared" si="45"/>
        <v>1.6520120892069432</v>
      </c>
    </row>
    <row r="944" spans="2:9">
      <c r="B944" s="6">
        <v>5.4259259259259252E-3</v>
      </c>
      <c r="C944" s="3">
        <v>3.681</v>
      </c>
      <c r="D944" s="9">
        <f t="shared" si="43"/>
        <v>36.809999999999995</v>
      </c>
      <c r="E944" s="1"/>
      <c r="F944" s="6">
        <v>5.4305555555555557E-3</v>
      </c>
      <c r="G944" s="3">
        <v>3.7440000000000002</v>
      </c>
      <c r="H944" s="8">
        <f t="shared" si="44"/>
        <v>149.55197934080002</v>
      </c>
      <c r="I944" s="8">
        <f t="shared" si="45"/>
        <v>1.6504813086974626</v>
      </c>
    </row>
    <row r="945" spans="2:9">
      <c r="B945" s="6">
        <v>5.431712962962962E-3</v>
      </c>
      <c r="C945" s="3">
        <v>3.6829999999999998</v>
      </c>
      <c r="D945" s="9">
        <f t="shared" si="43"/>
        <v>36.83</v>
      </c>
      <c r="E945" s="1"/>
      <c r="F945" s="6">
        <v>5.4363425925925924E-3</v>
      </c>
      <c r="G945" s="3">
        <v>3.742</v>
      </c>
      <c r="H945" s="8">
        <f t="shared" si="44"/>
        <v>149.61240619560002</v>
      </c>
      <c r="I945" s="8">
        <f t="shared" si="45"/>
        <v>1.6489514904674643</v>
      </c>
    </row>
    <row r="946" spans="2:9">
      <c r="B946" s="6">
        <v>5.4375000000000005E-3</v>
      </c>
      <c r="C946" s="3">
        <v>3.6840000000000002</v>
      </c>
      <c r="D946" s="9">
        <f t="shared" si="43"/>
        <v>36.839999999999996</v>
      </c>
      <c r="E946" s="1"/>
      <c r="F946" s="6">
        <v>5.4421296296296301E-3</v>
      </c>
      <c r="G946" s="3">
        <v>3.7410000000000001</v>
      </c>
      <c r="H946" s="8">
        <f t="shared" si="44"/>
        <v>149.64262477894999</v>
      </c>
      <c r="I946" s="8">
        <f t="shared" si="45"/>
        <v>1.6481869421061561</v>
      </c>
    </row>
    <row r="947" spans="2:9">
      <c r="B947" s="6">
        <v>5.4432870370370373E-3</v>
      </c>
      <c r="C947" s="3">
        <v>3.6840000000000002</v>
      </c>
      <c r="D947" s="9">
        <f t="shared" si="43"/>
        <v>36.839999999999996</v>
      </c>
      <c r="E947" s="1"/>
      <c r="F947" s="6">
        <v>5.4479166666666669E-3</v>
      </c>
      <c r="G947" s="3">
        <v>3.74</v>
      </c>
      <c r="H947" s="8">
        <f t="shared" si="44"/>
        <v>149.67284679999997</v>
      </c>
      <c r="I947" s="8">
        <f t="shared" si="45"/>
        <v>1.6474226341933851</v>
      </c>
    </row>
    <row r="948" spans="2:9">
      <c r="B948" s="6">
        <v>5.4490740740740741E-3</v>
      </c>
      <c r="C948" s="3">
        <v>3.6850000000000001</v>
      </c>
      <c r="D948" s="9">
        <f t="shared" si="43"/>
        <v>36.85</v>
      </c>
      <c r="E948" s="1"/>
      <c r="F948" s="6">
        <v>5.4537037037037037E-3</v>
      </c>
      <c r="G948" s="3">
        <v>3.7370000000000001</v>
      </c>
      <c r="H948" s="8">
        <f t="shared" si="44"/>
        <v>149.76353349235001</v>
      </c>
      <c r="I948" s="8">
        <f t="shared" si="45"/>
        <v>1.6451311527419159</v>
      </c>
    </row>
    <row r="949" spans="2:9">
      <c r="B949" s="6">
        <v>5.4548611111111117E-3</v>
      </c>
      <c r="C949" s="3">
        <v>3.6859999999999999</v>
      </c>
      <c r="D949" s="9">
        <f t="shared" si="43"/>
        <v>36.86</v>
      </c>
      <c r="E949" s="1"/>
      <c r="F949" s="6">
        <v>5.4594907407407404E-3</v>
      </c>
      <c r="G949" s="3">
        <v>3.7349999999999999</v>
      </c>
      <c r="H949" s="8">
        <f t="shared" si="44"/>
        <v>149.82400848125002</v>
      </c>
      <c r="I949" s="8">
        <f t="shared" si="45"/>
        <v>1.6436046999423048</v>
      </c>
    </row>
    <row r="950" spans="2:9">
      <c r="B950" s="6">
        <v>5.4606481481481485E-3</v>
      </c>
      <c r="C950" s="3">
        <v>3.6859999999999999</v>
      </c>
      <c r="D950" s="9">
        <f t="shared" si="43"/>
        <v>36.86</v>
      </c>
      <c r="E950" s="1"/>
      <c r="F950" s="6">
        <v>5.4652777777777781E-3</v>
      </c>
      <c r="G950" s="3">
        <v>3.734</v>
      </c>
      <c r="H950" s="8">
        <f t="shared" si="44"/>
        <v>149.85425113479999</v>
      </c>
      <c r="I950" s="8">
        <f t="shared" si="45"/>
        <v>1.6428418338716224</v>
      </c>
    </row>
    <row r="951" spans="2:9">
      <c r="B951" s="6">
        <v>5.4664351851851853E-3</v>
      </c>
      <c r="C951" s="3">
        <v>3.6869999999999998</v>
      </c>
      <c r="D951" s="9">
        <f t="shared" si="43"/>
        <v>36.869999999999997</v>
      </c>
      <c r="E951" s="1"/>
      <c r="F951" s="6">
        <v>5.4710648148148149E-3</v>
      </c>
      <c r="G951" s="3">
        <v>3.7330000000000001</v>
      </c>
      <c r="H951" s="8">
        <f t="shared" si="44"/>
        <v>149.88449722815</v>
      </c>
      <c r="I951" s="8">
        <f t="shared" si="45"/>
        <v>1.6420792079664555</v>
      </c>
    </row>
    <row r="952" spans="2:9">
      <c r="B952" s="6">
        <v>5.4722222222222221E-3</v>
      </c>
      <c r="C952" s="3">
        <v>3.6869999999999998</v>
      </c>
      <c r="D952" s="9">
        <f t="shared" si="43"/>
        <v>36.869999999999997</v>
      </c>
      <c r="E952" s="1"/>
      <c r="F952" s="6">
        <v>5.4768518518518517E-3</v>
      </c>
      <c r="G952" s="3">
        <v>3.7330000000000001</v>
      </c>
      <c r="H952" s="8">
        <f t="shared" si="44"/>
        <v>149.88449722815</v>
      </c>
      <c r="I952" s="8">
        <f t="shared" si="45"/>
        <v>1.6420792079664555</v>
      </c>
    </row>
    <row r="953" spans="2:9">
      <c r="B953" s="6">
        <v>5.4780092592592597E-3</v>
      </c>
      <c r="C953" s="3">
        <v>3.6880000000000002</v>
      </c>
      <c r="D953" s="9">
        <f t="shared" si="43"/>
        <v>36.880000000000003</v>
      </c>
      <c r="E953" s="1"/>
      <c r="F953" s="6">
        <v>5.4826388888888885E-3</v>
      </c>
      <c r="G953" s="3">
        <v>3.7290000000000001</v>
      </c>
      <c r="H953" s="8">
        <f t="shared" si="44"/>
        <v>150.00551600554999</v>
      </c>
      <c r="I953" s="8">
        <f t="shared" si="45"/>
        <v>1.6390311051925499</v>
      </c>
    </row>
    <row r="954" spans="2:9">
      <c r="B954" s="6">
        <v>5.4837962962962956E-3</v>
      </c>
      <c r="C954" s="3">
        <v>3.6890000000000001</v>
      </c>
      <c r="D954" s="9">
        <f t="shared" si="43"/>
        <v>36.89</v>
      </c>
      <c r="E954" s="1"/>
      <c r="F954" s="6">
        <v>5.4884259259259252E-3</v>
      </c>
      <c r="G954" s="3">
        <v>3.7280000000000002</v>
      </c>
      <c r="H954" s="8">
        <f t="shared" si="44"/>
        <v>150.03577930240002</v>
      </c>
      <c r="I954" s="8">
        <f t="shared" si="45"/>
        <v>1.6382696795086868</v>
      </c>
    </row>
    <row r="955" spans="2:9">
      <c r="B955" s="6">
        <v>5.4895833333333333E-3</v>
      </c>
      <c r="C955" s="3">
        <v>3.6890000000000001</v>
      </c>
      <c r="D955" s="9">
        <f t="shared" si="43"/>
        <v>36.89</v>
      </c>
      <c r="E955" s="1"/>
      <c r="F955" s="6">
        <v>5.4942129629629638E-3</v>
      </c>
      <c r="G955" s="3">
        <v>3.7250000000000001</v>
      </c>
      <c r="H955" s="8">
        <f t="shared" si="44"/>
        <v>150.12658984375</v>
      </c>
      <c r="I955" s="8">
        <f t="shared" si="45"/>
        <v>1.6359868418336152</v>
      </c>
    </row>
    <row r="956" spans="2:9">
      <c r="B956" s="6">
        <v>5.4953703703703701E-3</v>
      </c>
      <c r="C956" s="3">
        <v>3.6890000000000001</v>
      </c>
      <c r="D956" s="9">
        <f t="shared" si="43"/>
        <v>36.89</v>
      </c>
      <c r="E956" s="1"/>
      <c r="F956" s="6">
        <v>5.5000000000000005E-3</v>
      </c>
      <c r="G956" s="3">
        <v>3.7240000000000002</v>
      </c>
      <c r="H956" s="8">
        <f t="shared" si="44"/>
        <v>150.15686690879997</v>
      </c>
      <c r="I956" s="8">
        <f t="shared" si="45"/>
        <v>1.6352263755994163</v>
      </c>
    </row>
    <row r="957" spans="2:9">
      <c r="B957" s="6">
        <v>5.5011574074074069E-3</v>
      </c>
      <c r="C957" s="3">
        <v>3.69</v>
      </c>
      <c r="D957" s="9">
        <f t="shared" si="43"/>
        <v>36.9</v>
      </c>
      <c r="E957" s="1"/>
      <c r="F957" s="6">
        <v>5.5057870370370373E-3</v>
      </c>
      <c r="G957" s="3">
        <v>3.722</v>
      </c>
      <c r="H957" s="8">
        <f t="shared" si="44"/>
        <v>150.2174313676</v>
      </c>
      <c r="I957" s="8">
        <f t="shared" si="45"/>
        <v>1.6337061623748581</v>
      </c>
    </row>
    <row r="958" spans="2:9">
      <c r="B958" s="6">
        <v>5.5069444444444436E-3</v>
      </c>
      <c r="C958" s="3">
        <v>3.69</v>
      </c>
      <c r="D958" s="9">
        <f t="shared" si="43"/>
        <v>36.9</v>
      </c>
      <c r="E958" s="1"/>
      <c r="F958" s="6">
        <v>5.5115740740740741E-3</v>
      </c>
      <c r="G958" s="3">
        <v>3.72</v>
      </c>
      <c r="H958" s="8">
        <f t="shared" si="44"/>
        <v>150.27800959999999</v>
      </c>
      <c r="I958" s="8">
        <f t="shared" si="45"/>
        <v>1.6321869078727869</v>
      </c>
    </row>
    <row r="959" spans="2:9">
      <c r="B959" s="6">
        <v>5.5127314814814822E-3</v>
      </c>
      <c r="C959" s="3">
        <v>3.6909999999999998</v>
      </c>
      <c r="D959" s="9">
        <f t="shared" si="43"/>
        <v>36.909999999999997</v>
      </c>
      <c r="E959" s="1"/>
      <c r="F959" s="6">
        <v>5.5173611111111118E-3</v>
      </c>
      <c r="G959" s="3">
        <v>3.7189999999999999</v>
      </c>
      <c r="H959" s="8">
        <f t="shared" si="44"/>
        <v>150.30830388204998</v>
      </c>
      <c r="I959" s="8">
        <f t="shared" si="45"/>
        <v>1.6314276400417063</v>
      </c>
    </row>
    <row r="960" spans="2:9">
      <c r="B960" s="6">
        <v>5.518518518518519E-3</v>
      </c>
      <c r="C960" s="3">
        <v>3.6909999999999998</v>
      </c>
      <c r="D960" s="9">
        <f t="shared" si="43"/>
        <v>36.909999999999997</v>
      </c>
      <c r="E960" s="1"/>
      <c r="F960" s="6">
        <v>5.5231481481481486E-3</v>
      </c>
      <c r="G960" s="3">
        <v>3.7170000000000001</v>
      </c>
      <c r="H960" s="8">
        <f t="shared" si="44"/>
        <v>150.36890277934998</v>
      </c>
      <c r="I960" s="8">
        <f t="shared" si="45"/>
        <v>1.6299098230175222</v>
      </c>
    </row>
    <row r="961" spans="2:9">
      <c r="B961" s="6">
        <v>5.5243055555555557E-3</v>
      </c>
      <c r="C961" s="3">
        <v>3.6909999999999998</v>
      </c>
      <c r="D961" s="9">
        <f t="shared" si="43"/>
        <v>36.909999999999997</v>
      </c>
      <c r="E961" s="1"/>
      <c r="F961" s="6">
        <v>5.5289351851851853E-3</v>
      </c>
      <c r="G961" s="3">
        <v>3.7170000000000001</v>
      </c>
      <c r="H961" s="8">
        <f t="shared" si="44"/>
        <v>150.36890277934998</v>
      </c>
      <c r="I961" s="8">
        <f t="shared" si="45"/>
        <v>1.6299098230175222</v>
      </c>
    </row>
    <row r="962" spans="2:9">
      <c r="B962" s="6">
        <v>5.5300925925925925E-3</v>
      </c>
      <c r="C962" s="3">
        <v>3.6930000000000001</v>
      </c>
      <c r="D962" s="9">
        <f t="shared" si="43"/>
        <v>36.93</v>
      </c>
      <c r="E962" s="1"/>
      <c r="F962" s="6">
        <v>5.5347222222222221E-3</v>
      </c>
      <c r="G962" s="3">
        <v>3.7149999999999999</v>
      </c>
      <c r="H962" s="8">
        <f t="shared" si="44"/>
        <v>150.42951545625002</v>
      </c>
      <c r="I962" s="8">
        <f t="shared" si="45"/>
        <v>1.6283929639080914</v>
      </c>
    </row>
    <row r="963" spans="2:9">
      <c r="B963" s="6">
        <v>5.5358796296296302E-3</v>
      </c>
      <c r="C963" s="3">
        <v>3.694</v>
      </c>
      <c r="D963" s="9">
        <f t="shared" si="43"/>
        <v>36.94</v>
      </c>
      <c r="E963" s="1"/>
      <c r="F963" s="6">
        <v>5.5405092592592589E-3</v>
      </c>
      <c r="G963" s="3">
        <v>3.7120000000000002</v>
      </c>
      <c r="H963" s="8">
        <f t="shared" si="44"/>
        <v>150.52046031359998</v>
      </c>
      <c r="I963" s="8">
        <f t="shared" si="45"/>
        <v>1.6261194706275044</v>
      </c>
    </row>
    <row r="964" spans="2:9">
      <c r="B964" s="6">
        <v>5.541666666666667E-3</v>
      </c>
      <c r="C964" s="3">
        <v>3.6949999999999998</v>
      </c>
      <c r="D964" s="9">
        <f t="shared" si="43"/>
        <v>36.949999999999996</v>
      </c>
      <c r="E964" s="1"/>
      <c r="F964" s="6">
        <v>5.5462962962962957E-3</v>
      </c>
      <c r="G964" s="3">
        <v>3.7109999999999999</v>
      </c>
      <c r="H964" s="8">
        <f t="shared" si="44"/>
        <v>150.55078215844998</v>
      </c>
      <c r="I964" s="8">
        <f t="shared" si="45"/>
        <v>1.6253621181414346</v>
      </c>
    </row>
    <row r="965" spans="2:9">
      <c r="B965" s="6">
        <v>5.5474537037037037E-3</v>
      </c>
      <c r="C965" s="3">
        <v>3.6960000000000002</v>
      </c>
      <c r="D965" s="9">
        <f t="shared" si="43"/>
        <v>36.96</v>
      </c>
      <c r="E965" s="1"/>
      <c r="F965" s="6">
        <v>5.5520833333333333E-3</v>
      </c>
      <c r="G965" s="3">
        <v>3.71</v>
      </c>
      <c r="H965" s="8">
        <f t="shared" si="44"/>
        <v>150.58110745000002</v>
      </c>
      <c r="I965" s="8">
        <f t="shared" si="45"/>
        <v>1.6246050048918148</v>
      </c>
    </row>
    <row r="966" spans="2:9">
      <c r="B966" s="6">
        <v>5.5532407407407405E-3</v>
      </c>
      <c r="C966" s="3">
        <v>3.6960000000000002</v>
      </c>
      <c r="D966" s="9">
        <f t="shared" si="43"/>
        <v>36.96</v>
      </c>
      <c r="E966" s="1"/>
      <c r="F966" s="6">
        <v>5.5578703703703701E-3</v>
      </c>
      <c r="G966" s="3">
        <v>3.7090000000000001</v>
      </c>
      <c r="H966" s="8">
        <f t="shared" si="44"/>
        <v>150.61143618854999</v>
      </c>
      <c r="I966" s="8">
        <f t="shared" si="45"/>
        <v>1.6238481308382799</v>
      </c>
    </row>
    <row r="967" spans="2:9">
      <c r="B967" s="6">
        <v>5.5590277777777782E-3</v>
      </c>
      <c r="C967" s="3">
        <v>3.698</v>
      </c>
      <c r="D967" s="9">
        <f t="shared" ref="D967:D1011" si="46">C967/$G$2</f>
        <v>36.979999999999997</v>
      </c>
      <c r="E967" s="1"/>
      <c r="F967" s="6">
        <v>5.5636574074074069E-3</v>
      </c>
      <c r="G967" s="3">
        <v>3.7050000000000001</v>
      </c>
      <c r="H967" s="8">
        <f t="shared" ref="H967:H1011" si="47">$J$2+$M$2*G967+$P$2*G967^2+$S$2*G967^3</f>
        <v>150.73278561875</v>
      </c>
      <c r="I967" s="8">
        <f t="shared" ref="I967:I1011" si="48">SQRT((1)^2*($K$2)^2+(G967)^2*($N$2)^2+(G967^2)^2*($Q$2)^2+(G967^3)^2*($T$2)^2+($M$2+2*$P$2*G967+3*$S$2*G967^2)^2*(0.001)^2)</f>
        <v>1.6208230257777922</v>
      </c>
    </row>
    <row r="968" spans="2:9">
      <c r="B968" s="6">
        <v>5.564814814814815E-3</v>
      </c>
      <c r="C968" s="3">
        <v>3.6989999999999998</v>
      </c>
      <c r="D968" s="9">
        <f t="shared" si="46"/>
        <v>36.989999999999995</v>
      </c>
      <c r="E968" s="1"/>
      <c r="F968" s="6">
        <v>5.5694444444444437E-3</v>
      </c>
      <c r="G968" s="3">
        <v>3.7040000000000002</v>
      </c>
      <c r="H968" s="8">
        <f t="shared" si="47"/>
        <v>150.76313159680001</v>
      </c>
      <c r="I968" s="8">
        <f t="shared" si="48"/>
        <v>1.6200673470993052</v>
      </c>
    </row>
    <row r="969" spans="2:9">
      <c r="B969" s="6">
        <v>5.5706018518518518E-3</v>
      </c>
      <c r="C969" s="3">
        <v>3.6989999999999998</v>
      </c>
      <c r="D969" s="9">
        <f t="shared" si="46"/>
        <v>36.989999999999995</v>
      </c>
      <c r="E969" s="1"/>
      <c r="F969" s="6">
        <v>5.5752314814814822E-3</v>
      </c>
      <c r="G969" s="3">
        <v>3.7029999999999998</v>
      </c>
      <c r="H969" s="8">
        <f t="shared" si="47"/>
        <v>150.79348102365</v>
      </c>
      <c r="I969" s="8">
        <f t="shared" si="48"/>
        <v>1.6193119073747682</v>
      </c>
    </row>
    <row r="970" spans="2:9">
      <c r="B970" s="6">
        <v>5.5763888888888885E-3</v>
      </c>
      <c r="C970" s="3">
        <v>3.7</v>
      </c>
      <c r="D970" s="9">
        <f t="shared" si="46"/>
        <v>37</v>
      </c>
      <c r="E970" s="1"/>
      <c r="F970" s="6">
        <v>5.581018518518519E-3</v>
      </c>
      <c r="G970" s="3">
        <v>3.7010000000000001</v>
      </c>
      <c r="H970" s="8">
        <f t="shared" si="47"/>
        <v>150.85419022494997</v>
      </c>
      <c r="I970" s="8">
        <f t="shared" si="48"/>
        <v>1.6178017446261623</v>
      </c>
    </row>
    <row r="971" spans="2:9">
      <c r="B971" s="6">
        <v>5.5821759259259271E-3</v>
      </c>
      <c r="C971" s="3">
        <v>3.7</v>
      </c>
      <c r="D971" s="9">
        <f t="shared" si="46"/>
        <v>37</v>
      </c>
      <c r="E971" s="1"/>
      <c r="F971" s="6">
        <v>5.5868055555555558E-3</v>
      </c>
      <c r="G971" s="3">
        <v>3.7010000000000001</v>
      </c>
      <c r="H971" s="8">
        <f t="shared" si="47"/>
        <v>150.85419022494997</v>
      </c>
      <c r="I971" s="8">
        <f t="shared" si="48"/>
        <v>1.6178017446261623</v>
      </c>
    </row>
    <row r="972" spans="2:9">
      <c r="B972" s="6">
        <v>5.5879629629629638E-3</v>
      </c>
      <c r="C972" s="3">
        <v>3.7010000000000001</v>
      </c>
      <c r="D972" s="9">
        <f t="shared" si="46"/>
        <v>37.01</v>
      </c>
      <c r="E972" s="1"/>
      <c r="F972" s="6">
        <v>5.5925925925925926E-3</v>
      </c>
      <c r="G972" s="3">
        <v>3.7010000000000001</v>
      </c>
      <c r="H972" s="8">
        <f t="shared" si="47"/>
        <v>150.85419022494997</v>
      </c>
      <c r="I972" s="8">
        <f t="shared" si="48"/>
        <v>1.6178017446261623</v>
      </c>
    </row>
    <row r="973" spans="2:9">
      <c r="B973" s="6">
        <v>5.5937500000000006E-3</v>
      </c>
      <c r="C973" s="3">
        <v>3.702</v>
      </c>
      <c r="D973" s="9">
        <f t="shared" si="46"/>
        <v>37.019999999999996</v>
      </c>
      <c r="E973" s="1"/>
      <c r="F973" s="6">
        <v>5.5983796296296302E-3</v>
      </c>
      <c r="G973" s="3">
        <v>3.6970000000000001</v>
      </c>
      <c r="H973" s="8">
        <f t="shared" si="47"/>
        <v>150.97565002635</v>
      </c>
      <c r="I973" s="8">
        <f t="shared" si="48"/>
        <v>1.614784284801255</v>
      </c>
    </row>
    <row r="974" spans="2:9">
      <c r="B974" s="6">
        <v>5.5995370370370357E-3</v>
      </c>
      <c r="C974" s="3">
        <v>3.702</v>
      </c>
      <c r="D974" s="9">
        <f t="shared" si="46"/>
        <v>37.019999999999996</v>
      </c>
      <c r="E974" s="1"/>
      <c r="F974" s="6">
        <v>5.604166666666667E-3</v>
      </c>
      <c r="G974" s="3">
        <v>3.694</v>
      </c>
      <c r="H974" s="8">
        <f t="shared" si="47"/>
        <v>151.06678111080001</v>
      </c>
      <c r="I974" s="8">
        <f t="shared" si="48"/>
        <v>1.6125236961252769</v>
      </c>
    </row>
    <row r="975" spans="2:9">
      <c r="B975" s="6">
        <v>5.6053240740740742E-3</v>
      </c>
      <c r="C975" s="3">
        <v>3.7029999999999998</v>
      </c>
      <c r="D975" s="9">
        <f t="shared" si="46"/>
        <v>37.029999999999994</v>
      </c>
      <c r="E975" s="1"/>
      <c r="F975" s="6">
        <v>5.6099537037037038E-3</v>
      </c>
      <c r="G975" s="3">
        <v>3.6930000000000001</v>
      </c>
      <c r="H975" s="8">
        <f t="shared" si="47"/>
        <v>151.09716504215001</v>
      </c>
      <c r="I975" s="8">
        <f t="shared" si="48"/>
        <v>1.6117706437215669</v>
      </c>
    </row>
    <row r="976" spans="2:9">
      <c r="B976" s="6">
        <v>5.611111111111111E-3</v>
      </c>
      <c r="C976" s="3">
        <v>3.7050000000000001</v>
      </c>
      <c r="D976" s="9">
        <f t="shared" si="46"/>
        <v>37.049999999999997</v>
      </c>
      <c r="E976" s="1"/>
      <c r="F976" s="6">
        <v>5.6157407407407406E-3</v>
      </c>
      <c r="G976" s="3">
        <v>3.6909999999999998</v>
      </c>
      <c r="H976" s="8">
        <f t="shared" si="47"/>
        <v>151.15794326144999</v>
      </c>
      <c r="I976" s="8">
        <f t="shared" si="48"/>
        <v>1.6102652544046312</v>
      </c>
    </row>
    <row r="977" spans="2:9">
      <c r="B977" s="6">
        <v>5.6168981481481478E-3</v>
      </c>
      <c r="C977" s="3">
        <v>3.7050000000000001</v>
      </c>
      <c r="D977" s="9">
        <f t="shared" si="46"/>
        <v>37.049999999999997</v>
      </c>
      <c r="E977" s="1"/>
      <c r="F977" s="6">
        <v>5.6215277777777782E-3</v>
      </c>
      <c r="G977" s="3">
        <v>3.69</v>
      </c>
      <c r="H977" s="8">
        <f t="shared" si="47"/>
        <v>151.18833754999997</v>
      </c>
      <c r="I977" s="8">
        <f t="shared" si="48"/>
        <v>1.6095129174107685</v>
      </c>
    </row>
    <row r="978" spans="2:9">
      <c r="B978" s="6">
        <v>5.6226851851851846E-3</v>
      </c>
      <c r="C978" s="3">
        <v>3.706</v>
      </c>
      <c r="D978" s="9">
        <f t="shared" si="46"/>
        <v>37.059999999999995</v>
      </c>
      <c r="E978" s="1"/>
      <c r="F978" s="6">
        <v>5.627314814814815E-3</v>
      </c>
      <c r="G978" s="3">
        <v>3.6880000000000002</v>
      </c>
      <c r="H978" s="8">
        <f t="shared" si="47"/>
        <v>151.2491364864</v>
      </c>
      <c r="I978" s="8">
        <f t="shared" si="48"/>
        <v>1.6080089585506769</v>
      </c>
    </row>
    <row r="979" spans="2:9">
      <c r="B979" s="6">
        <v>5.6284722222222222E-3</v>
      </c>
      <c r="C979" s="3">
        <v>3.7080000000000002</v>
      </c>
      <c r="D979" s="9">
        <f t="shared" si="46"/>
        <v>37.08</v>
      </c>
      <c r="E979" s="1"/>
      <c r="F979" s="6">
        <v>5.6331018518518518E-3</v>
      </c>
      <c r="G979" s="3">
        <v>3.6869999999999998</v>
      </c>
      <c r="H979" s="8">
        <f t="shared" si="47"/>
        <v>151.27954113485001</v>
      </c>
      <c r="I979" s="8">
        <f t="shared" si="48"/>
        <v>1.6072573366038252</v>
      </c>
    </row>
    <row r="980" spans="2:9">
      <c r="B980" s="6">
        <v>5.634259259259259E-3</v>
      </c>
      <c r="C980" s="3">
        <v>3.7080000000000002</v>
      </c>
      <c r="D980" s="9">
        <f t="shared" si="46"/>
        <v>37.08</v>
      </c>
      <c r="E980" s="1"/>
      <c r="F980" s="6">
        <v>5.6388888888888886E-3</v>
      </c>
      <c r="G980" s="3">
        <v>3.6859999999999999</v>
      </c>
      <c r="H980" s="8">
        <f t="shared" si="47"/>
        <v>151.30994923719999</v>
      </c>
      <c r="I980" s="8">
        <f t="shared" si="48"/>
        <v>1.6065059529253582</v>
      </c>
    </row>
    <row r="981" spans="2:9">
      <c r="B981" s="6">
        <v>5.6400462962962958E-3</v>
      </c>
      <c r="C981" s="3">
        <v>3.7080000000000002</v>
      </c>
      <c r="D981" s="9">
        <f t="shared" si="46"/>
        <v>37.08</v>
      </c>
      <c r="E981" s="1"/>
      <c r="F981" s="6">
        <v>5.6446759259259271E-3</v>
      </c>
      <c r="G981" s="3">
        <v>3.6850000000000001</v>
      </c>
      <c r="H981" s="8">
        <f t="shared" si="47"/>
        <v>151.34036079374999</v>
      </c>
      <c r="I981" s="8">
        <f t="shared" si="48"/>
        <v>1.6057548074749706</v>
      </c>
    </row>
    <row r="982" spans="2:9">
      <c r="B982" s="6">
        <v>5.6458333333333334E-3</v>
      </c>
      <c r="C982" s="3">
        <v>3.7080000000000002</v>
      </c>
      <c r="D982" s="9">
        <f t="shared" si="46"/>
        <v>37.08</v>
      </c>
      <c r="E982" s="1"/>
      <c r="F982" s="6">
        <v>5.6504629629629622E-3</v>
      </c>
      <c r="G982" s="3">
        <v>3.68</v>
      </c>
      <c r="H982" s="8">
        <f t="shared" si="47"/>
        <v>151.49247039999997</v>
      </c>
      <c r="I982" s="8">
        <f t="shared" si="48"/>
        <v>1.6020026522337036</v>
      </c>
    </row>
    <row r="983" spans="2:9">
      <c r="B983" s="6">
        <v>5.6516203703703702E-3</v>
      </c>
      <c r="C983" s="3">
        <v>3.71</v>
      </c>
      <c r="D983" s="9">
        <f t="shared" si="46"/>
        <v>37.099999999999994</v>
      </c>
      <c r="E983" s="1"/>
      <c r="F983" s="6">
        <v>5.656249999999999E-3</v>
      </c>
      <c r="G983" s="3">
        <v>3.6789999999999998</v>
      </c>
      <c r="H983" s="8">
        <f t="shared" si="47"/>
        <v>151.52290268804998</v>
      </c>
      <c r="I983" s="8">
        <f t="shared" si="48"/>
        <v>1.6012529353055149</v>
      </c>
    </row>
    <row r="984" spans="2:9">
      <c r="B984" s="6">
        <v>5.657407407407407E-3</v>
      </c>
      <c r="C984" s="3">
        <v>3.7109999999999999</v>
      </c>
      <c r="D984" s="9">
        <f t="shared" si="46"/>
        <v>37.11</v>
      </c>
      <c r="E984" s="1"/>
      <c r="F984" s="6">
        <v>5.6620370370370357E-3</v>
      </c>
      <c r="G984" s="3">
        <v>3.6779999999999999</v>
      </c>
      <c r="H984" s="8">
        <f t="shared" si="47"/>
        <v>151.55333843239998</v>
      </c>
      <c r="I984" s="8">
        <f t="shared" si="48"/>
        <v>1.6005034563233365</v>
      </c>
    </row>
    <row r="985" spans="2:9">
      <c r="B985" s="6">
        <v>5.6631944444444438E-3</v>
      </c>
      <c r="C985" s="3">
        <v>3.71</v>
      </c>
      <c r="D985" s="9">
        <f t="shared" si="46"/>
        <v>37.099999999999994</v>
      </c>
      <c r="E985" s="1"/>
      <c r="F985" s="6">
        <v>5.6678240740740743E-3</v>
      </c>
      <c r="G985" s="3">
        <v>3.677</v>
      </c>
      <c r="H985" s="8">
        <f t="shared" si="47"/>
        <v>151.58377763335002</v>
      </c>
      <c r="I985" s="8">
        <f t="shared" si="48"/>
        <v>1.5997542152468818</v>
      </c>
    </row>
    <row r="986" spans="2:9">
      <c r="B986" s="6">
        <v>5.6689814814814823E-3</v>
      </c>
      <c r="C986" s="3">
        <v>3.7109999999999999</v>
      </c>
      <c r="D986" s="9">
        <f t="shared" si="46"/>
        <v>37.11</v>
      </c>
      <c r="E986" s="1"/>
      <c r="F986" s="6">
        <v>5.673611111111111E-3</v>
      </c>
      <c r="G986" s="3">
        <v>3.6739999999999999</v>
      </c>
      <c r="H986" s="8">
        <f t="shared" si="47"/>
        <v>151.67511597879999</v>
      </c>
      <c r="I986" s="8">
        <f t="shared" si="48"/>
        <v>1.5975079190490378</v>
      </c>
    </row>
    <row r="987" spans="2:9">
      <c r="B987" s="6">
        <v>5.6747685185185191E-3</v>
      </c>
      <c r="C987" s="3">
        <v>3.7120000000000002</v>
      </c>
      <c r="D987" s="9">
        <f t="shared" si="46"/>
        <v>37.119999999999997</v>
      </c>
      <c r="E987" s="1"/>
      <c r="F987" s="6">
        <v>5.6793981481481478E-3</v>
      </c>
      <c r="G987" s="3">
        <v>3.673</v>
      </c>
      <c r="H987" s="8">
        <f t="shared" si="47"/>
        <v>151.70556900914997</v>
      </c>
      <c r="I987" s="8">
        <f t="shared" si="48"/>
        <v>1.5967596291926682</v>
      </c>
    </row>
    <row r="988" spans="2:9">
      <c r="B988" s="6">
        <v>5.6805555555555559E-3</v>
      </c>
      <c r="C988" s="3">
        <v>3.7120000000000002</v>
      </c>
      <c r="D988" s="9">
        <f t="shared" si="46"/>
        <v>37.119999999999997</v>
      </c>
      <c r="E988" s="1"/>
      <c r="F988" s="6">
        <v>5.6851851851851855E-3</v>
      </c>
      <c r="G988" s="3">
        <v>3.6720000000000002</v>
      </c>
      <c r="H988" s="8">
        <f t="shared" si="47"/>
        <v>151.73602549760002</v>
      </c>
      <c r="I988" s="8">
        <f t="shared" si="48"/>
        <v>1.5960115770406289</v>
      </c>
    </row>
    <row r="989" spans="2:9">
      <c r="B989" s="6">
        <v>5.6863425925925927E-3</v>
      </c>
      <c r="C989" s="3">
        <v>3.7120000000000002</v>
      </c>
      <c r="D989" s="9">
        <f t="shared" si="46"/>
        <v>37.119999999999997</v>
      </c>
      <c r="E989" s="1"/>
      <c r="F989" s="6">
        <v>5.6909722222222223E-3</v>
      </c>
      <c r="G989" s="3">
        <v>3.67</v>
      </c>
      <c r="H989" s="8">
        <f t="shared" si="47"/>
        <v>151.79694885000001</v>
      </c>
      <c r="I989" s="8">
        <f t="shared" si="48"/>
        <v>1.5945161856884595</v>
      </c>
    </row>
    <row r="990" spans="2:9">
      <c r="B990" s="6">
        <v>5.6921296296296303E-3</v>
      </c>
      <c r="C990" s="3">
        <v>3.7130000000000001</v>
      </c>
      <c r="D990" s="9">
        <f t="shared" si="46"/>
        <v>37.129999999999995</v>
      </c>
      <c r="E990" s="1"/>
      <c r="F990" s="6">
        <v>5.6967592592592591E-3</v>
      </c>
      <c r="G990" s="3">
        <v>3.6680000000000001</v>
      </c>
      <c r="H990" s="8">
        <f t="shared" si="47"/>
        <v>151.85788603839998</v>
      </c>
      <c r="I990" s="8">
        <f t="shared" si="48"/>
        <v>1.5930217446703883</v>
      </c>
    </row>
    <row r="991" spans="2:9">
      <c r="B991" s="6">
        <v>5.6979166666666671E-3</v>
      </c>
      <c r="C991" s="3">
        <v>3.714</v>
      </c>
      <c r="D991" s="9">
        <f t="shared" si="46"/>
        <v>37.14</v>
      </c>
      <c r="E991" s="1"/>
      <c r="F991" s="6">
        <v>5.7025462962962958E-3</v>
      </c>
      <c r="G991" s="3">
        <v>3.6669999999999998</v>
      </c>
      <c r="H991" s="8">
        <f t="shared" si="47"/>
        <v>151.88835982185</v>
      </c>
      <c r="I991" s="8">
        <f t="shared" si="48"/>
        <v>1.5922748804359801</v>
      </c>
    </row>
    <row r="992" spans="2:9">
      <c r="B992" s="6">
        <v>5.7037037037037039E-3</v>
      </c>
      <c r="C992" s="3">
        <v>3.714</v>
      </c>
      <c r="D992" s="9">
        <f t="shared" si="46"/>
        <v>37.14</v>
      </c>
      <c r="E992" s="1"/>
      <c r="F992" s="6">
        <v>5.7083333333333335E-3</v>
      </c>
      <c r="G992" s="3">
        <v>3.6669999999999998</v>
      </c>
      <c r="H992" s="8">
        <f t="shared" si="47"/>
        <v>151.88835982185</v>
      </c>
      <c r="I992" s="8">
        <f t="shared" si="48"/>
        <v>1.5922748804359801</v>
      </c>
    </row>
    <row r="993" spans="2:9">
      <c r="B993" s="6">
        <v>5.7094907407407415E-3</v>
      </c>
      <c r="C993" s="3">
        <v>3.7149999999999999</v>
      </c>
      <c r="D993" s="9">
        <f t="shared" si="46"/>
        <v>37.15</v>
      </c>
      <c r="E993" s="1"/>
      <c r="F993" s="6">
        <v>5.7141203703703703E-3</v>
      </c>
      <c r="G993" s="3">
        <v>3.6629999999999998</v>
      </c>
      <c r="H993" s="8">
        <f t="shared" si="47"/>
        <v>152.01028955765003</v>
      </c>
      <c r="I993" s="8">
        <f t="shared" si="48"/>
        <v>1.5892897977231788</v>
      </c>
    </row>
    <row r="994" spans="2:9">
      <c r="B994" s="6">
        <v>5.7152777777777783E-3</v>
      </c>
      <c r="C994" s="3">
        <v>3.7149999999999999</v>
      </c>
      <c r="D994" s="9">
        <f t="shared" si="46"/>
        <v>37.15</v>
      </c>
      <c r="E994" s="1"/>
      <c r="F994" s="6">
        <v>5.7199074074074071E-3</v>
      </c>
      <c r="G994" s="3">
        <v>3.6619999999999999</v>
      </c>
      <c r="H994" s="8">
        <f t="shared" si="47"/>
        <v>152.04078064359999</v>
      </c>
      <c r="I994" s="8">
        <f t="shared" si="48"/>
        <v>1.5885441203999198</v>
      </c>
    </row>
    <row r="995" spans="2:9">
      <c r="B995" s="6">
        <v>5.7210648148148142E-3</v>
      </c>
      <c r="C995" s="3">
        <v>3.7170000000000001</v>
      </c>
      <c r="D995" s="9">
        <f t="shared" si="46"/>
        <v>37.17</v>
      </c>
      <c r="E995" s="1"/>
      <c r="F995" s="6">
        <v>5.7256944444444438E-3</v>
      </c>
      <c r="G995" s="3">
        <v>3.66</v>
      </c>
      <c r="H995" s="8">
        <f t="shared" si="47"/>
        <v>152.1017732</v>
      </c>
      <c r="I995" s="8">
        <f t="shared" si="48"/>
        <v>1.587053477497592</v>
      </c>
    </row>
    <row r="996" spans="2:9">
      <c r="B996" s="6">
        <v>5.726851851851851E-3</v>
      </c>
      <c r="C996" s="3">
        <v>3.7170000000000001</v>
      </c>
      <c r="D996" s="9">
        <f t="shared" si="46"/>
        <v>37.17</v>
      </c>
      <c r="E996" s="1"/>
      <c r="F996" s="6">
        <v>5.7314814814814824E-3</v>
      </c>
      <c r="G996" s="3">
        <v>3.66</v>
      </c>
      <c r="H996" s="8">
        <f t="shared" si="47"/>
        <v>152.1017732</v>
      </c>
      <c r="I996" s="8">
        <f t="shared" si="48"/>
        <v>1.587053477497592</v>
      </c>
    </row>
    <row r="997" spans="2:9">
      <c r="B997" s="6">
        <v>5.7326388888888887E-3</v>
      </c>
      <c r="C997" s="3">
        <v>3.718</v>
      </c>
      <c r="D997" s="9">
        <f t="shared" si="46"/>
        <v>37.18</v>
      </c>
      <c r="E997" s="1"/>
      <c r="F997" s="6">
        <v>5.7372685185185191E-3</v>
      </c>
      <c r="G997" s="3">
        <v>3.653</v>
      </c>
      <c r="H997" s="8">
        <f t="shared" si="47"/>
        <v>152.31535621614998</v>
      </c>
      <c r="I997" s="8">
        <f t="shared" si="48"/>
        <v>1.5818436964282385</v>
      </c>
    </row>
    <row r="998" spans="2:9">
      <c r="B998" s="6">
        <v>5.7384259259259255E-3</v>
      </c>
      <c r="C998" s="3">
        <v>3.718</v>
      </c>
      <c r="D998" s="9">
        <f t="shared" si="46"/>
        <v>37.18</v>
      </c>
      <c r="E998" s="1"/>
      <c r="F998" s="6">
        <v>5.7430555555555559E-3</v>
      </c>
      <c r="G998" s="3">
        <v>3.6520000000000001</v>
      </c>
      <c r="H998" s="8">
        <f t="shared" si="47"/>
        <v>152.34588192959998</v>
      </c>
      <c r="I998" s="8">
        <f t="shared" si="48"/>
        <v>1.5811003899090335</v>
      </c>
    </row>
    <row r="999" spans="2:9">
      <c r="B999" s="6">
        <v>5.7442129629629623E-3</v>
      </c>
      <c r="C999" s="3">
        <v>3.7189999999999999</v>
      </c>
      <c r="D999" s="9">
        <f t="shared" si="46"/>
        <v>37.19</v>
      </c>
      <c r="E999" s="1"/>
      <c r="F999" s="6">
        <v>5.7488425925925927E-3</v>
      </c>
      <c r="G999" s="3">
        <v>3.65</v>
      </c>
      <c r="H999" s="8">
        <f t="shared" si="47"/>
        <v>152.40694375000001</v>
      </c>
      <c r="I999" s="8">
        <f t="shared" si="48"/>
        <v>1.5796144874078155</v>
      </c>
    </row>
    <row r="1000" spans="2:9">
      <c r="B1000" s="6">
        <v>5.749999999999999E-3</v>
      </c>
      <c r="C1000" s="3">
        <v>3.7189999999999999</v>
      </c>
      <c r="D1000" s="9">
        <f t="shared" si="46"/>
        <v>37.19</v>
      </c>
      <c r="E1000" s="1"/>
      <c r="F1000" s="6">
        <v>5.7546296296296304E-3</v>
      </c>
      <c r="G1000" s="3">
        <v>3.649</v>
      </c>
      <c r="H1000" s="8">
        <f t="shared" si="47"/>
        <v>152.43747985754999</v>
      </c>
      <c r="I1000" s="8">
        <f t="shared" si="48"/>
        <v>1.5788718913453639</v>
      </c>
    </row>
    <row r="1001" spans="2:9">
      <c r="B1001" s="6">
        <v>5.7557870370370376E-3</v>
      </c>
      <c r="C1001" s="3">
        <v>3.7189999999999999</v>
      </c>
      <c r="D1001" s="9">
        <f t="shared" si="46"/>
        <v>37.19</v>
      </c>
      <c r="E1001" s="1"/>
      <c r="F1001" s="6">
        <v>5.7604166666666672E-3</v>
      </c>
      <c r="G1001" s="3">
        <v>3.6459999999999999</v>
      </c>
      <c r="H1001" s="8">
        <f t="shared" si="47"/>
        <v>152.52910897319998</v>
      </c>
      <c r="I1001" s="8">
        <f t="shared" si="48"/>
        <v>1.5766455234280505</v>
      </c>
    </row>
    <row r="1002" spans="2:9">
      <c r="B1002" s="6">
        <v>5.7615740740740743E-3</v>
      </c>
      <c r="C1002" s="3">
        <v>3.7189999999999999</v>
      </c>
      <c r="D1002" s="9">
        <f t="shared" si="46"/>
        <v>37.19</v>
      </c>
      <c r="E1002" s="1"/>
      <c r="F1002" s="6">
        <v>5.7662037037037031E-3</v>
      </c>
      <c r="G1002" s="3">
        <v>3.645</v>
      </c>
      <c r="H1002" s="8">
        <f t="shared" si="47"/>
        <v>152.55965894375001</v>
      </c>
      <c r="I1002" s="8">
        <f t="shared" si="48"/>
        <v>1.5759038740782558</v>
      </c>
    </row>
    <row r="1003" spans="2:9">
      <c r="B1003" s="6">
        <v>5.7673611111111111E-3</v>
      </c>
      <c r="C1003" s="3">
        <v>3.72</v>
      </c>
      <c r="D1003" s="9">
        <f t="shared" si="46"/>
        <v>37.200000000000003</v>
      </c>
      <c r="E1003" s="1"/>
      <c r="F1003" s="6">
        <v>5.7719907407407407E-3</v>
      </c>
      <c r="G1003" s="3">
        <v>3.6429999999999998</v>
      </c>
      <c r="H1003" s="8">
        <f t="shared" si="47"/>
        <v>152.62076928465004</v>
      </c>
      <c r="I1003" s="8">
        <f t="shared" si="48"/>
        <v>1.574421285071387</v>
      </c>
    </row>
    <row r="1004" spans="2:9">
      <c r="B1004" s="6">
        <v>5.7731481481481479E-3</v>
      </c>
      <c r="C1004" s="3">
        <v>3.7210000000000001</v>
      </c>
      <c r="D1004" s="9">
        <f t="shared" si="46"/>
        <v>37.21</v>
      </c>
      <c r="E1004" s="1"/>
      <c r="F1004" s="6">
        <v>5.7777777777777775E-3</v>
      </c>
      <c r="G1004" s="3">
        <v>3.641</v>
      </c>
      <c r="H1004" s="8">
        <f t="shared" si="47"/>
        <v>152.68189349394999</v>
      </c>
      <c r="I1004" s="8">
        <f t="shared" si="48"/>
        <v>1.572939642053464</v>
      </c>
    </row>
    <row r="1005" spans="2:9">
      <c r="B1005" s="6">
        <v>5.7789351851851856E-3</v>
      </c>
      <c r="C1005" s="3">
        <v>3.7210000000000001</v>
      </c>
      <c r="D1005" s="9">
        <f t="shared" si="46"/>
        <v>37.21</v>
      </c>
      <c r="E1005" s="1"/>
      <c r="F1005" s="6">
        <v>5.7835648148148143E-3</v>
      </c>
      <c r="G1005" s="3">
        <v>3.6389999999999998</v>
      </c>
      <c r="H1005" s="8">
        <f t="shared" si="47"/>
        <v>152.74303157405001</v>
      </c>
      <c r="I1005" s="8">
        <f t="shared" si="48"/>
        <v>1.5714589447029006</v>
      </c>
    </row>
    <row r="1006" spans="2:9">
      <c r="B1006" s="6">
        <v>5.7847222222222223E-3</v>
      </c>
      <c r="C1006" s="3">
        <v>3.722</v>
      </c>
      <c r="D1006" s="9">
        <f t="shared" si="46"/>
        <v>37.22</v>
      </c>
      <c r="E1006" s="1"/>
      <c r="F1006" s="6">
        <v>5.7893518518518511E-3</v>
      </c>
      <c r="G1006" s="3">
        <v>3.6379999999999999</v>
      </c>
      <c r="H1006" s="8">
        <f t="shared" si="47"/>
        <v>152.77360581639999</v>
      </c>
      <c r="I1006" s="8">
        <f t="shared" si="48"/>
        <v>1.5707189505523933</v>
      </c>
    </row>
    <row r="1007" spans="2:9">
      <c r="B1007" s="6">
        <v>5.7905092592592591E-3</v>
      </c>
      <c r="C1007" s="3">
        <v>3.722</v>
      </c>
      <c r="D1007" s="9">
        <f t="shared" si="46"/>
        <v>37.22</v>
      </c>
      <c r="E1007" s="1"/>
      <c r="F1007" s="6">
        <v>5.7951388888888887E-3</v>
      </c>
      <c r="G1007" s="3">
        <v>3.6349999999999998</v>
      </c>
      <c r="H1007" s="8">
        <f t="shared" si="47"/>
        <v>152.86534935624999</v>
      </c>
      <c r="I1007" s="8">
        <f t="shared" si="48"/>
        <v>1.5685003857176978</v>
      </c>
    </row>
    <row r="1008" spans="2:9">
      <c r="B1008" s="6">
        <v>5.7962962962962968E-3</v>
      </c>
      <c r="C1008" s="3">
        <v>3.722</v>
      </c>
      <c r="D1008" s="9">
        <f t="shared" si="46"/>
        <v>37.22</v>
      </c>
      <c r="E1008" s="1"/>
      <c r="F1008" s="6">
        <v>5.8009259259259255E-3</v>
      </c>
      <c r="G1008" s="3">
        <v>3.6320000000000001</v>
      </c>
      <c r="H1008" s="8">
        <f t="shared" si="47"/>
        <v>152.9571241216</v>
      </c>
      <c r="I1008" s="8">
        <f t="shared" si="48"/>
        <v>1.566283946464377</v>
      </c>
    </row>
    <row r="1009" spans="2:9">
      <c r="B1009" s="6">
        <v>5.8020833333333336E-3</v>
      </c>
      <c r="C1009" s="3">
        <v>3.7229999999999999</v>
      </c>
      <c r="D1009" s="9">
        <f t="shared" si="46"/>
        <v>37.229999999999997</v>
      </c>
      <c r="E1009" s="1"/>
      <c r="F1009" s="6">
        <v>5.8067129629629623E-3</v>
      </c>
      <c r="G1009" s="3">
        <v>3.6320000000000001</v>
      </c>
      <c r="H1009" s="8">
        <f t="shared" si="47"/>
        <v>152.9571241216</v>
      </c>
      <c r="I1009" s="8">
        <f t="shared" si="48"/>
        <v>1.566283946464377</v>
      </c>
    </row>
    <row r="1010" spans="2:9">
      <c r="B1010" s="6">
        <v>5.8078703703703704E-3</v>
      </c>
      <c r="C1010" s="3">
        <v>3.7240000000000002</v>
      </c>
      <c r="D1010" s="9">
        <f t="shared" si="46"/>
        <v>37.24</v>
      </c>
      <c r="E1010" s="1"/>
      <c r="F1010" s="6">
        <v>5.8124999999999991E-3</v>
      </c>
      <c r="G1010" s="3">
        <v>3.63</v>
      </c>
      <c r="H1010" s="8">
        <f t="shared" si="47"/>
        <v>153.01832465000001</v>
      </c>
      <c r="I1010" s="8">
        <f t="shared" si="48"/>
        <v>1.5648075006383206</v>
      </c>
    </row>
    <row r="1011" spans="2:9">
      <c r="B1011" s="6">
        <v>5.8136574074074071E-3</v>
      </c>
      <c r="C1011" s="3">
        <v>3.7240000000000002</v>
      </c>
      <c r="D1011" s="9">
        <f t="shared" si="46"/>
        <v>37.24</v>
      </c>
      <c r="E1011" s="1"/>
      <c r="F1011" s="6">
        <v>5.8159722222222224E-3</v>
      </c>
      <c r="G1011" s="3">
        <v>3.629</v>
      </c>
      <c r="H1011" s="8">
        <f t="shared" si="47"/>
        <v>153.04893012054998</v>
      </c>
      <c r="I1011" s="8">
        <f t="shared" si="48"/>
        <v>1.5640696317076201</v>
      </c>
    </row>
    <row r="1012" spans="2:9">
      <c r="C1012" s="1"/>
      <c r="E1012" s="1"/>
    </row>
    <row r="1013" spans="2:9">
      <c r="C1013" s="1"/>
      <c r="E1013" s="1"/>
      <c r="F1013" s="1"/>
      <c r="G1013" s="1"/>
    </row>
    <row r="1014" spans="2:9">
      <c r="C1014" s="1"/>
      <c r="E1014" s="1"/>
      <c r="F1014" s="1"/>
      <c r="G1014" s="1"/>
    </row>
    <row r="1015" spans="2:9">
      <c r="C1015" s="1"/>
      <c r="E1015" s="1"/>
      <c r="F1015" s="1"/>
      <c r="G1015" s="1"/>
    </row>
    <row r="1016" spans="2:9">
      <c r="C1016" s="1"/>
      <c r="E1016" s="1"/>
      <c r="F1016" s="1"/>
      <c r="G1016" s="1"/>
    </row>
    <row r="1017" spans="2:9">
      <c r="C1017" s="1"/>
      <c r="E1017" s="1"/>
      <c r="F1017" s="1"/>
      <c r="G1017" s="1"/>
    </row>
    <row r="1018" spans="2:9">
      <c r="C1018" s="1"/>
      <c r="E1018" s="1"/>
      <c r="F1018" s="1"/>
      <c r="G1018" s="1"/>
    </row>
    <row r="1019" spans="2:9">
      <c r="C1019" s="1"/>
      <c r="E1019" s="1"/>
      <c r="F1019" s="1"/>
      <c r="G1019" s="1"/>
    </row>
    <row r="1020" spans="2:9">
      <c r="C1020" s="1"/>
      <c r="E1020" s="1"/>
      <c r="F1020" s="1"/>
      <c r="G1020" s="1"/>
    </row>
    <row r="1021" spans="2:9">
      <c r="C1021" s="1"/>
      <c r="E1021" s="1"/>
      <c r="F1021" s="1"/>
      <c r="G1021" s="1"/>
    </row>
    <row r="1022" spans="2:9">
      <c r="C1022" s="1"/>
      <c r="E1022" s="1"/>
      <c r="F1022" s="1"/>
      <c r="G1022" s="1"/>
    </row>
    <row r="1023" spans="2:9">
      <c r="C1023" s="1"/>
      <c r="E1023" s="1"/>
      <c r="F1023" s="1"/>
      <c r="G1023" s="1"/>
    </row>
    <row r="1024" spans="2:9">
      <c r="C1024" s="1"/>
      <c r="E1024" s="1"/>
      <c r="F1024" s="1"/>
      <c r="G1024" s="1"/>
    </row>
    <row r="1025" spans="3:7">
      <c r="C1025" s="1"/>
      <c r="E1025" s="1"/>
      <c r="F1025" s="1"/>
      <c r="G1025" s="1"/>
    </row>
    <row r="1026" spans="3:7">
      <c r="C1026" s="1"/>
      <c r="E1026" s="1"/>
      <c r="F1026" s="1"/>
      <c r="G1026" s="1"/>
    </row>
    <row r="1027" spans="3:7">
      <c r="C1027" s="1"/>
      <c r="E1027" s="1"/>
      <c r="F1027" s="1"/>
      <c r="G1027" s="1"/>
    </row>
    <row r="1028" spans="3:7">
      <c r="C1028" s="1"/>
      <c r="E1028" s="1"/>
      <c r="F1028" s="1"/>
      <c r="G1028" s="1"/>
    </row>
    <row r="1029" spans="3:7">
      <c r="C1029" s="1"/>
      <c r="E1029" s="1"/>
      <c r="F1029" s="1"/>
      <c r="G1029" s="1"/>
    </row>
    <row r="1030" spans="3:7">
      <c r="C1030" s="1"/>
      <c r="E1030" s="1"/>
      <c r="F1030" s="1"/>
      <c r="G1030" s="1"/>
    </row>
    <row r="1031" spans="3:7">
      <c r="C1031" s="1"/>
      <c r="E1031" s="1"/>
      <c r="F1031" s="1"/>
      <c r="G1031" s="1"/>
    </row>
    <row r="1032" spans="3:7">
      <c r="C1032" s="1"/>
      <c r="E1032" s="1"/>
      <c r="F1032" s="1"/>
      <c r="G1032" s="1"/>
    </row>
    <row r="1033" spans="3:7">
      <c r="C1033" s="1"/>
      <c r="E1033" s="1"/>
      <c r="F1033" s="1"/>
      <c r="G1033" s="1"/>
    </row>
    <row r="1034" spans="3:7">
      <c r="C1034" s="1"/>
      <c r="E1034" s="1"/>
      <c r="F1034" s="1"/>
      <c r="G1034" s="1"/>
    </row>
    <row r="1035" spans="3:7">
      <c r="C1035" s="1"/>
      <c r="E1035" s="1"/>
      <c r="F1035" s="1"/>
      <c r="G1035" s="1"/>
    </row>
    <row r="1036" spans="3:7">
      <c r="C1036" s="1"/>
      <c r="E1036" s="1"/>
      <c r="F1036" s="1"/>
      <c r="G1036" s="1"/>
    </row>
  </sheetData>
  <mergeCells count="8">
    <mergeCell ref="U4:W4"/>
    <mergeCell ref="F4:I4"/>
    <mergeCell ref="B4:D4"/>
    <mergeCell ref="K4:M4"/>
    <mergeCell ref="Y25:Z25"/>
    <mergeCell ref="Y17:Z17"/>
    <mergeCell ref="Y9:AA9"/>
    <mergeCell ref="Y4:AA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Z53"/>
  <sheetViews>
    <sheetView zoomScaleNormal="100" workbookViewId="0">
      <selection activeCell="H30" sqref="H30"/>
    </sheetView>
  </sheetViews>
  <sheetFormatPr baseColWidth="10" defaultRowHeight="15"/>
  <cols>
    <col min="2" max="2" width="12.85546875" bestFit="1" customWidth="1"/>
    <col min="3" max="3" width="21.5703125" bestFit="1" customWidth="1"/>
    <col min="4" max="4" width="26.42578125" bestFit="1" customWidth="1"/>
    <col min="5" max="6" width="15.7109375" bestFit="1" customWidth="1"/>
    <col min="9" max="9" width="15.42578125" bestFit="1" customWidth="1"/>
    <col min="10" max="10" width="20.42578125" bestFit="1" customWidth="1"/>
    <col min="11" max="11" width="25.28515625" bestFit="1" customWidth="1"/>
    <col min="12" max="12" width="20.42578125" bestFit="1" customWidth="1"/>
    <col min="13" max="13" width="25.28515625" bestFit="1" customWidth="1"/>
    <col min="22" max="22" width="11.7109375" customWidth="1"/>
  </cols>
  <sheetData>
    <row r="2" spans="2:26">
      <c r="B2" s="5" t="s">
        <v>40</v>
      </c>
      <c r="C2" s="5" t="s">
        <v>43</v>
      </c>
      <c r="D2" s="1"/>
      <c r="E2" s="3" t="s">
        <v>18</v>
      </c>
      <c r="F2" s="3" t="s">
        <v>19</v>
      </c>
      <c r="I2" s="3" t="s">
        <v>3</v>
      </c>
      <c r="J2" s="3" t="s">
        <v>22</v>
      </c>
      <c r="K2" s="3" t="s">
        <v>23</v>
      </c>
    </row>
    <row r="3" spans="2:26">
      <c r="B3" s="9">
        <v>3.8190832636534</v>
      </c>
      <c r="C3" s="9">
        <v>7.8779513799371981E-2</v>
      </c>
      <c r="D3" s="1"/>
      <c r="E3" s="7">
        <v>-378.96921622969916</v>
      </c>
      <c r="F3" s="7">
        <v>8.1605230097396184</v>
      </c>
      <c r="I3" s="9">
        <v>105</v>
      </c>
      <c r="J3" s="9">
        <f>$B$3*I3+$E$3</f>
        <v>22.034526453907858</v>
      </c>
      <c r="K3" s="9">
        <f t="shared" ref="K3:K34" si="0">$B$7*I3+$E$7</f>
        <v>29.717293852421772</v>
      </c>
    </row>
    <row r="4" spans="2:26">
      <c r="C4" s="1"/>
      <c r="D4" s="1"/>
      <c r="F4" s="1"/>
      <c r="I4" s="9">
        <v>105.1</v>
      </c>
      <c r="J4" s="9">
        <f t="shared" ref="J4:J53" si="1">$B$3*I4+$E$3</f>
        <v>22.416434780273164</v>
      </c>
      <c r="K4" s="9">
        <f t="shared" si="0"/>
        <v>29.733586597754154</v>
      </c>
    </row>
    <row r="5" spans="2:26">
      <c r="B5" s="1"/>
      <c r="C5" s="1"/>
      <c r="D5" s="1"/>
      <c r="E5" s="1"/>
      <c r="F5" s="1"/>
      <c r="I5" s="9">
        <v>105.2</v>
      </c>
      <c r="J5" s="9">
        <f t="shared" si="1"/>
        <v>22.798343106638526</v>
      </c>
      <c r="K5" s="9">
        <f t="shared" si="0"/>
        <v>29.749879343086544</v>
      </c>
      <c r="X5" s="14"/>
      <c r="Y5" s="14"/>
      <c r="Z5" s="14"/>
    </row>
    <row r="6" spans="2:26">
      <c r="B6" s="5" t="s">
        <v>41</v>
      </c>
      <c r="C6" s="5" t="s">
        <v>42</v>
      </c>
      <c r="D6" s="1"/>
      <c r="E6" s="3" t="s">
        <v>20</v>
      </c>
      <c r="F6" s="3" t="s">
        <v>21</v>
      </c>
      <c r="I6" s="9">
        <v>105.3</v>
      </c>
      <c r="J6" s="9">
        <f t="shared" si="1"/>
        <v>23.180251433003832</v>
      </c>
      <c r="K6" s="9">
        <f t="shared" si="0"/>
        <v>29.766172088418926</v>
      </c>
    </row>
    <row r="7" spans="2:26">
      <c r="B7" s="23">
        <v>0.16292745332385672</v>
      </c>
      <c r="C7" s="23">
        <v>7.171485414197617E-4</v>
      </c>
      <c r="D7" s="1"/>
      <c r="E7" s="9">
        <v>12.609911253416815</v>
      </c>
      <c r="F7" s="9">
        <v>9.8619754123272646E-2</v>
      </c>
      <c r="I7" s="9">
        <v>105.4</v>
      </c>
      <c r="J7" s="9">
        <f t="shared" si="1"/>
        <v>23.562159759369251</v>
      </c>
      <c r="K7" s="9">
        <f t="shared" si="0"/>
        <v>29.782464833751312</v>
      </c>
    </row>
    <row r="8" spans="2:26">
      <c r="I8" s="9">
        <v>105.5</v>
      </c>
      <c r="J8" s="9">
        <f t="shared" si="1"/>
        <v>23.944068085734557</v>
      </c>
      <c r="K8" s="9">
        <f t="shared" si="0"/>
        <v>29.798757579083698</v>
      </c>
    </row>
    <row r="9" spans="2:26">
      <c r="I9" s="9">
        <v>105.6</v>
      </c>
      <c r="J9" s="9">
        <f t="shared" si="1"/>
        <v>24.325976412099863</v>
      </c>
      <c r="K9" s="9">
        <f t="shared" si="0"/>
        <v>29.815050324416084</v>
      </c>
    </row>
    <row r="10" spans="2:26">
      <c r="I10" s="9">
        <v>105.7</v>
      </c>
      <c r="J10" s="9">
        <f t="shared" si="1"/>
        <v>24.707884738465225</v>
      </c>
      <c r="K10" s="9">
        <f t="shared" si="0"/>
        <v>29.83134306974847</v>
      </c>
    </row>
    <row r="11" spans="2:26">
      <c r="I11" s="9">
        <v>105.8</v>
      </c>
      <c r="J11" s="9">
        <f t="shared" si="1"/>
        <v>25.089793064830531</v>
      </c>
      <c r="K11" s="9">
        <f t="shared" si="0"/>
        <v>29.847635815080857</v>
      </c>
    </row>
    <row r="12" spans="2:26">
      <c r="I12" s="9">
        <v>105.9</v>
      </c>
      <c r="J12" s="9">
        <f t="shared" si="1"/>
        <v>25.47170139119595</v>
      </c>
      <c r="K12" s="9">
        <f t="shared" si="0"/>
        <v>29.863928560413243</v>
      </c>
    </row>
    <row r="13" spans="2:26">
      <c r="I13" s="9">
        <v>106</v>
      </c>
      <c r="J13" s="9">
        <f t="shared" si="1"/>
        <v>25.853609717561255</v>
      </c>
      <c r="K13" s="9">
        <f t="shared" si="0"/>
        <v>29.880221305745629</v>
      </c>
    </row>
    <row r="14" spans="2:26">
      <c r="I14" s="9">
        <v>106.1</v>
      </c>
      <c r="J14" s="9">
        <f t="shared" si="1"/>
        <v>26.235518043926561</v>
      </c>
      <c r="K14" s="9">
        <f t="shared" si="0"/>
        <v>29.896514051078011</v>
      </c>
    </row>
    <row r="15" spans="2:26">
      <c r="I15" s="9">
        <v>106.2</v>
      </c>
      <c r="J15" s="9">
        <f t="shared" si="1"/>
        <v>26.617426370291923</v>
      </c>
      <c r="K15" s="9">
        <f t="shared" si="0"/>
        <v>29.912806796410401</v>
      </c>
    </row>
    <row r="16" spans="2:26">
      <c r="I16" s="9">
        <v>106.3</v>
      </c>
      <c r="J16" s="9">
        <f t="shared" si="1"/>
        <v>26.999334696657229</v>
      </c>
      <c r="K16" s="9">
        <f t="shared" si="0"/>
        <v>29.929099541742783</v>
      </c>
    </row>
    <row r="17" spans="3:11">
      <c r="I17" s="9">
        <v>106.4</v>
      </c>
      <c r="J17" s="9">
        <f t="shared" si="1"/>
        <v>27.381243023022648</v>
      </c>
      <c r="K17" s="9">
        <f t="shared" si="0"/>
        <v>29.945392287075173</v>
      </c>
    </row>
    <row r="18" spans="3:11">
      <c r="I18" s="9">
        <v>106.5</v>
      </c>
      <c r="J18" s="9">
        <f t="shared" si="1"/>
        <v>27.763151349387954</v>
      </c>
      <c r="K18" s="9">
        <f t="shared" si="0"/>
        <v>29.961685032407555</v>
      </c>
    </row>
    <row r="19" spans="3:11">
      <c r="I19" s="9">
        <v>106.6</v>
      </c>
      <c r="J19" s="9">
        <f t="shared" si="1"/>
        <v>28.145059675753259</v>
      </c>
      <c r="K19" s="9">
        <f t="shared" si="0"/>
        <v>29.977977777739941</v>
      </c>
    </row>
    <row r="20" spans="3:11">
      <c r="I20" s="9">
        <v>106.7</v>
      </c>
      <c r="J20" s="9">
        <f t="shared" si="1"/>
        <v>28.526968002118622</v>
      </c>
      <c r="K20" s="9">
        <f t="shared" si="0"/>
        <v>29.994270523072327</v>
      </c>
    </row>
    <row r="21" spans="3:11">
      <c r="I21" s="9">
        <v>106.8</v>
      </c>
      <c r="J21" s="9">
        <f t="shared" si="1"/>
        <v>28.908876328483927</v>
      </c>
      <c r="K21" s="9">
        <f t="shared" si="0"/>
        <v>30.010563268404713</v>
      </c>
    </row>
    <row r="22" spans="3:11">
      <c r="I22" s="9">
        <v>106.9</v>
      </c>
      <c r="J22" s="9">
        <f t="shared" si="1"/>
        <v>29.290784654849347</v>
      </c>
      <c r="K22" s="9">
        <f t="shared" si="0"/>
        <v>30.026856013737099</v>
      </c>
    </row>
    <row r="23" spans="3:11">
      <c r="I23" s="9">
        <v>107</v>
      </c>
      <c r="J23" s="9">
        <f t="shared" si="1"/>
        <v>29.672692981214652</v>
      </c>
      <c r="K23" s="9">
        <f t="shared" si="0"/>
        <v>30.043148759069485</v>
      </c>
    </row>
    <row r="24" spans="3:11">
      <c r="I24" s="9">
        <v>107.1</v>
      </c>
      <c r="J24" s="9">
        <f t="shared" si="1"/>
        <v>30.054601307579958</v>
      </c>
      <c r="K24" s="9">
        <f t="shared" si="0"/>
        <v>30.059441504401867</v>
      </c>
    </row>
    <row r="25" spans="3:11">
      <c r="I25" s="9">
        <v>107.2</v>
      </c>
      <c r="J25" s="9">
        <f t="shared" si="1"/>
        <v>30.43650963394532</v>
      </c>
      <c r="K25" s="9">
        <f t="shared" si="0"/>
        <v>30.075734249734257</v>
      </c>
    </row>
    <row r="26" spans="3:11">
      <c r="I26" s="9">
        <v>107.3</v>
      </c>
      <c r="J26" s="9">
        <f t="shared" si="1"/>
        <v>30.818417960310626</v>
      </c>
      <c r="K26" s="9">
        <f t="shared" si="0"/>
        <v>30.092026995066639</v>
      </c>
    </row>
    <row r="27" spans="3:11">
      <c r="I27" s="9">
        <v>107.4</v>
      </c>
      <c r="J27" s="9">
        <f t="shared" si="1"/>
        <v>31.200326286676045</v>
      </c>
      <c r="K27" s="9">
        <f t="shared" si="0"/>
        <v>30.108319740399029</v>
      </c>
    </row>
    <row r="28" spans="3:11">
      <c r="C28" s="3" t="s">
        <v>24</v>
      </c>
      <c r="D28" s="3" t="s">
        <v>25</v>
      </c>
      <c r="I28" s="9">
        <v>107.5</v>
      </c>
      <c r="J28" s="9">
        <f t="shared" si="1"/>
        <v>31.582234613041351</v>
      </c>
      <c r="K28" s="9">
        <f t="shared" si="0"/>
        <v>30.124612485731411</v>
      </c>
    </row>
    <row r="29" spans="3:11">
      <c r="C29" s="7">
        <f>(E7-E3)/(B3-B7)</f>
        <v>107.10132384861943</v>
      </c>
      <c r="D29" s="7">
        <f>SQRT((1/C36)^2*(D33)^2+(-C33/C36^2)^2*(D36)^2)</f>
        <v>3.2106933881735635</v>
      </c>
      <c r="I29" s="9">
        <v>107.6</v>
      </c>
      <c r="J29" s="9">
        <f t="shared" si="1"/>
        <v>31.964142939406656</v>
      </c>
      <c r="K29" s="9">
        <f t="shared" si="0"/>
        <v>30.140905231063797</v>
      </c>
    </row>
    <row r="30" spans="3:11">
      <c r="C30" s="1" t="s">
        <v>37</v>
      </c>
      <c r="D30" s="1" t="s">
        <v>36</v>
      </c>
      <c r="I30" s="9">
        <v>107.7</v>
      </c>
      <c r="J30" s="9">
        <f t="shared" si="1"/>
        <v>32.346051265772019</v>
      </c>
      <c r="K30" s="9">
        <f t="shared" si="0"/>
        <v>30.157197976396183</v>
      </c>
    </row>
    <row r="31" spans="3:11">
      <c r="C31" s="1">
        <v>92</v>
      </c>
      <c r="D31" s="27">
        <f>(ABS(C31-C29)/C31)*100</f>
        <v>16.414482444151552</v>
      </c>
      <c r="I31" s="9">
        <v>107.8</v>
      </c>
      <c r="J31" s="9">
        <f t="shared" si="1"/>
        <v>32.727959592137381</v>
      </c>
      <c r="K31" s="9">
        <f t="shared" si="0"/>
        <v>30.173490721728569</v>
      </c>
    </row>
    <row r="32" spans="3:11">
      <c r="C32" s="3" t="s">
        <v>26</v>
      </c>
      <c r="D32" s="3" t="s">
        <v>27</v>
      </c>
      <c r="I32" s="9">
        <v>107.9</v>
      </c>
      <c r="J32" s="9">
        <f t="shared" si="1"/>
        <v>33.109867918502744</v>
      </c>
      <c r="K32" s="9">
        <f t="shared" si="0"/>
        <v>30.189783467060956</v>
      </c>
    </row>
    <row r="33" spans="3:11">
      <c r="C33" s="7">
        <f>E7-E3</f>
        <v>391.579127483116</v>
      </c>
      <c r="D33" s="7">
        <f>SQRT(F3^2+F7^2)</f>
        <v>8.161118896842094</v>
      </c>
      <c r="I33" s="9">
        <v>108</v>
      </c>
      <c r="J33" s="9">
        <f t="shared" si="1"/>
        <v>33.491776244868049</v>
      </c>
      <c r="K33" s="9">
        <f t="shared" si="0"/>
        <v>30.206076212393342</v>
      </c>
    </row>
    <row r="34" spans="3:11">
      <c r="C34" s="1"/>
      <c r="D34" s="1"/>
      <c r="I34" s="9">
        <v>108.1</v>
      </c>
      <c r="J34" s="9">
        <f t="shared" si="1"/>
        <v>33.873684571233355</v>
      </c>
      <c r="K34" s="9">
        <f t="shared" si="0"/>
        <v>30.222368957725724</v>
      </c>
    </row>
    <row r="35" spans="3:11">
      <c r="C35" s="3" t="s">
        <v>28</v>
      </c>
      <c r="D35" s="3" t="s">
        <v>29</v>
      </c>
      <c r="G35" s="28"/>
      <c r="I35" s="9">
        <v>108.2</v>
      </c>
      <c r="J35" s="9">
        <f t="shared" si="1"/>
        <v>34.255592897598717</v>
      </c>
      <c r="K35" s="9">
        <f t="shared" ref="K35:K53" si="2">$B$7*I35+$E$7</f>
        <v>30.238661703058114</v>
      </c>
    </row>
    <row r="36" spans="3:11">
      <c r="C36" s="9">
        <f>B3-B7</f>
        <v>3.6561558103295431</v>
      </c>
      <c r="D36" s="9">
        <f>SQRT(C3^2+C7^2)</f>
        <v>7.8782777918120536E-2</v>
      </c>
      <c r="I36" s="9">
        <v>108.3</v>
      </c>
      <c r="J36" s="9">
        <f t="shared" si="1"/>
        <v>34.63750122396408</v>
      </c>
      <c r="K36" s="9">
        <f t="shared" si="2"/>
        <v>30.254954448390496</v>
      </c>
    </row>
    <row r="37" spans="3:11">
      <c r="I37" s="9">
        <v>108.4</v>
      </c>
      <c r="J37" s="9">
        <f t="shared" si="1"/>
        <v>35.019409550329442</v>
      </c>
      <c r="K37" s="9">
        <f t="shared" si="2"/>
        <v>30.271247193722886</v>
      </c>
    </row>
    <row r="38" spans="3:11">
      <c r="I38" s="9">
        <v>108.5</v>
      </c>
      <c r="J38" s="9">
        <f t="shared" si="1"/>
        <v>35.401317876694748</v>
      </c>
      <c r="K38" s="9">
        <f t="shared" si="2"/>
        <v>30.287539939055268</v>
      </c>
    </row>
    <row r="39" spans="3:11">
      <c r="I39" s="9">
        <v>108.6</v>
      </c>
      <c r="J39" s="9">
        <f t="shared" si="1"/>
        <v>35.783226203060053</v>
      </c>
      <c r="K39" s="9">
        <f t="shared" si="2"/>
        <v>30.303832684387654</v>
      </c>
    </row>
    <row r="40" spans="3:11">
      <c r="I40" s="9">
        <v>108.7</v>
      </c>
      <c r="J40" s="9">
        <f t="shared" si="1"/>
        <v>36.165134529425416</v>
      </c>
      <c r="K40" s="9">
        <f t="shared" si="2"/>
        <v>30.32012542972004</v>
      </c>
    </row>
    <row r="41" spans="3:11">
      <c r="I41" s="9">
        <v>108.8</v>
      </c>
      <c r="J41" s="9">
        <f t="shared" si="1"/>
        <v>36.547042855790778</v>
      </c>
      <c r="K41" s="9">
        <f t="shared" si="2"/>
        <v>30.336418175052426</v>
      </c>
    </row>
    <row r="42" spans="3:11">
      <c r="I42" s="9">
        <v>108.9</v>
      </c>
      <c r="J42" s="9">
        <f t="shared" si="1"/>
        <v>36.92895118215614</v>
      </c>
      <c r="K42" s="9">
        <f t="shared" si="2"/>
        <v>30.352710920384812</v>
      </c>
    </row>
    <row r="43" spans="3:11">
      <c r="I43" s="9">
        <v>109</v>
      </c>
      <c r="J43" s="9">
        <f t="shared" si="1"/>
        <v>37.310859508521446</v>
      </c>
      <c r="K43" s="9">
        <f t="shared" si="2"/>
        <v>30.369003665717198</v>
      </c>
    </row>
    <row r="44" spans="3:11">
      <c r="I44" s="9">
        <v>109.1</v>
      </c>
      <c r="J44" s="9">
        <f t="shared" si="1"/>
        <v>37.692767834886752</v>
      </c>
      <c r="K44" s="9">
        <f t="shared" si="2"/>
        <v>30.38529641104958</v>
      </c>
    </row>
    <row r="45" spans="3:11">
      <c r="I45" s="9">
        <v>109.2</v>
      </c>
      <c r="J45" s="9">
        <f t="shared" si="1"/>
        <v>38.074676161252114</v>
      </c>
      <c r="K45" s="9">
        <f t="shared" si="2"/>
        <v>30.40158915638197</v>
      </c>
    </row>
    <row r="46" spans="3:11">
      <c r="I46" s="9">
        <v>109.3</v>
      </c>
      <c r="J46" s="9">
        <f t="shared" si="1"/>
        <v>38.456584487617476</v>
      </c>
      <c r="K46" s="9">
        <f t="shared" si="2"/>
        <v>30.417881901714352</v>
      </c>
    </row>
    <row r="47" spans="3:11">
      <c r="I47" s="9">
        <v>109.4</v>
      </c>
      <c r="J47" s="9">
        <f t="shared" si="1"/>
        <v>38.838492813982839</v>
      </c>
      <c r="K47" s="9">
        <f t="shared" si="2"/>
        <v>30.434174647046742</v>
      </c>
    </row>
    <row r="48" spans="3:11">
      <c r="I48" s="9">
        <v>109.5</v>
      </c>
      <c r="J48" s="9">
        <f t="shared" si="1"/>
        <v>39.220401140348145</v>
      </c>
      <c r="K48" s="9">
        <f t="shared" si="2"/>
        <v>30.450467392379124</v>
      </c>
    </row>
    <row r="49" spans="9:11">
      <c r="I49" s="9">
        <v>109.6</v>
      </c>
      <c r="J49" s="9">
        <f t="shared" si="1"/>
        <v>39.60230946671345</v>
      </c>
      <c r="K49" s="9">
        <f t="shared" si="2"/>
        <v>30.46676013771151</v>
      </c>
    </row>
    <row r="50" spans="9:11">
      <c r="I50" s="9">
        <v>109.7</v>
      </c>
      <c r="J50" s="9">
        <f t="shared" si="1"/>
        <v>39.984217793078813</v>
      </c>
      <c r="K50" s="9">
        <f t="shared" si="2"/>
        <v>30.483052883043896</v>
      </c>
    </row>
    <row r="51" spans="9:11">
      <c r="I51" s="9">
        <v>109.8</v>
      </c>
      <c r="J51" s="9">
        <f t="shared" si="1"/>
        <v>40.366126119444175</v>
      </c>
      <c r="K51" s="9">
        <f t="shared" si="2"/>
        <v>30.499345628376282</v>
      </c>
    </row>
    <row r="52" spans="9:11">
      <c r="I52" s="9">
        <v>109.9</v>
      </c>
      <c r="J52" s="9">
        <f t="shared" si="1"/>
        <v>40.748034445809537</v>
      </c>
      <c r="K52" s="9">
        <f t="shared" si="2"/>
        <v>30.515638373708668</v>
      </c>
    </row>
    <row r="53" spans="9:11">
      <c r="I53" s="9">
        <v>110</v>
      </c>
      <c r="J53" s="9">
        <f t="shared" si="1"/>
        <v>41.129942772174843</v>
      </c>
      <c r="K53" s="9">
        <f t="shared" si="2"/>
        <v>30.531931119041055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D6"/>
  <sheetViews>
    <sheetView workbookViewId="0">
      <selection activeCell="B3" sqref="B3:D6"/>
    </sheetView>
  </sheetViews>
  <sheetFormatPr baseColWidth="10" defaultRowHeight="15"/>
  <cols>
    <col min="2" max="2" width="20.140625" bestFit="1" customWidth="1"/>
    <col min="4" max="4" width="20.140625" bestFit="1" customWidth="1"/>
  </cols>
  <sheetData>
    <row r="3" spans="2:4">
      <c r="B3" t="s">
        <v>32</v>
      </c>
      <c r="D3" t="s">
        <v>34</v>
      </c>
    </row>
    <row r="4" spans="2:4">
      <c r="B4" t="s">
        <v>33</v>
      </c>
      <c r="D4" t="s">
        <v>33</v>
      </c>
    </row>
    <row r="5" spans="2:4">
      <c r="B5">
        <v>5.77</v>
      </c>
      <c r="D5">
        <v>5.63</v>
      </c>
    </row>
    <row r="6" spans="2:4">
      <c r="B6">
        <v>5.4420000000000002</v>
      </c>
      <c r="D6">
        <v>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2020-11-12T17:26:30Z</dcterms:created>
  <dcterms:modified xsi:type="dcterms:W3CDTF">2020-11-13T11:49:24Z</dcterms:modified>
</cp:coreProperties>
</file>