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julio.martinez\Desarrollo\JAVA-TUTORIAL\curso-java\git-repos\ejercicioPrestamo\EjercicioPrestamo\"/>
    </mc:Choice>
  </mc:AlternateContent>
  <xr:revisionPtr revIDLastSave="0" documentId="8_{A9FE60DE-158F-4EC5-98E6-777679560C8E}" xr6:coauthVersionLast="43" xr6:coauthVersionMax="43" xr10:uidLastSave="{00000000-0000-0000-0000-000000000000}"/>
  <bookViews>
    <workbookView xWindow="2278" yWindow="2278" windowWidth="18851" windowHeight="9844" tabRatio="500" xr2:uid="{00000000-000D-0000-FFFF-FFFF00000000}"/>
  </bookViews>
  <sheets>
    <sheet name="Hoja1" sheetId="1" r:id="rId1"/>
  </sheets>
  <definedNames>
    <definedName name="capital">Hoja1!$B$1</definedName>
    <definedName name="cuotas">Hoja1!$B$2</definedName>
    <definedName name="diasAño">Hoja1!$F$1</definedName>
    <definedName name="diasPeriodo">Hoja1!$F$2</definedName>
    <definedName name="razon">Hoja1!$B$6</definedName>
    <definedName name="tasa">Hoja1!$B$3</definedName>
    <definedName name="valorcuota">Hoja1!$B$7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48576" i="1" l="1"/>
  <c r="C10" i="1"/>
  <c r="B6" i="1"/>
  <c r="B7" i="1" s="1"/>
  <c r="B15" i="1" l="1"/>
  <c r="B14" i="1"/>
  <c r="B13" i="1"/>
  <c r="B12" i="1"/>
  <c r="B11" i="1"/>
  <c r="B10" i="1"/>
  <c r="D10" i="1" s="1"/>
  <c r="E10" i="1" s="1"/>
  <c r="C11" i="1" l="1"/>
  <c r="D11" i="1" s="1"/>
  <c r="E11" i="1" s="1"/>
  <c r="C12" i="1" l="1"/>
  <c r="D12" i="1" s="1"/>
  <c r="E12" i="1" s="1"/>
  <c r="C13" i="1" l="1"/>
  <c r="D13" i="1" s="1"/>
  <c r="E13" i="1" s="1"/>
  <c r="C14" i="1" l="1"/>
  <c r="D14" i="1" s="1"/>
  <c r="E14" i="1" s="1"/>
  <c r="C15" i="1" l="1"/>
  <c r="D15" i="1" s="1"/>
  <c r="E15" i="1" s="1"/>
</calcChain>
</file>

<file path=xl/sharedStrings.xml><?xml version="1.0" encoding="utf-8"?>
<sst xmlns="http://schemas.openxmlformats.org/spreadsheetml/2006/main" count="17" uniqueCount="13">
  <si>
    <t>Capital</t>
  </si>
  <si>
    <t>Bigdecimal</t>
  </si>
  <si>
    <t>Días año</t>
  </si>
  <si>
    <t>Cuotas</t>
  </si>
  <si>
    <t>Días Periodo</t>
  </si>
  <si>
    <t>TNA</t>
  </si>
  <si>
    <t>Sistema</t>
  </si>
  <si>
    <t>Frances</t>
  </si>
  <si>
    <t>RAZON</t>
  </si>
  <si>
    <t>VC</t>
  </si>
  <si>
    <t>Cuota</t>
  </si>
  <si>
    <t>Interes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</si>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</sst>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€&quot;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zoomScaleNormal="100" workbookViewId="0">
      <selection sqref="A1:F15"/>
    </sheetView>
  </sheetViews>
  <sheetFormatPr baseColWidth="10" defaultColWidth="8.88671875" defaultRowHeight="15.05" x14ac:dyDescent="0.3"/>
  <cols>
    <col min="1" max="1" width="10.6640625" customWidth="1"/>
    <col min="2" max="2" width="19.88671875" customWidth="1"/>
    <col min="3" max="3" width="10.88671875" customWidth="1"/>
    <col min="4" max="5" width="12" customWidth="1"/>
    <col min="6" max="1025" width="10.6640625" customWidth="1"/>
  </cols>
  <sheetData>
    <row r="1" spans="1:6" x14ac:dyDescent="0.3">
      <c r="A1" t="s">
        <v>0</v>
      </c>
      <c r="B1">
        <v>100000</v>
      </c>
      <c r="C1" t="s">
        <v>1</v>
      </c>
      <c r="E1" t="s">
        <v>2</v>
      </c>
      <c r="F1">
        <v>365</v>
      </c>
    </row>
    <row r="2" spans="1:6" x14ac:dyDescent="0.3">
      <c r="A2" t="s">
        <v>3</v>
      </c>
      <c r="B2">
        <v>6</v>
      </c>
      <c r="C2" t="s">
        <v>1</v>
      </c>
      <c r="E2" t="s">
        <v>4</v>
      </c>
      <c r="F2">
        <v>30</v>
      </c>
    </row>
    <row r="3" spans="1:6" x14ac:dyDescent="0.3">
      <c r="A3" t="s">
        <v>5</v>
      </c>
      <c r="B3">
        <v>40</v>
      </c>
      <c r="C3" t="s">
        <v>1</v>
      </c>
    </row>
    <row r="4" spans="1:6" x14ac:dyDescent="0.3">
      <c r="A4" t="s">
        <v>6</v>
      </c>
      <c r="B4" t="s">
        <v>7</v>
      </c>
    </row>
    <row r="6" spans="1:6" x14ac:dyDescent="0.3">
      <c r="A6" t="s">
        <v>8</v>
      </c>
      <c r="B6">
        <f>tasa/diasAño*diasPeriodo/100</f>
        <v>3.287671232876712E-2</v>
      </c>
    </row>
    <row r="7" spans="1:6" x14ac:dyDescent="0.3">
      <c r="A7" t="s">
        <v>9</v>
      </c>
      <c r="B7">
        <f>capital*razon*(1+razon)^cuotas/((1+razon)^cuotas-1)</f>
        <v>18636.139008372757</v>
      </c>
    </row>
    <row r="9" spans="1:6" x14ac:dyDescent="0.3">
      <c r="A9" s="1" t="s">
        <v>10</v>
      </c>
      <c r="B9" s="1" t="s">
        <v>9</v>
      </c>
      <c r="C9" s="1" t="s">
        <v>11</v>
      </c>
      <c r="D9" s="1" t="s">
        <v>0</v>
      </c>
      <c r="E9" s="1" t="s">
        <v>12</v>
      </c>
    </row>
    <row r="10" spans="1:6" x14ac:dyDescent="0.3">
      <c r="A10" s="2">
        <v>1</v>
      </c>
      <c r="B10" s="3">
        <f t="shared" ref="B10:B15" si="0">valorcuota</f>
        <v>18636.139008372757</v>
      </c>
      <c r="C10" s="3">
        <f>capital*razon</f>
        <v>3287.6712328767121</v>
      </c>
      <c r="D10" s="3">
        <f t="shared" ref="D10:D15" si="1">B10-C10</f>
        <v>15348.467775496045</v>
      </c>
      <c r="E10" s="3">
        <f>capital-D10</f>
        <v>84651.532224503957</v>
      </c>
    </row>
    <row r="11" spans="1:6" x14ac:dyDescent="0.3">
      <c r="A11" s="2">
        <v>2</v>
      </c>
      <c r="B11" s="3">
        <f t="shared" si="0"/>
        <v>18636.139008372757</v>
      </c>
      <c r="C11" s="3">
        <f>E10*razon</f>
        <v>2783.0640731343765</v>
      </c>
      <c r="D11" s="3">
        <f t="shared" si="1"/>
        <v>15853.074935238379</v>
      </c>
      <c r="E11" s="3">
        <f>E10-D11</f>
        <v>68798.457289265585</v>
      </c>
    </row>
    <row r="12" spans="1:6" x14ac:dyDescent="0.3">
      <c r="A12" s="2">
        <v>3</v>
      </c>
      <c r="B12" s="3">
        <f t="shared" si="0"/>
        <v>18636.139008372757</v>
      </c>
      <c r="C12" s="3">
        <f>E11*razon</f>
        <v>2261.8670889621558</v>
      </c>
      <c r="D12" s="3">
        <f t="shared" si="1"/>
        <v>16374.271919410601</v>
      </c>
      <c r="E12" s="3">
        <f>E11-D12</f>
        <v>52424.185369854982</v>
      </c>
    </row>
    <row r="13" spans="1:6" x14ac:dyDescent="0.3">
      <c r="A13" s="2">
        <v>4</v>
      </c>
      <c r="B13" s="3">
        <f t="shared" si="0"/>
        <v>18636.139008372757</v>
      </c>
      <c r="C13" s="3">
        <f>E12*razon</f>
        <v>1723.5348614746842</v>
      </c>
      <c r="D13" s="3">
        <f t="shared" si="1"/>
        <v>16912.604146898073</v>
      </c>
      <c r="E13" s="3">
        <f>E12-D13</f>
        <v>35511.581222956913</v>
      </c>
    </row>
    <row r="14" spans="1:6" x14ac:dyDescent="0.3">
      <c r="A14" s="2">
        <v>5</v>
      </c>
      <c r="B14" s="3">
        <f t="shared" si="0"/>
        <v>18636.139008372757</v>
      </c>
      <c r="C14" s="3">
        <f>E13*razon</f>
        <v>1167.5040402068025</v>
      </c>
      <c r="D14" s="3">
        <f t="shared" si="1"/>
        <v>17468.634968165956</v>
      </c>
      <c r="E14" s="3">
        <f>E13-D14</f>
        <v>18042.946254790957</v>
      </c>
    </row>
    <row r="15" spans="1:6" x14ac:dyDescent="0.3">
      <c r="A15" s="2">
        <v>6</v>
      </c>
      <c r="B15" s="3">
        <f t="shared" si="0"/>
        <v>18636.139008372757</v>
      </c>
      <c r="C15" s="3">
        <f>E14*razon</f>
        <v>593.19275358216839</v>
      </c>
      <c r="D15" s="3">
        <f t="shared" si="1"/>
        <v>18042.94625479059</v>
      </c>
      <c r="E15" s="3">
        <f>E14-D15</f>
        <v>3.6743585951626301E-10</v>
      </c>
    </row>
    <row r="17" spans="2:2" x14ac:dyDescent="0.3">
      <c r="B17" s="4"/>
    </row>
    <row r="1048576" spans="2:2" x14ac:dyDescent="0.3">
      <c r="B1048576" t="e">
        <f>B1048570*B1048575*(1+B1048575)^6/((1+B1048575)^6-1)</f>
        <v>#DIV/0!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capital</vt:lpstr>
      <vt:lpstr>cuotas</vt:lpstr>
      <vt:lpstr>diasAño</vt:lpstr>
      <vt:lpstr>diasPeriodo</vt:lpstr>
      <vt:lpstr>razon</vt:lpstr>
      <vt:lpstr>tasa</vt:lpstr>
      <vt:lpstr>valorcuota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pablo.raspo</dc:creator>
  <dc:description/>
  <cp:lastModifiedBy>Julio Martinez</cp:lastModifiedBy>
  <cp:revision>2</cp:revision>
  <dcterms:created xsi:type="dcterms:W3CDTF">2019-04-29T19:01:48Z</dcterms:created>
  <dcterms:modified xsi:type="dcterms:W3CDTF">2019-05-20T19:42:34Z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